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DB433F40-3D02-43BE-8F16-AAC805934C30}" xr6:coauthVersionLast="47" xr6:coauthVersionMax="47" xr10:uidLastSave="{00000000-0000-0000-0000-000000000000}"/>
  <bookViews>
    <workbookView xWindow="-108" yWindow="-108" windowWidth="23256" windowHeight="12456" xr2:uid="{00000000-000D-0000-FFFF-FFFF00000000}"/>
  </bookViews>
  <sheets>
    <sheet name="specifikace" sheetId="1" r:id="rId1"/>
    <sheet name="List1" sheetId="19" r:id="rId2"/>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5" i="1" l="1"/>
  <c r="C9" i="1" s="1"/>
  <c r="N5" i="1"/>
  <c r="Q5" i="1" s="1"/>
  <c r="C13" i="1" s="1"/>
  <c r="M5" i="1" l="1"/>
  <c r="P5" i="1" s="1"/>
  <c r="C11" i="1" s="1"/>
</calcChain>
</file>

<file path=xl/sharedStrings.xml><?xml version="1.0" encoding="utf-8"?>
<sst xmlns="http://schemas.openxmlformats.org/spreadsheetml/2006/main" count="55" uniqueCount="54">
  <si>
    <t xml:space="preserve">Požadavky na provedení (minimální technická specifikace) *
</t>
  </si>
  <si>
    <r>
      <t xml:space="preserve">* zadavatel umožňuje nabídnout rovnocenné řešení. Rovnocenné řešení uvede účastník zadávacího řízení do přílohy kupní smlouvy (do samostatného sloupce, který vytvoří) včetně ceny podle způsobu stanoveného v bodě 5 Výzvy.
</t>
    </r>
    <r>
      <rPr>
        <sz val="10"/>
        <color indexed="13"/>
        <rFont val="Arial"/>
        <charset val="1"/>
      </rPr>
      <t xml:space="preserve">** účastník zadávacího řízení uvede obchodní název a popis nabízeného řešení
</t>
    </r>
    <r>
      <rPr>
        <sz val="10"/>
        <color indexed="13"/>
        <rFont val="Arial"/>
        <charset val="1"/>
      </rPr>
      <t>*** zadavatel upozorňuje, že se jedná o cenu, která nesmí být překročena. V případě překročení maximálně přípustné jednotkové ceny bude nabídka takového účastníka zadávacího řízení vyřazena a účastník zadávacího řízení vyloučen ze zadávacího řízení </t>
    </r>
  </si>
  <si>
    <t>Číslo</t>
  </si>
  <si>
    <t>Název předmětu</t>
  </si>
  <si>
    <t>CPV kód</t>
  </si>
  <si>
    <t>Nabízený produkt**</t>
  </si>
  <si>
    <t>Celkový požadovaný počet kusů</t>
  </si>
  <si>
    <t>Měrná jednotka</t>
  </si>
  <si>
    <t>Sazba DPH v %</t>
  </si>
  <si>
    <t>Jednotková cena za MJ bez DPH</t>
  </si>
  <si>
    <t>Výše DPH za MJ (v Kč)</t>
  </si>
  <si>
    <t>Celková cena za položku bez DPH</t>
  </si>
  <si>
    <t>Výše DPH (v Kč)</t>
  </si>
  <si>
    <t>ks</t>
  </si>
  <si>
    <t>21</t>
  </si>
  <si>
    <t>Celková nabízená cena:</t>
  </si>
  <si>
    <t>bez DPH:</t>
  </si>
  <si>
    <t>výše DPH:</t>
  </si>
  <si>
    <t>s DPH:</t>
  </si>
  <si>
    <t>Záruka a podpora</t>
  </si>
  <si>
    <t>Příloha č. 1 Výzvy - Technická a množstevní specifikace</t>
  </si>
  <si>
    <t>Jednotková cena za MJ včetně DPH</t>
  </si>
  <si>
    <t>Celková cena  za položku včetně DPH</t>
  </si>
  <si>
    <t>viz List1</t>
  </si>
  <si>
    <t>Druh dodávky</t>
  </si>
  <si>
    <t>List 1</t>
  </si>
  <si>
    <t>Maximální přípustná jednotková cena (1 ks) bez DPH ***</t>
  </si>
  <si>
    <t>Minimální požadované vlastnosti</t>
  </si>
  <si>
    <t>DNS IT3 144</t>
  </si>
  <si>
    <t>Server</t>
  </si>
  <si>
    <t>48820000-2</t>
  </si>
  <si>
    <t>1x Server</t>
  </si>
  <si>
    <t>Popis</t>
  </si>
  <si>
    <r>
      <t xml:space="preserve">Popis způsobu splnění - </t>
    </r>
    <r>
      <rPr>
        <b/>
        <sz val="11"/>
        <color rgb="FFFF0000"/>
        <rFont val="Calibri"/>
        <family val="2"/>
        <scheme val="minor"/>
      </rPr>
      <t>vyplní dodavatel</t>
    </r>
  </si>
  <si>
    <t>Provedení: rackmount 19“, výška max. 2U, plnovýsuvné ližiny včetně ramena pro vedení kabeláže</t>
  </si>
  <si>
    <r>
      <t xml:space="preserve">1 ks CPU - architektura x86 s 16 plnohodnotnými jádry. Taktovací základní frekvence min. 2 GHz, DDR5-4400 MHz, min. 30 MB L3 cache celkem, </t>
    </r>
    <r>
      <rPr>
        <b/>
        <sz val="10"/>
        <rFont val="Calibri"/>
        <family val="2"/>
        <scheme val="minor"/>
      </rPr>
      <t>nebo</t>
    </r>
    <r>
      <rPr>
        <sz val="10"/>
        <rFont val="Calibri"/>
        <family val="2"/>
        <scheme val="minor"/>
      </rPr>
      <t xml:space="preserve"> v testu na cpubenchmark.net minimálně 30000 bodů. Max. počet CPU je omezen na 1 a počet jader je omezen na 16 core z důvodu licencování OS a aplikací. TDP max. 150 W</t>
    </r>
  </si>
  <si>
    <t>Server musí být osaditelný min. 28x disky HDD LFF a 2x disky na instalaci OS. Veškeré potřebné komponenty (řadič, diskové pozice, kabeláž, napájecí zdroje apod.) musí být již nyní osazeny tak, aby server bylo možné funkčně osadit plným počtem  HDD pouhým dodatečným vložením disků</t>
  </si>
  <si>
    <t>Diskový řadič s podporou RAID-1, RAID-10, RAID-5, RAID-6 zálohovaný, vytvoření alespoň 2xRAID skupin, velikost cache min. 8GB, rychlost 12Gbit/s, Požadujeme právě jeden diskový řadič, aby šla udělat jedna skupina RAID i přes všechny LFF pozice - zajištění možnosti rozšíření.</t>
  </si>
  <si>
    <t>RAM 2x32GB, RDIMM, 4800MT/s, Dual Rank</t>
  </si>
  <si>
    <t>2 ks disků 960GB SSD HOTSWAP pro instalaci OS - konfigurace RAID-1 na samostatném HW řadiči</t>
  </si>
  <si>
    <t>4 ks disků 3.84TB, Enterprise, SSD SAS, Read Intensive, Random read IOPS 200 000 4KB block, HOTSWAP - možnost rozšíření až na 11ks pouhým vložením dalších disků. Předpokládané nastavení do RAID-10.</t>
  </si>
  <si>
    <t>17 ks disků 16TB SAS 7.2K Enterpise, HOTSWAP - možnost rozšíření až na 24ks pouhým vložením dalších disků. Předpokládané nastavení do RAID-6.</t>
  </si>
  <si>
    <t>1 ks Ethernet adapter Dual Port 10/25GbE SFP28 Adapter. Dodávka včetně 2 ks SM zářičů 25/10 Gb (kompatibilita s dodávanými Ethernet adaptéry) a 2 ks 10m SM optických kabelů LC/PC-LC/PC, včetně kompatibilních 2ks SM zářičů 25/10 Gb s ARUBA CX</t>
  </si>
  <si>
    <t>1 ks Ethernet adapter 2x1Gbps 1000BASE-T</t>
  </si>
  <si>
    <t xml:space="preserve">2 ks hot-swap zdroje napájení dimenzované pro plné osazení serveru disky, CPU, RAM a PCIe zařízení, účinnost min. 94 % </t>
  </si>
  <si>
    <t>Server musí být osazen TPM 2.0</t>
  </si>
  <si>
    <t xml:space="preserve">Redundantní hotswap ventilátory </t>
  </si>
  <si>
    <t xml:space="preserve">IPMI 2.0 popř. obdoba, možnost vzdáleného převzetí grafické konsole bez závislosti na OS včetně doufaktorového ověření uživatele, webový klient HTML5, vzdálený mount DVD media, USB, dedikovaný port (není součástí požadovaného počtu ethernet portů) </t>
  </si>
  <si>
    <t xml:space="preserve">Vyčítání přes SNMP celkového zdraví serveru bez nutnosti instalovat OS – jeden parametr v MIB </t>
  </si>
  <si>
    <t>Součástí musí být nástroj pro kontrolu a evidenci změn nastavení BIOS, kontrolu kritických a bezpečnostních aktualizací firmware a jejich update.</t>
  </si>
  <si>
    <t>Licence Windows Server 2025 Standard pro nabízený CPU</t>
  </si>
  <si>
    <t>Záruka 60 měsíců NBD onsite s možností rozšíření o dalších 24 měsíců. Přístup k firmware a jeho aktualizacím po dobu trvání záruční lhůty</t>
  </si>
  <si>
    <t>V případě, že pole "popis způsobu plnění" u konkrétní položky nedostačuje počtem znaků k uvedení požadovaných údajů, připojí dodavatel k nabídce produktový list, technický list nebo jiný dokument (zejména vystavený výrobcem) obsahující požadované informace a v poli "popis způsobu plnění" uvede odkaz na konkrétní odstavec, bod, oddíl apod. přiloženého dokumentu (obecný odkaz na celý dokument není dostačující!).</t>
  </si>
  <si>
    <t>Zboží nebude použité ani repasované a bude určeno pro použití v ČR.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</si>
</sst>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č&quot;_-;\-* #,##0.00\ &quot;Kč&quot;_-;_-* &quot;-&quot;??\ &quot;Kč&quot;_-;_-@_-"/>
    <numFmt numFmtId="164" formatCode="_-* #,##0.00\ _K_č_-;\-* #,##0.00\ _K_č_-;_-* &quot;-&quot;??\ _K_č_-;_-@_-"/>
    <numFmt numFmtId="165" formatCode="_(&quot;$&quot;* #,##0.00_);_(&quot;$&quot;* \(#,##0.00\);_(&quot;$&quot;* &quot;-&quot;??_);_(@_)"/>
    <numFmt numFmtId="166" formatCode="_-* #,##0.00\ [$Kč-405]_-;\-* #,##0.00\ [$Kč-405]_-;_-* &quot;-&quot;??\ [$Kč-405]_-;_-@_-"/>
  </numFmts>
  <fonts count="40"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ont>
    <font>
      <b/>
      <sz val="10"/>
      <color indexed="11"/>
      <name val="Arial"/>
      <charset val="238"/>
    </font>
    <font>
      <b/>
      <sz val="10"/>
      <color indexed="11"/>
      <name val="Arial"/>
      <charset val="1"/>
    </font>
    <font>
      <sz val="10"/>
      <color indexed="8"/>
      <name val="Arial"/>
      <charset val="238"/>
    </font>
    <font>
      <sz val="10"/>
      <color indexed="13"/>
      <name val="Arial"/>
      <charset val="1"/>
    </font>
    <font>
      <sz val="10"/>
      <name val="Arial"/>
      <family val="2"/>
      <charset val="238"/>
    </font>
    <font>
      <sz val="11"/>
      <name val="Arial Black"/>
      <family val="2"/>
      <charset val="238"/>
    </font>
    <font>
      <b/>
      <sz val="10"/>
      <color indexed="8"/>
      <name val="Arial"/>
      <family val="2"/>
      <charset val="238"/>
    </font>
    <font>
      <b/>
      <sz val="10"/>
      <name val="Arial"/>
      <family val="2"/>
      <charset val="238"/>
    </font>
    <font>
      <sz val="10"/>
      <color indexed="8"/>
      <name val="Arial"/>
      <family val="2"/>
      <charset val="238"/>
    </font>
    <font>
      <b/>
      <sz val="11"/>
      <color indexed="8"/>
      <name val="Arial"/>
      <family val="2"/>
      <charset val="238"/>
    </font>
    <font>
      <b/>
      <sz val="11"/>
      <name val="Arial"/>
      <family val="2"/>
      <charset val="238"/>
    </font>
    <font>
      <b/>
      <sz val="14"/>
      <color indexed="8"/>
      <name val="Arial"/>
      <family val="2"/>
      <charset val="238"/>
    </font>
    <font>
      <sz val="14"/>
      <name val="Arial"/>
      <family val="2"/>
      <charset val="238"/>
    </font>
    <font>
      <sz val="10"/>
      <color indexed="13"/>
      <name val="Arial"/>
      <family val="2"/>
      <charset val="238"/>
    </font>
    <font>
      <b/>
      <sz val="10"/>
      <color indexed="11"/>
      <name val="Arial"/>
      <family val="2"/>
      <charset val="238"/>
    </font>
    <font>
      <b/>
      <sz val="9"/>
      <color rgb="FF222222"/>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0"/>
      <name val="Calibri"/>
      <family val="2"/>
      <scheme val="minor"/>
    </font>
    <font>
      <sz val="10"/>
      <color indexed="8"/>
      <name val="Calibri"/>
      <family val="2"/>
      <scheme val="minor"/>
    </font>
    <font>
      <b/>
      <sz val="10"/>
      <name val="Calibri"/>
      <family val="2"/>
      <scheme val="minor"/>
    </font>
    <font>
      <b/>
      <sz val="14"/>
      <name val="Calibri"/>
      <family val="2"/>
      <scheme val="minor"/>
    </font>
  </fonts>
  <fills count="6">
    <fill>
      <patternFill patternType="none"/>
    </fill>
    <fill>
      <patternFill patternType="gray125"/>
    </fill>
    <fill>
      <patternFill patternType="solid">
        <fgColor indexed="12"/>
        <bgColor indexed="0"/>
      </patternFill>
    </fill>
    <fill>
      <patternFill patternType="solid">
        <fgColor indexed="9"/>
        <bgColor indexed="0"/>
      </patternFill>
    </fill>
    <fill>
      <patternFill patternType="solid">
        <fgColor theme="0" tint="-0.14999847407452621"/>
        <bgColor indexed="64"/>
      </patternFill>
    </fill>
    <fill>
      <patternFill patternType="solid">
        <fgColor rgb="FFFFFF99"/>
        <bgColor indexed="64"/>
      </patternFill>
    </fill>
  </fills>
  <borders count="14">
    <border>
      <left/>
      <right/>
      <top/>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10"/>
      </right>
      <top style="thin">
        <color indexed="10"/>
      </top>
      <bottom style="thin">
        <color indexed="1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10"/>
      </left>
      <right style="thin">
        <color indexed="10"/>
      </right>
      <top style="thin">
        <color indexed="10"/>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28">
    <xf numFmtId="0" fontId="0" fillId="0" borderId="0"/>
    <xf numFmtId="165" fontId="16" fillId="0" borderId="0" applyFont="0" applyFill="0" applyBorder="0" applyAlignment="0" applyProtection="0"/>
    <xf numFmtId="0" fontId="21" fillId="0" borderId="0"/>
    <xf numFmtId="0" fontId="15" fillId="0" borderId="0"/>
    <xf numFmtId="0" fontId="15" fillId="0" borderId="0"/>
    <xf numFmtId="0" fontId="14" fillId="0" borderId="0"/>
    <xf numFmtId="44" fontId="14" fillId="0" borderId="0" applyFont="0" applyFill="0" applyBorder="0" applyAlignment="0" applyProtection="0"/>
    <xf numFmtId="0" fontId="13" fillId="0" borderId="0"/>
    <xf numFmtId="0" fontId="13" fillId="0" borderId="0"/>
    <xf numFmtId="0" fontId="12" fillId="0" borderId="0"/>
    <xf numFmtId="164" fontId="12" fillId="0" borderId="0" applyFont="0" applyFill="0" applyBorder="0" applyAlignment="0" applyProtection="0"/>
    <xf numFmtId="0" fontId="11" fillId="0" borderId="0"/>
    <xf numFmtId="0" fontId="10" fillId="0" borderId="0"/>
    <xf numFmtId="0" fontId="9" fillId="0" borderId="0"/>
    <xf numFmtId="0" fontId="8" fillId="0" borderId="0"/>
    <xf numFmtId="0" fontId="8" fillId="0" borderId="0"/>
    <xf numFmtId="0" fontId="8" fillId="0" borderId="0"/>
    <xf numFmtId="0" fontId="21" fillId="0" borderId="0"/>
    <xf numFmtId="0" fontId="7" fillId="0" borderId="0"/>
    <xf numFmtId="0" fontId="6" fillId="0" borderId="0"/>
    <xf numFmtId="0" fontId="5" fillId="0" borderId="0"/>
    <xf numFmtId="44" fontId="5" fillId="0" borderId="0" applyFont="0" applyFill="0" applyBorder="0" applyAlignment="0" applyProtection="0"/>
    <xf numFmtId="0" fontId="4" fillId="0" borderId="0"/>
    <xf numFmtId="0" fontId="3" fillId="0" borderId="0"/>
    <xf numFmtId="0" fontId="2" fillId="0" borderId="0"/>
    <xf numFmtId="0" fontId="1" fillId="0" borderId="0"/>
    <xf numFmtId="0" fontId="1" fillId="0" borderId="0"/>
    <xf numFmtId="0" fontId="1" fillId="0" borderId="0"/>
  </cellStyleXfs>
  <cellXfs count="57">
    <xf numFmtId="0" fontId="0" fillId="0" borderId="0" xfId="0"/>
    <xf numFmtId="166" fontId="19" fillId="2" borderId="1" xfId="1" applyNumberFormat="1" applyFont="1" applyFill="1" applyBorder="1" applyAlignment="1" applyProtection="1">
      <alignment horizontal="center" vertical="center" wrapText="1" readingOrder="1"/>
      <protection locked="0"/>
    </xf>
    <xf numFmtId="0" fontId="22" fillId="0" borderId="0" xfId="2" applyFont="1" applyAlignment="1" applyProtection="1">
      <alignment vertical="center"/>
    </xf>
    <xf numFmtId="0" fontId="0" fillId="0" borderId="0" xfId="0" applyProtection="1"/>
    <xf numFmtId="0" fontId="17" fillId="3" borderId="1" xfId="0" applyFont="1" applyFill="1" applyBorder="1" applyAlignment="1" applyProtection="1">
      <alignment horizontal="center" vertical="center" wrapText="1" readingOrder="1"/>
    </xf>
    <xf numFmtId="0" fontId="19" fillId="0" borderId="1" xfId="0" applyFont="1" applyBorder="1" applyAlignment="1" applyProtection="1">
      <alignment horizontal="center" vertical="center" wrapText="1" readingOrder="1"/>
    </xf>
    <xf numFmtId="166" fontId="19" fillId="0" borderId="1" xfId="1" applyNumberFormat="1" applyFont="1" applyBorder="1" applyAlignment="1" applyProtection="1">
      <alignment horizontal="center" vertical="center" wrapText="1" readingOrder="1"/>
    </xf>
    <xf numFmtId="0" fontId="23" fillId="0" borderId="3" xfId="0" applyFont="1" applyBorder="1" applyAlignment="1" applyProtection="1">
      <alignment vertical="center" wrapText="1" readingOrder="1"/>
    </xf>
    <xf numFmtId="0" fontId="24" fillId="0" borderId="0" xfId="0" applyFont="1" applyAlignment="1" applyProtection="1">
      <alignment vertical="center" readingOrder="1"/>
    </xf>
    <xf numFmtId="0" fontId="27" fillId="0" borderId="0" xfId="0" applyFont="1" applyAlignment="1" applyProtection="1">
      <alignment vertical="center" readingOrder="1"/>
    </xf>
    <xf numFmtId="0" fontId="31" fillId="3" borderId="10" xfId="0" applyFont="1" applyFill="1" applyBorder="1" applyAlignment="1" applyProtection="1">
      <alignment horizontal="center" vertical="center" wrapText="1" readingOrder="1"/>
    </xf>
    <xf numFmtId="166" fontId="24" fillId="0" borderId="1" xfId="1" applyNumberFormat="1" applyFont="1" applyFill="1" applyBorder="1" applyAlignment="1" applyProtection="1">
      <alignment horizontal="center" vertical="center" wrapText="1" readingOrder="1"/>
    </xf>
    <xf numFmtId="0" fontId="37" fillId="2" borderId="2" xfId="0" applyFont="1" applyFill="1" applyBorder="1" applyAlignment="1" applyProtection="1">
      <alignment horizontal="left" vertical="top" wrapText="1" readingOrder="1"/>
      <protection locked="0"/>
    </xf>
    <xf numFmtId="0" fontId="37" fillId="2" borderId="13" xfId="0" applyFont="1" applyFill="1" applyBorder="1" applyAlignment="1" applyProtection="1">
      <alignment horizontal="left" vertical="top" wrapText="1" readingOrder="1"/>
      <protection locked="0"/>
    </xf>
    <xf numFmtId="0" fontId="24" fillId="0" borderId="0" xfId="0" applyFont="1" applyProtection="1"/>
    <xf numFmtId="49" fontId="21" fillId="0" borderId="0" xfId="2" applyNumberFormat="1" applyAlignment="1" applyProtection="1">
      <alignment vertical="center"/>
    </xf>
    <xf numFmtId="49" fontId="22" fillId="0" borderId="0" xfId="2" applyNumberFormat="1" applyFont="1" applyAlignment="1" applyProtection="1">
      <alignment vertical="center"/>
    </xf>
    <xf numFmtId="49" fontId="22" fillId="0" borderId="0" xfId="2" applyNumberFormat="1" applyFont="1" applyAlignment="1" applyProtection="1">
      <alignment horizontal="left" vertical="center"/>
    </xf>
    <xf numFmtId="0" fontId="32" fillId="4" borderId="2" xfId="25" applyFont="1" applyFill="1" applyBorder="1" applyAlignment="1" applyProtection="1">
      <alignment horizontal="left" vertical="center" wrapText="1"/>
    </xf>
    <xf numFmtId="0" fontId="33" fillId="0" borderId="2" xfId="26" applyFont="1" applyBorder="1" applyAlignment="1" applyProtection="1">
      <alignment vertical="center"/>
    </xf>
    <xf numFmtId="0" fontId="33" fillId="0" borderId="8" xfId="26" applyFont="1" applyBorder="1" applyAlignment="1" applyProtection="1">
      <alignment horizontal="left" vertical="center"/>
    </xf>
    <xf numFmtId="0" fontId="35" fillId="0" borderId="9" xfId="0" applyFont="1" applyBorder="1" applyAlignment="1" applyProtection="1">
      <alignment horizontal="center" vertical="center"/>
    </xf>
    <xf numFmtId="0" fontId="36" fillId="5" borderId="9" xfId="0" applyFont="1" applyFill="1" applyBorder="1" applyAlignment="1" applyProtection="1">
      <alignment vertical="center" wrapText="1"/>
    </xf>
    <xf numFmtId="0" fontId="36" fillId="5" borderId="13" xfId="0" applyFont="1" applyFill="1" applyBorder="1" applyAlignment="1" applyProtection="1">
      <alignment vertical="center" wrapText="1"/>
    </xf>
    <xf numFmtId="0" fontId="36" fillId="0" borderId="12" xfId="0" applyFont="1" applyBorder="1" applyAlignment="1" applyProtection="1">
      <alignment vertical="center"/>
    </xf>
    <xf numFmtId="0" fontId="35" fillId="0" borderId="13" xfId="0" applyFont="1" applyBorder="1" applyAlignment="1" applyProtection="1">
      <alignment horizontal="center" vertical="center"/>
    </xf>
    <xf numFmtId="0" fontId="38" fillId="0" borderId="9" xfId="0" applyFont="1" applyBorder="1" applyAlignment="1" applyProtection="1">
      <alignment vertical="center"/>
    </xf>
    <xf numFmtId="0" fontId="38" fillId="0" borderId="13" xfId="0" applyFont="1" applyBorder="1" applyAlignment="1" applyProtection="1">
      <alignment horizontal="center" vertical="center"/>
    </xf>
    <xf numFmtId="0" fontId="21" fillId="0" borderId="0" xfId="0" applyFont="1" applyAlignment="1" applyProtection="1">
      <alignment wrapText="1"/>
    </xf>
    <xf numFmtId="0" fontId="30" fillId="0" borderId="0" xfId="0" applyFont="1" applyAlignment="1" applyProtection="1">
      <alignment vertical="top" wrapText="1" readingOrder="1"/>
    </xf>
    <xf numFmtId="0" fontId="0" fillId="0" borderId="0" xfId="0" applyAlignment="1" applyProtection="1">
      <alignment wrapText="1"/>
    </xf>
    <xf numFmtId="166" fontId="26" fillId="0" borderId="3" xfId="0" applyNumberFormat="1" applyFont="1" applyBorder="1" applyAlignment="1" applyProtection="1">
      <alignment vertical="center" wrapText="1" readingOrder="1"/>
    </xf>
    <xf numFmtId="0" fontId="27" fillId="0" borderId="4" xfId="0" applyFont="1" applyBorder="1" applyAlignment="1" applyProtection="1">
      <alignment vertical="center" wrapText="1" readingOrder="1"/>
    </xf>
    <xf numFmtId="0" fontId="27" fillId="0" borderId="5" xfId="0" applyFont="1" applyBorder="1" applyAlignment="1" applyProtection="1">
      <alignment vertical="center" wrapText="1" readingOrder="1"/>
    </xf>
    <xf numFmtId="0" fontId="18" fillId="3" borderId="1" xfId="0" applyFont="1" applyFill="1" applyBorder="1" applyAlignment="1" applyProtection="1">
      <alignment horizontal="center" vertical="center" wrapText="1" readingOrder="1"/>
    </xf>
    <xf numFmtId="0" fontId="0" fillId="0" borderId="6" xfId="0" applyBorder="1" applyAlignment="1" applyProtection="1">
      <alignment vertical="top" wrapText="1"/>
    </xf>
    <xf numFmtId="0" fontId="25" fillId="0" borderId="1" xfId="0" applyFont="1" applyBorder="1" applyAlignment="1" applyProtection="1">
      <alignment horizontal="center" vertical="center" wrapText="1" readingOrder="1"/>
    </xf>
    <xf numFmtId="0" fontId="28" fillId="0" borderId="3" xfId="0" applyFont="1" applyBorder="1" applyAlignment="1" applyProtection="1">
      <alignment vertical="center" wrapText="1" readingOrder="1"/>
    </xf>
    <xf numFmtId="0" fontId="29" fillId="0" borderId="4" xfId="0" applyFont="1" applyBorder="1" applyAlignment="1" applyProtection="1">
      <alignment vertical="center" wrapText="1"/>
    </xf>
    <xf numFmtId="0" fontId="29" fillId="0" borderId="5" xfId="0" applyFont="1" applyBorder="1" applyAlignment="1" applyProtection="1">
      <alignment vertical="center" wrapText="1"/>
    </xf>
    <xf numFmtId="0" fontId="32" fillId="4" borderId="7" xfId="25" applyFont="1" applyFill="1" applyBorder="1" applyAlignment="1" applyProtection="1">
      <alignment horizontal="left" vertical="center" wrapText="1"/>
    </xf>
    <xf numFmtId="0" fontId="32" fillId="4" borderId="11" xfId="25" applyFont="1" applyFill="1" applyBorder="1" applyAlignment="1" applyProtection="1">
      <alignment horizontal="left" vertical="center" wrapText="1"/>
    </xf>
    <xf numFmtId="0" fontId="32" fillId="4" borderId="8" xfId="25" applyFont="1" applyFill="1" applyBorder="1" applyAlignment="1" applyProtection="1">
      <alignment horizontal="left" vertical="center" wrapText="1"/>
    </xf>
    <xf numFmtId="0" fontId="33" fillId="0" borderId="7" xfId="26" applyFont="1" applyBorder="1" applyAlignment="1" applyProtection="1">
      <alignment horizontal="left" vertical="center"/>
    </xf>
    <xf numFmtId="0" fontId="33" fillId="0" borderId="11" xfId="26" applyFont="1" applyBorder="1" applyAlignment="1" applyProtection="1">
      <alignment horizontal="left" vertical="center"/>
    </xf>
    <xf numFmtId="0" fontId="35" fillId="0" borderId="9" xfId="0" applyFont="1" applyBorder="1" applyAlignment="1" applyProtection="1">
      <alignment vertical="center"/>
    </xf>
    <xf numFmtId="0" fontId="36" fillId="0" borderId="12" xfId="0" applyFont="1" applyBorder="1" applyAlignment="1" applyProtection="1">
      <alignment vertical="center"/>
    </xf>
    <xf numFmtId="0" fontId="36" fillId="0" borderId="7" xfId="0" applyFont="1" applyBorder="1" applyAlignment="1" applyProtection="1">
      <alignment horizontal="left" wrapText="1"/>
    </xf>
    <xf numFmtId="0" fontId="36" fillId="0" borderId="11" xfId="0" applyFont="1" applyBorder="1" applyAlignment="1" applyProtection="1">
      <alignment horizontal="left" wrapText="1"/>
    </xf>
    <xf numFmtId="0" fontId="36" fillId="0" borderId="8" xfId="0" applyFont="1" applyBorder="1" applyAlignment="1" applyProtection="1">
      <alignment horizontal="left" wrapText="1"/>
    </xf>
    <xf numFmtId="0" fontId="39" fillId="0" borderId="7" xfId="0" applyFont="1" applyBorder="1" applyAlignment="1" applyProtection="1">
      <alignment horizontal="left" vertical="center"/>
    </xf>
    <xf numFmtId="0" fontId="39" fillId="0" borderId="11" xfId="0" applyFont="1" applyBorder="1" applyAlignment="1" applyProtection="1">
      <alignment horizontal="left" vertical="center"/>
    </xf>
    <xf numFmtId="0" fontId="39" fillId="0" borderId="8" xfId="0" applyFont="1" applyBorder="1" applyAlignment="1" applyProtection="1">
      <alignment horizontal="left" vertical="center"/>
    </xf>
    <xf numFmtId="0" fontId="36" fillId="0" borderId="7" xfId="27" applyFont="1" applyBorder="1" applyAlignment="1" applyProtection="1">
      <alignment horizontal="left" vertical="center" wrapText="1"/>
    </xf>
    <xf numFmtId="0" fontId="36" fillId="0" borderId="11" xfId="27" applyFont="1" applyBorder="1" applyAlignment="1" applyProtection="1">
      <alignment horizontal="left" vertical="center" wrapText="1"/>
    </xf>
    <xf numFmtId="0" fontId="36" fillId="0" borderId="8" xfId="27" applyFont="1" applyBorder="1" applyAlignment="1" applyProtection="1">
      <alignment horizontal="left" vertical="center" wrapText="1"/>
    </xf>
    <xf numFmtId="0" fontId="25" fillId="2" borderId="1" xfId="0" applyFont="1" applyFill="1" applyBorder="1" applyAlignment="1" applyProtection="1">
      <alignment horizontal="center" vertical="center" wrapText="1" readingOrder="1"/>
      <protection locked="0"/>
    </xf>
  </cellXfs>
  <cellStyles count="28">
    <cellStyle name="Čárka 2" xfId="10" xr:uid="{00000000-0005-0000-0000-000000000000}"/>
    <cellStyle name="Měna" xfId="1" builtinId="4"/>
    <cellStyle name="Měna 2" xfId="6" xr:uid="{00000000-0005-0000-0000-000003000000}"/>
    <cellStyle name="Měna 3" xfId="21" xr:uid="{00000000-0005-0000-0000-000004000000}"/>
    <cellStyle name="Normální" xfId="0" builtinId="0"/>
    <cellStyle name="Normální 10" xfId="18" xr:uid="{00000000-0005-0000-0000-000006000000}"/>
    <cellStyle name="Normální 11" xfId="19" xr:uid="{00000000-0005-0000-0000-000007000000}"/>
    <cellStyle name="Normální 12" xfId="7" xr:uid="{00000000-0005-0000-0000-000008000000}"/>
    <cellStyle name="Normální 13" xfId="8" xr:uid="{00000000-0005-0000-0000-000009000000}"/>
    <cellStyle name="Normální 14" xfId="20" xr:uid="{00000000-0005-0000-0000-00000A000000}"/>
    <cellStyle name="Normální 15" xfId="22" xr:uid="{00000000-0005-0000-0000-00000B000000}"/>
    <cellStyle name="Normální 16" xfId="14" xr:uid="{00000000-0005-0000-0000-00000C000000}"/>
    <cellStyle name="Normální 17" xfId="23" xr:uid="{00000000-0005-0000-0000-00000D000000}"/>
    <cellStyle name="Normální 18" xfId="24" xr:uid="{00000000-0005-0000-0000-00000E000000}"/>
    <cellStyle name="Normální 2" xfId="2" xr:uid="{00000000-0005-0000-0000-00000F000000}"/>
    <cellStyle name="Normální 2 2" xfId="17" xr:uid="{00000000-0005-0000-0000-000010000000}"/>
    <cellStyle name="Normální 3" xfId="3" xr:uid="{00000000-0005-0000-0000-000011000000}"/>
    <cellStyle name="Normální 3 3" xfId="25" xr:uid="{27C5C3E4-954D-4354-8DCA-9F5FB23E3281}"/>
    <cellStyle name="Normální 4" xfId="5" xr:uid="{00000000-0005-0000-0000-000012000000}"/>
    <cellStyle name="Normální 4 3" xfId="26" xr:uid="{61B52938-1163-417B-B75B-00298FA20956}"/>
    <cellStyle name="Normální 5" xfId="9" xr:uid="{00000000-0005-0000-0000-000013000000}"/>
    <cellStyle name="Normální 5 2" xfId="27" xr:uid="{2AAE6F34-4F29-4FE6-ACD6-D14144494EE0}"/>
    <cellStyle name="Normální 6" xfId="11" xr:uid="{00000000-0005-0000-0000-000014000000}"/>
    <cellStyle name="Normální 7" xfId="12" xr:uid="{00000000-0005-0000-0000-000015000000}"/>
    <cellStyle name="Normální 8" xfId="4" xr:uid="{00000000-0005-0000-0000-000016000000}"/>
    <cellStyle name="Normální 8 2 2" xfId="16" xr:uid="{00000000-0005-0000-0000-000017000000}"/>
    <cellStyle name="Normální 9" xfId="13" xr:uid="{00000000-0005-0000-0000-000018000000}"/>
    <cellStyle name="Normální 9 2" xfId="15" xr:uid="{00000000-0005-0000-0000-00001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60759B"/>
      <rgbColor rgb="00D3D3D3"/>
      <rgbColor rgb="00FFFFFF"/>
      <rgbColor rgb="00F0E68C"/>
      <rgbColor rgb="000000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B1:Q16"/>
  <sheetViews>
    <sheetView showGridLines="0" tabSelected="1" zoomScaleNormal="100" workbookViewId="0">
      <selection activeCell="G5" sqref="G5"/>
    </sheetView>
  </sheetViews>
  <sheetFormatPr defaultColWidth="8.77734375" defaultRowHeight="13.2" x14ac:dyDescent="0.25"/>
  <cols>
    <col min="1" max="1" width="2" style="3" customWidth="1"/>
    <col min="2" max="2" width="11.44140625" style="3" customWidth="1"/>
    <col min="3" max="4" width="13.44140625" style="3" customWidth="1"/>
    <col min="5" max="5" width="7.21875" style="3" customWidth="1"/>
    <col min="6" max="6" width="18.21875" style="3" customWidth="1"/>
    <col min="7" max="7" width="71.5546875" style="3" customWidth="1"/>
    <col min="8" max="8" width="14.44140625" style="3" customWidth="1"/>
    <col min="9" max="9" width="10.5546875" style="3" customWidth="1"/>
    <col min="10" max="10" width="24.21875" style="3" customWidth="1"/>
    <col min="11" max="11" width="11.5546875" style="3" customWidth="1"/>
    <col min="12" max="14" width="15.77734375" style="3" customWidth="1"/>
    <col min="15" max="15" width="17" style="3" customWidth="1"/>
    <col min="16" max="16" width="15.77734375" style="3" customWidth="1"/>
    <col min="17" max="17" width="17.5546875" style="3" customWidth="1"/>
    <col min="18" max="18" width="143" style="3" customWidth="1"/>
    <col min="19" max="16384" width="8.77734375" style="3"/>
  </cols>
  <sheetData>
    <row r="1" spans="2:17" ht="20.100000000000001" customHeight="1" x14ac:dyDescent="0.25">
      <c r="B1" s="2" t="s">
        <v>28</v>
      </c>
    </row>
    <row r="2" spans="2:17" ht="20.100000000000001" customHeight="1" x14ac:dyDescent="0.25">
      <c r="B2" s="2" t="s">
        <v>20</v>
      </c>
    </row>
    <row r="3" spans="2:17" ht="20.100000000000001" customHeight="1" x14ac:dyDescent="0.25"/>
    <row r="4" spans="2:17" ht="76.349999999999994" customHeight="1" x14ac:dyDescent="0.25">
      <c r="B4" s="4" t="s">
        <v>2</v>
      </c>
      <c r="C4" s="4" t="s">
        <v>3</v>
      </c>
      <c r="D4" s="4" t="s">
        <v>4</v>
      </c>
      <c r="E4" s="34" t="s">
        <v>0</v>
      </c>
      <c r="F4" s="35"/>
      <c r="G4" s="4" t="s">
        <v>5</v>
      </c>
      <c r="H4" s="4" t="s">
        <v>6</v>
      </c>
      <c r="I4" s="4" t="s">
        <v>7</v>
      </c>
      <c r="J4" s="10" t="s">
        <v>26</v>
      </c>
      <c r="K4" s="4" t="s">
        <v>8</v>
      </c>
      <c r="L4" s="4" t="s">
        <v>9</v>
      </c>
      <c r="M4" s="4" t="s">
        <v>10</v>
      </c>
      <c r="N4" s="4" t="s">
        <v>21</v>
      </c>
      <c r="O4" s="4" t="s">
        <v>11</v>
      </c>
      <c r="P4" s="4" t="s">
        <v>12</v>
      </c>
      <c r="Q4" s="4" t="s">
        <v>22</v>
      </c>
    </row>
    <row r="5" spans="2:17" ht="242.1" customHeight="1" x14ac:dyDescent="0.25">
      <c r="B5" s="5">
        <v>1</v>
      </c>
      <c r="C5" s="5" t="s">
        <v>29</v>
      </c>
      <c r="D5" s="5" t="s">
        <v>30</v>
      </c>
      <c r="E5" s="36" t="s">
        <v>23</v>
      </c>
      <c r="F5" s="35"/>
      <c r="G5" s="56"/>
      <c r="H5" s="5">
        <v>1</v>
      </c>
      <c r="I5" s="5" t="s">
        <v>13</v>
      </c>
      <c r="J5" s="11">
        <v>661157</v>
      </c>
      <c r="K5" s="5" t="s">
        <v>14</v>
      </c>
      <c r="L5" s="1"/>
      <c r="M5" s="6">
        <f>N5-L5</f>
        <v>0</v>
      </c>
      <c r="N5" s="6">
        <f>L5*(1+K5/100)</f>
        <v>0</v>
      </c>
      <c r="O5" s="6">
        <f>H5*L5</f>
        <v>0</v>
      </c>
      <c r="P5" s="6">
        <f>H5*M5</f>
        <v>0</v>
      </c>
      <c r="Q5" s="6">
        <f>H5*N5</f>
        <v>0</v>
      </c>
    </row>
    <row r="6" spans="2:17" ht="23.85" customHeight="1" x14ac:dyDescent="0.25"/>
    <row r="7" spans="2:17" ht="18" customHeight="1" x14ac:dyDescent="0.25">
      <c r="B7" s="37" t="s">
        <v>15</v>
      </c>
      <c r="C7" s="38"/>
      <c r="D7" s="38"/>
      <c r="E7" s="39"/>
    </row>
    <row r="8" spans="2:17" ht="9.75" customHeight="1" x14ac:dyDescent="0.25"/>
    <row r="9" spans="2:17" ht="20.55" customHeight="1" x14ac:dyDescent="0.25">
      <c r="B9" s="7" t="s">
        <v>16</v>
      </c>
      <c r="C9" s="31">
        <f>O5</f>
        <v>0</v>
      </c>
      <c r="D9" s="32"/>
      <c r="E9" s="33"/>
    </row>
    <row r="10" spans="2:17" ht="10.5" customHeight="1" x14ac:dyDescent="0.25">
      <c r="B10" s="8"/>
      <c r="C10" s="9"/>
      <c r="D10" s="9"/>
      <c r="E10" s="9"/>
    </row>
    <row r="11" spans="2:17" ht="20.55" customHeight="1" x14ac:dyDescent="0.25">
      <c r="B11" s="7" t="s">
        <v>17</v>
      </c>
      <c r="C11" s="31">
        <f>P5</f>
        <v>0</v>
      </c>
      <c r="D11" s="32"/>
      <c r="E11" s="33"/>
    </row>
    <row r="12" spans="2:17" ht="12.3" customHeight="1" x14ac:dyDescent="0.25">
      <c r="B12" s="8"/>
      <c r="C12" s="9"/>
      <c r="D12" s="9"/>
      <c r="E12" s="9"/>
    </row>
    <row r="13" spans="2:17" ht="20.55" customHeight="1" x14ac:dyDescent="0.25">
      <c r="B13" s="7" t="s">
        <v>18</v>
      </c>
      <c r="C13" s="31">
        <f>Q5</f>
        <v>0</v>
      </c>
      <c r="D13" s="32"/>
      <c r="E13" s="33"/>
    </row>
    <row r="14" spans="2:17" ht="14.1" customHeight="1" x14ac:dyDescent="0.25"/>
    <row r="15" spans="2:17" ht="81" customHeight="1" x14ac:dyDescent="0.25">
      <c r="B15" s="29" t="s">
        <v>1</v>
      </c>
      <c r="C15" s="30"/>
      <c r="D15" s="30"/>
      <c r="E15" s="30"/>
      <c r="F15" s="30"/>
      <c r="G15" s="30"/>
      <c r="H15" s="30"/>
      <c r="I15" s="30"/>
      <c r="J15" s="30"/>
      <c r="K15" s="30"/>
      <c r="L15" s="30"/>
      <c r="M15" s="30"/>
      <c r="N15" s="30"/>
    </row>
    <row r="16" spans="2:17" ht="14.55" customHeight="1" x14ac:dyDescent="0.25"/>
  </sheetData>
  <sheetProtection algorithmName="SHA-512" hashValue="cGef9fCPPZ5QWmRJ/fxxYncZqZtnTlC0gshG6EltwQhR+2nce4+eKkTXyJPYIG6m+2QYHppF7g+b4sEsmrlUzA==" saltValue="Rkyndd7mYRm/jGmVTyp1yg==" spinCount="100000" sheet="1" objects="1" scenarios="1"/>
  <mergeCells count="7">
    <mergeCell ref="B15:N15"/>
    <mergeCell ref="C11:E11"/>
    <mergeCell ref="C13:E13"/>
    <mergeCell ref="E4:F4"/>
    <mergeCell ref="E5:F5"/>
    <mergeCell ref="B7:E7"/>
    <mergeCell ref="C9:E9"/>
  </mergeCells>
  <phoneticPr fontId="0" type="noConversion"/>
  <pageMargins left="0.78740157480314965" right="0.78740157480314965" top="0.78740157480314965" bottom="0.78740157480314965" header="0.78740157480314965" footer="0.78740157480314965"/>
  <pageSetup paperSize="8" scale="65"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CA79D-C62C-4290-969E-98D551C46442}">
  <sheetPr codeName="List2">
    <pageSetUpPr fitToPage="1"/>
  </sheetPr>
  <dimension ref="B1:F26"/>
  <sheetViews>
    <sheetView view="pageBreakPreview" topLeftCell="A3" zoomScale="130" zoomScaleNormal="90" zoomScaleSheetLayoutView="130" workbookViewId="0">
      <selection activeCell="E6" sqref="E6"/>
    </sheetView>
  </sheetViews>
  <sheetFormatPr defaultRowHeight="13.2" x14ac:dyDescent="0.25"/>
  <cols>
    <col min="1" max="1" width="2.44140625" style="3" customWidth="1"/>
    <col min="2" max="2" width="18.88671875" style="3" customWidth="1"/>
    <col min="3" max="3" width="5.44140625" style="3" customWidth="1"/>
    <col min="4" max="4" width="51.109375" style="3" customWidth="1"/>
    <col min="5" max="5" width="61" style="3" customWidth="1"/>
    <col min="6" max="16384" width="8.88671875" style="3"/>
  </cols>
  <sheetData>
    <row r="1" spans="2:5" ht="22.5" customHeight="1" x14ac:dyDescent="0.25">
      <c r="B1" s="14"/>
    </row>
    <row r="2" spans="2:5" ht="17.399999999999999" x14ac:dyDescent="0.25">
      <c r="B2" s="15" t="s">
        <v>25</v>
      </c>
      <c r="C2" s="16"/>
      <c r="D2" s="16"/>
      <c r="E2" s="17"/>
    </row>
    <row r="3" spans="2:5" ht="10.5" customHeight="1" x14ac:dyDescent="0.25"/>
    <row r="4" spans="2:5" ht="33" customHeight="1" x14ac:dyDescent="0.25">
      <c r="B4" s="18" t="s">
        <v>24</v>
      </c>
      <c r="C4" s="40" t="s">
        <v>31</v>
      </c>
      <c r="D4" s="41"/>
      <c r="E4" s="42"/>
    </row>
    <row r="5" spans="2:5" ht="28.5" customHeight="1" x14ac:dyDescent="0.25">
      <c r="B5" s="19" t="s">
        <v>32</v>
      </c>
      <c r="C5" s="43" t="s">
        <v>27</v>
      </c>
      <c r="D5" s="44"/>
      <c r="E5" s="20" t="s">
        <v>33</v>
      </c>
    </row>
    <row r="6" spans="2:5" ht="27.6" x14ac:dyDescent="0.25">
      <c r="B6" s="45" t="s">
        <v>29</v>
      </c>
      <c r="C6" s="21">
        <v>1</v>
      </c>
      <c r="D6" s="22" t="s">
        <v>34</v>
      </c>
      <c r="E6" s="12"/>
    </row>
    <row r="7" spans="2:5" ht="82.8" x14ac:dyDescent="0.25">
      <c r="B7" s="46"/>
      <c r="C7" s="21">
        <v>2</v>
      </c>
      <c r="D7" s="23" t="s">
        <v>35</v>
      </c>
      <c r="E7" s="12"/>
    </row>
    <row r="8" spans="2:5" ht="69" x14ac:dyDescent="0.25">
      <c r="B8" s="46"/>
      <c r="C8" s="21">
        <v>3</v>
      </c>
      <c r="D8" s="23" t="s">
        <v>36</v>
      </c>
      <c r="E8" s="12"/>
    </row>
    <row r="9" spans="2:5" ht="69" x14ac:dyDescent="0.25">
      <c r="B9" s="46"/>
      <c r="C9" s="21">
        <v>4</v>
      </c>
      <c r="D9" s="23" t="s">
        <v>37</v>
      </c>
      <c r="E9" s="12"/>
    </row>
    <row r="10" spans="2:5" ht="14.4" x14ac:dyDescent="0.25">
      <c r="B10" s="46"/>
      <c r="C10" s="21">
        <v>5</v>
      </c>
      <c r="D10" s="23" t="s">
        <v>38</v>
      </c>
      <c r="E10" s="12"/>
    </row>
    <row r="11" spans="2:5" ht="27.6" x14ac:dyDescent="0.25">
      <c r="B11" s="46"/>
      <c r="C11" s="21">
        <v>6</v>
      </c>
      <c r="D11" s="23" t="s">
        <v>39</v>
      </c>
      <c r="E11" s="12"/>
    </row>
    <row r="12" spans="2:5" ht="55.2" x14ac:dyDescent="0.25">
      <c r="B12" s="46"/>
      <c r="C12" s="21">
        <v>7</v>
      </c>
      <c r="D12" s="23" t="s">
        <v>40</v>
      </c>
      <c r="E12" s="12"/>
    </row>
    <row r="13" spans="2:5" ht="41.4" x14ac:dyDescent="0.25">
      <c r="B13" s="46"/>
      <c r="C13" s="21">
        <v>8</v>
      </c>
      <c r="D13" s="23" t="s">
        <v>41</v>
      </c>
      <c r="E13" s="12"/>
    </row>
    <row r="14" spans="2:5" ht="69" x14ac:dyDescent="0.25">
      <c r="B14" s="46"/>
      <c r="C14" s="21">
        <v>9</v>
      </c>
      <c r="D14" s="23" t="s">
        <v>42</v>
      </c>
      <c r="E14" s="12"/>
    </row>
    <row r="15" spans="2:5" ht="14.4" x14ac:dyDescent="0.25">
      <c r="B15" s="46"/>
      <c r="C15" s="21">
        <v>10</v>
      </c>
      <c r="D15" s="23" t="s">
        <v>43</v>
      </c>
      <c r="E15" s="12"/>
    </row>
    <row r="16" spans="2:5" ht="27.6" x14ac:dyDescent="0.25">
      <c r="B16" s="46"/>
      <c r="C16" s="21">
        <v>11</v>
      </c>
      <c r="D16" s="23" t="s">
        <v>44</v>
      </c>
      <c r="E16" s="12"/>
    </row>
    <row r="17" spans="2:6" ht="14.4" x14ac:dyDescent="0.25">
      <c r="B17" s="46"/>
      <c r="C17" s="21">
        <v>12</v>
      </c>
      <c r="D17" s="23" t="s">
        <v>45</v>
      </c>
      <c r="E17" s="12"/>
    </row>
    <row r="18" spans="2:6" ht="14.4" x14ac:dyDescent="0.25">
      <c r="B18" s="46"/>
      <c r="C18" s="21">
        <v>13</v>
      </c>
      <c r="D18" s="23" t="s">
        <v>46</v>
      </c>
      <c r="E18" s="12"/>
    </row>
    <row r="19" spans="2:6" ht="69" x14ac:dyDescent="0.25">
      <c r="B19" s="46"/>
      <c r="C19" s="21">
        <v>14</v>
      </c>
      <c r="D19" s="23" t="s">
        <v>47</v>
      </c>
      <c r="E19" s="12"/>
    </row>
    <row r="20" spans="2:6" ht="27.6" x14ac:dyDescent="0.25">
      <c r="B20" s="46"/>
      <c r="C20" s="21">
        <v>15</v>
      </c>
      <c r="D20" s="23" t="s">
        <v>48</v>
      </c>
      <c r="E20" s="12"/>
    </row>
    <row r="21" spans="2:6" ht="41.4" x14ac:dyDescent="0.25">
      <c r="B21" s="46"/>
      <c r="C21" s="21">
        <v>16</v>
      </c>
      <c r="D21" s="23" t="s">
        <v>49</v>
      </c>
      <c r="E21" s="12"/>
    </row>
    <row r="22" spans="2:6" ht="14.4" x14ac:dyDescent="0.25">
      <c r="B22" s="24"/>
      <c r="C22" s="25">
        <v>17</v>
      </c>
      <c r="D22" s="23" t="s">
        <v>50</v>
      </c>
      <c r="E22" s="13"/>
    </row>
    <row r="23" spans="2:6" ht="41.4" x14ac:dyDescent="0.25">
      <c r="B23" s="26" t="s">
        <v>19</v>
      </c>
      <c r="C23" s="27">
        <v>18</v>
      </c>
      <c r="D23" s="23" t="s">
        <v>51</v>
      </c>
      <c r="E23" s="13"/>
    </row>
    <row r="24" spans="2:6" ht="45" customHeight="1" x14ac:dyDescent="0.3">
      <c r="B24" s="47" t="s">
        <v>52</v>
      </c>
      <c r="C24" s="48"/>
      <c r="D24" s="48"/>
      <c r="E24" s="49"/>
      <c r="F24" s="28"/>
    </row>
    <row r="25" spans="2:6" ht="20.100000000000001" customHeight="1" x14ac:dyDescent="0.25">
      <c r="B25" s="50" t="s">
        <v>53</v>
      </c>
      <c r="C25" s="51"/>
      <c r="D25" s="51"/>
      <c r="E25" s="52"/>
    </row>
    <row r="26" spans="2:6" ht="178.5" customHeight="1" x14ac:dyDescent="0.25">
      <c r="B26" s="53"/>
      <c r="C26" s="54"/>
      <c r="D26" s="54"/>
      <c r="E26" s="55"/>
    </row>
  </sheetData>
  <sheetProtection algorithmName="SHA-512" hashValue="0Go/jeIxeQVnnaTW2zJVufrqIGzyTU/L3nR8HabDdScEVYaZU9xqbwpzUKTw/huPjWzyKs9QEhkX+DG0bxrr6A==" saltValue="y23Vrovl7D4j4MAJMTa+9g==" spinCount="100000" sheet="1" objects="1" scenarios="1"/>
  <mergeCells count="6">
    <mergeCell ref="B26:E26"/>
    <mergeCell ref="C4:E4"/>
    <mergeCell ref="C5:D5"/>
    <mergeCell ref="B6:B21"/>
    <mergeCell ref="B24:E24"/>
    <mergeCell ref="B25:E25"/>
  </mergeCells>
  <pageMargins left="0.70866141732283472" right="0.70866141732283472" top="0.78740157480314965" bottom="0.78740157480314965" header="0.31496062992125984" footer="0.31496062992125984"/>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specifikace</vt: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2021-03-01T16:45:44Z</dcterms:created>
  <dcterms:modified xsi:type="dcterms:W3CDTF">2025-12-11T19:56:37Z</dcterms:modified>
</cp:coreProperties>
</file>