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6/ZMR-2026-1 Urologický morcelátor/Zadávací dokumentace ZMR-2026-1/"/>
    </mc:Choice>
  </mc:AlternateContent>
  <xr:revisionPtr revIDLastSave="303" documentId="11_AD4D80C4656A4B7AC02E74453BDB61BE5BDEDD93" xr6:coauthVersionLast="47" xr6:coauthVersionMax="47" xr10:uidLastSave="{77410A4D-8600-4AF7-B5C9-2C867A19CE96}"/>
  <bookViews>
    <workbookView xWindow="-103" yWindow="-103" windowWidth="33120" windowHeight="18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E9" i="1"/>
  <c r="E10" i="1"/>
  <c r="H7" i="1"/>
  <c r="H8" i="1"/>
  <c r="E8" i="1"/>
  <c r="E7" i="1"/>
  <c r="I10" i="1" l="1"/>
  <c r="J10" i="1" s="1"/>
  <c r="I9" i="1"/>
  <c r="J9" i="1" s="1"/>
  <c r="I8" i="1"/>
  <c r="J8" i="1" s="1"/>
  <c r="I7" i="1"/>
  <c r="J7" i="1" l="1"/>
  <c r="I11" i="1"/>
  <c r="J11" i="1"/>
</calcChain>
</file>

<file path=xl/sharedStrings.xml><?xml version="1.0" encoding="utf-8"?>
<sst xmlns="http://schemas.openxmlformats.org/spreadsheetml/2006/main" count="22" uniqueCount="22">
  <si>
    <t xml:space="preserve"> Urologický morcelátor</t>
  </si>
  <si>
    <t>Výpočet pro roční objem výkonů - cca 50 výkonů ročně</t>
  </si>
  <si>
    <t>Cena za 1 ks bez DPH</t>
  </si>
  <si>
    <t>Předpokládaný počet možných sterilizací*</t>
  </si>
  <si>
    <t xml:space="preserve">Roční objem výkonů </t>
  </si>
  <si>
    <t>rotační nůž pro morcelaci</t>
  </si>
  <si>
    <t>hadicový set pro odsávací systém</t>
  </si>
  <si>
    <r>
      <t xml:space="preserve">pro jednorázový materiál uveďte: </t>
    </r>
    <r>
      <rPr>
        <b/>
        <i/>
        <sz val="11"/>
        <color theme="1"/>
        <rFont val="Arial"/>
        <family val="2"/>
        <charset val="238"/>
      </rPr>
      <t>Předpokládaný počet sterilizací = 1</t>
    </r>
  </si>
  <si>
    <r>
      <t xml:space="preserve">* </t>
    </r>
    <r>
      <rPr>
        <i/>
        <sz val="11"/>
        <color theme="1"/>
        <rFont val="Arial"/>
        <family val="2"/>
        <charset val="238"/>
      </rPr>
      <t xml:space="preserve">dodavatel doloží certifikát o možném počtu resterilizací </t>
    </r>
  </si>
  <si>
    <t>Počet ks (v balení)</t>
  </si>
  <si>
    <t>sáček pro zachycení morcelované tkáně</t>
  </si>
  <si>
    <t>nádoba pro zachycení odsáté tekutiny</t>
  </si>
  <si>
    <t>Cena (balení) bez DPH</t>
  </si>
  <si>
    <t xml:space="preserve">Náklady na  přístroj /rok </t>
  </si>
  <si>
    <t>spotřeba /rok</t>
  </si>
  <si>
    <t>Kód ZUM</t>
  </si>
  <si>
    <t>Žlutě označená pole vyplní účastník</t>
  </si>
  <si>
    <t>Počet ks v balení může účastník změnit.</t>
  </si>
  <si>
    <t>Příloha č. 4 výzvy</t>
  </si>
  <si>
    <t>Náklady na spotřební zdravotnický materiál nutný k provozu přístroje na období 96 měsíců (8 let)</t>
  </si>
  <si>
    <t>Náklady  přístroj za 96 měsíců</t>
  </si>
  <si>
    <t>Náklady celkem za 96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</si>
</sst>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13" xfId="0" applyNumberFormat="1" applyFont="1" applyBorder="1"/>
    <xf numFmtId="164" fontId="1" fillId="2" borderId="14" xfId="0" applyNumberFormat="1" applyFont="1" applyFill="1" applyBorder="1"/>
    <xf numFmtId="0" fontId="6" fillId="0" borderId="0" xfId="0" applyFont="1"/>
    <xf numFmtId="0" fontId="2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3" borderId="21" xfId="0" applyFont="1" applyFill="1" applyBorder="1"/>
    <xf numFmtId="0" fontId="2" fillId="4" borderId="4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0" xfId="0" applyFont="1" applyFill="1" applyBorder="1"/>
    <xf numFmtId="0" fontId="2" fillId="5" borderId="13" xfId="0" applyFont="1" applyFill="1" applyBorder="1"/>
    <xf numFmtId="0" fontId="2" fillId="5" borderId="13" xfId="0" applyFont="1" applyFill="1" applyBorder="1" applyAlignment="1">
      <alignment horizontal="center"/>
    </xf>
    <xf numFmtId="0" fontId="6" fillId="5" borderId="13" xfId="0" applyFont="1" applyFill="1" applyBorder="1"/>
    <xf numFmtId="0" fontId="5" fillId="2" borderId="12" xfId="0" applyFont="1" applyFill="1" applyBorder="1"/>
    <xf numFmtId="0" fontId="2" fillId="3" borderId="6" xfId="0" applyFont="1" applyFill="1" applyBorder="1" applyAlignment="1" applyProtection="1">
      <alignment vertical="center" wrapText="1"/>
      <protection locked="0"/>
    </xf>
    <xf numFmtId="164" fontId="2" fillId="3" borderId="5" xfId="0" applyNumberFormat="1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164" fontId="2" fillId="3" borderId="9" xfId="0" applyNumberFormat="1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G26" sqref="G26"/>
    </sheetView>
  </sheetViews>
  <sheetFormatPr defaultRowHeight="14.6" x14ac:dyDescent="0.4"/>
  <cols>
    <col min="1" max="1" width="36.53515625" customWidth="1"/>
    <col min="2" max="2" width="15.61328125" customWidth="1"/>
    <col min="3" max="3" width="16.53515625" customWidth="1"/>
    <col min="4" max="4" width="9.84375" customWidth="1"/>
    <col min="5" max="5" width="13.15234375" customWidth="1"/>
    <col min="6" max="6" width="15.69140625" customWidth="1"/>
    <col min="7" max="7" width="12.84375" customWidth="1"/>
    <col min="8" max="8" width="12.53515625" customWidth="1"/>
    <col min="9" max="9" width="16.69140625" customWidth="1"/>
    <col min="10" max="10" width="29.23046875" customWidth="1"/>
  </cols>
  <sheetData>
    <row r="1" spans="1:10" x14ac:dyDescent="0.4">
      <c r="A1" t="s">
        <v>18</v>
      </c>
    </row>
    <row r="2" spans="1:10" ht="15.45" x14ac:dyDescent="0.4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.45" x14ac:dyDescent="0.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4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8" thickBot="1" x14ac:dyDescent="0.45">
      <c r="A5" s="2"/>
      <c r="B5" s="2"/>
      <c r="C5" s="2"/>
      <c r="D5" s="2"/>
      <c r="E5" s="3"/>
      <c r="F5" s="2"/>
      <c r="G5" s="2"/>
      <c r="H5" s="2"/>
      <c r="I5" s="2"/>
      <c r="J5" s="2"/>
    </row>
    <row r="6" spans="1:10" ht="37.75" thickBot="1" x14ac:dyDescent="0.45">
      <c r="A6" s="29"/>
      <c r="B6" s="28" t="s">
        <v>15</v>
      </c>
      <c r="C6" s="26" t="s">
        <v>12</v>
      </c>
      <c r="D6" s="26" t="s">
        <v>9</v>
      </c>
      <c r="E6" s="26" t="s">
        <v>2</v>
      </c>
      <c r="F6" s="26" t="s">
        <v>3</v>
      </c>
      <c r="G6" s="26" t="s">
        <v>4</v>
      </c>
      <c r="H6" s="26" t="s">
        <v>14</v>
      </c>
      <c r="I6" s="26" t="s">
        <v>13</v>
      </c>
      <c r="J6" s="27" t="s">
        <v>20</v>
      </c>
    </row>
    <row r="7" spans="1:10" ht="25.5" customHeight="1" x14ac:dyDescent="0.4">
      <c r="A7" s="23" t="s">
        <v>5</v>
      </c>
      <c r="B7" s="35"/>
      <c r="C7" s="36"/>
      <c r="D7" s="37">
        <v>1</v>
      </c>
      <c r="E7" s="10">
        <f>C7/D7</f>
        <v>0</v>
      </c>
      <c r="F7" s="43"/>
      <c r="G7" s="11">
        <v>50</v>
      </c>
      <c r="H7" s="12">
        <f xml:space="preserve"> IF(F7,G7/F7,0)</f>
        <v>0</v>
      </c>
      <c r="I7" s="10">
        <f>H7*E7</f>
        <v>0</v>
      </c>
      <c r="J7" s="13">
        <f>I7*8</f>
        <v>0</v>
      </c>
    </row>
    <row r="8" spans="1:10" ht="25.5" customHeight="1" x14ac:dyDescent="0.4">
      <c r="A8" s="24" t="s">
        <v>6</v>
      </c>
      <c r="B8" s="38"/>
      <c r="C8" s="39"/>
      <c r="D8" s="40">
        <v>1</v>
      </c>
      <c r="E8" s="14">
        <f>C8/D8</f>
        <v>0</v>
      </c>
      <c r="F8" s="44"/>
      <c r="G8" s="15">
        <v>50</v>
      </c>
      <c r="H8" s="19">
        <f t="shared" ref="H8:H10" si="0" xml:space="preserve"> IF(F8,G8/F8,0)</f>
        <v>0</v>
      </c>
      <c r="I8" s="14">
        <f t="shared" ref="I8" si="1">H8*E8</f>
        <v>0</v>
      </c>
      <c r="J8" s="17">
        <f>I8*8</f>
        <v>0</v>
      </c>
    </row>
    <row r="9" spans="1:10" ht="40" customHeight="1" x14ac:dyDescent="0.4">
      <c r="A9" s="24" t="s">
        <v>11</v>
      </c>
      <c r="B9" s="38"/>
      <c r="C9" s="39"/>
      <c r="D9" s="40">
        <v>1</v>
      </c>
      <c r="E9" s="14">
        <f t="shared" ref="E9:E10" si="2">C9/D9</f>
        <v>0</v>
      </c>
      <c r="F9" s="44"/>
      <c r="G9" s="15">
        <v>50</v>
      </c>
      <c r="H9" s="16">
        <f xml:space="preserve"> IF(F9,G9/F9,0)</f>
        <v>0</v>
      </c>
      <c r="I9" s="14">
        <f>H9*E9</f>
        <v>0</v>
      </c>
      <c r="J9" s="20">
        <f>I9*8</f>
        <v>0</v>
      </c>
    </row>
    <row r="10" spans="1:10" ht="40" customHeight="1" x14ac:dyDescent="0.4">
      <c r="A10" s="25" t="s">
        <v>10</v>
      </c>
      <c r="B10" s="41"/>
      <c r="C10" s="39"/>
      <c r="D10" s="42">
        <v>1</v>
      </c>
      <c r="E10" s="14">
        <f t="shared" si="2"/>
        <v>0</v>
      </c>
      <c r="F10" s="45"/>
      <c r="G10" s="18">
        <v>50</v>
      </c>
      <c r="H10" s="16">
        <f t="shared" si="0"/>
        <v>0</v>
      </c>
      <c r="I10" s="14">
        <f>H10*E10</f>
        <v>0</v>
      </c>
      <c r="J10" s="17">
        <f>I10*8</f>
        <v>0</v>
      </c>
    </row>
    <row r="11" spans="1:10" ht="25.5" customHeight="1" thickBot="1" x14ac:dyDescent="0.45">
      <c r="A11" s="34" t="s">
        <v>21</v>
      </c>
      <c r="B11" s="30"/>
      <c r="C11" s="31"/>
      <c r="D11" s="32"/>
      <c r="E11" s="31"/>
      <c r="F11" s="33"/>
      <c r="G11" s="31"/>
      <c r="H11" s="31"/>
      <c r="I11" s="4">
        <f>SUM(I7:I10)</f>
        <v>0</v>
      </c>
      <c r="J11" s="5">
        <f>SUM(J7:J10)</f>
        <v>0</v>
      </c>
    </row>
    <row r="12" spans="1:10" ht="15" thickBot="1" x14ac:dyDescent="0.45">
      <c r="A12" s="3"/>
      <c r="B12" s="3"/>
      <c r="C12" s="3"/>
      <c r="D12" s="1"/>
      <c r="E12" s="3"/>
      <c r="F12" s="6"/>
      <c r="G12" s="3"/>
      <c r="H12" s="3"/>
      <c r="I12" s="3"/>
      <c r="J12" s="3"/>
    </row>
    <row r="13" spans="1:10" ht="15" thickBot="1" x14ac:dyDescent="0.45">
      <c r="A13" s="22"/>
      <c r="B13" s="7" t="s">
        <v>16</v>
      </c>
      <c r="C13" s="7"/>
      <c r="D13" s="7"/>
      <c r="E13" s="3"/>
      <c r="F13" s="6" t="s">
        <v>7</v>
      </c>
      <c r="G13" s="3"/>
      <c r="H13" s="3"/>
      <c r="I13" s="3"/>
      <c r="J13" s="3"/>
    </row>
    <row r="14" spans="1:10" x14ac:dyDescent="0.4">
      <c r="A14" s="3"/>
      <c r="B14" s="3" t="s">
        <v>17</v>
      </c>
      <c r="C14" s="3"/>
      <c r="D14" s="1"/>
      <c r="E14" s="3"/>
      <c r="F14" s="3" t="s">
        <v>8</v>
      </c>
      <c r="G14" s="3"/>
      <c r="H14" s="3"/>
      <c r="I14" s="3"/>
      <c r="J14" s="3"/>
    </row>
    <row r="15" spans="1:10" x14ac:dyDescent="0.4">
      <c r="A15" s="3"/>
      <c r="B15" s="3"/>
      <c r="C15" s="3"/>
      <c r="D15" s="1"/>
      <c r="E15" s="3"/>
      <c r="F15" s="3"/>
      <c r="G15" s="3"/>
      <c r="H15" s="3"/>
      <c r="I15" s="3"/>
      <c r="J15" s="3"/>
    </row>
    <row r="16" spans="1:10" x14ac:dyDescent="0.4">
      <c r="A16" s="21"/>
      <c r="B16" s="21"/>
      <c r="C16" s="7"/>
      <c r="D16" s="7"/>
      <c r="E16" s="7"/>
      <c r="F16" s="7"/>
      <c r="G16" s="7"/>
      <c r="H16" s="7"/>
      <c r="I16" s="7"/>
      <c r="J16" s="7"/>
    </row>
    <row r="17" spans="1:10" x14ac:dyDescent="0.4">
      <c r="A17" s="8"/>
      <c r="B17" s="8"/>
      <c r="C17" s="8"/>
      <c r="D17" s="9"/>
      <c r="E17" s="3"/>
      <c r="F17" s="3"/>
      <c r="G17" s="3"/>
      <c r="H17" s="3"/>
      <c r="I17" s="3"/>
      <c r="J17" s="3"/>
    </row>
    <row r="18" spans="1:10" x14ac:dyDescent="0.4">
      <c r="A18" s="3"/>
      <c r="B18" s="3"/>
      <c r="C18" s="3"/>
      <c r="D18" s="1"/>
      <c r="E18" s="3"/>
      <c r="F18" s="3"/>
      <c r="G18" s="3"/>
      <c r="H18" s="3"/>
      <c r="I18" s="3"/>
      <c r="J18" s="3"/>
    </row>
    <row r="19" spans="1:10" x14ac:dyDescent="0.4">
      <c r="A19" s="3"/>
      <c r="B19" s="3"/>
      <c r="C19" s="3"/>
      <c r="D19" s="1"/>
      <c r="E19" s="3"/>
      <c r="F19" s="3"/>
      <c r="G19" s="3"/>
      <c r="H19" s="3"/>
      <c r="I19" s="3"/>
      <c r="J19" s="3"/>
    </row>
    <row r="20" spans="1:10" x14ac:dyDescent="0.4">
      <c r="A20" s="3"/>
      <c r="B20" s="3"/>
      <c r="C20" s="3"/>
      <c r="D20" s="1"/>
      <c r="E20" s="3"/>
      <c r="F20" s="3"/>
      <c r="G20" s="3"/>
      <c r="H20" s="3"/>
      <c r="I20" s="3"/>
      <c r="J20" s="3"/>
    </row>
    <row r="21" spans="1:10" x14ac:dyDescent="0.4">
      <c r="A21" s="3"/>
      <c r="B21" s="3"/>
      <c r="C21" s="3"/>
      <c r="D21" s="1"/>
      <c r="E21" s="3"/>
      <c r="F21" s="3"/>
      <c r="G21" s="3"/>
      <c r="H21" s="3"/>
      <c r="I21" s="3"/>
      <c r="J21" s="3"/>
    </row>
    <row r="22" spans="1:10" x14ac:dyDescent="0.4">
      <c r="A22" s="3"/>
      <c r="B22" s="3"/>
      <c r="C22" s="3"/>
      <c r="D22" s="1"/>
      <c r="E22" s="3"/>
      <c r="F22" s="3"/>
      <c r="G22" s="3"/>
      <c r="H22" s="3"/>
      <c r="I22" s="3"/>
      <c r="J22" s="3"/>
    </row>
    <row r="23" spans="1:10" x14ac:dyDescent="0.4">
      <c r="A23" s="3"/>
      <c r="B23" s="3"/>
      <c r="C23" s="3"/>
      <c r="D23" s="1"/>
      <c r="E23" s="3"/>
      <c r="F23" s="3"/>
      <c r="G23" s="3"/>
      <c r="H23" s="3"/>
      <c r="I23" s="3"/>
      <c r="J23" s="3"/>
    </row>
    <row r="24" spans="1:10" x14ac:dyDescent="0.4">
      <c r="A24" s="3"/>
      <c r="B24" s="3"/>
      <c r="C24" s="3"/>
      <c r="D24" s="1"/>
      <c r="E24" s="3"/>
      <c r="F24" s="3"/>
      <c r="G24" s="3"/>
      <c r="H24" s="3"/>
      <c r="I24" s="3"/>
      <c r="J24" s="3"/>
    </row>
  </sheetData>
  <sheetProtection sheet="1" objects="1" scenarios="1"/>
  <mergeCells count="3">
    <mergeCell ref="A2:J2"/>
    <mergeCell ref="A3:J3"/>
    <mergeCell ref="A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9f9c55e90ffccdc32dfa2e26db5ae9a3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7fa6a4dfe82243abdc8fb9f2e6ed07e6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D9E8EB-F492-4918-9586-5298678CAFDA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2.xml><?xml version="1.0" encoding="utf-8"?>
<ds:datastoreItem xmlns:ds="http://schemas.openxmlformats.org/officeDocument/2006/customXml" ds:itemID="{8F911290-6DB9-4DE3-A52B-F8FAC2D7B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E95B4-F6BC-4D17-B04B-169BDD7E8F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Stejskalová Marcela,Ing.</dc:creator>
  <cp:lastModifiedBy>Novotná Kateřina,Ing.</cp:lastModifiedBy>
  <dcterms:created xsi:type="dcterms:W3CDTF">2015-06-05T18:19:34Z</dcterms:created>
  <dcterms:modified xsi:type="dcterms:W3CDTF">2026-03-23T08:58:17Z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