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tlustos\Documents\VZ\nákupní portál\"/>
    </mc:Choice>
  </mc:AlternateContent>
  <xr:revisionPtr revIDLastSave="0" documentId="13_ncr:1_{F5FDEE9B-8590-4427-A75B-73BAF484C960}" xr6:coauthVersionLast="47" xr6:coauthVersionMax="47" xr10:uidLastSave="{00000000-0000-0000-0000-000000000000}"/>
  <bookViews>
    <workbookView xWindow="-108" yWindow="-108" windowWidth="23256" windowHeight="12456" xr2:uid="{0073B628-FB59-4466-958A-80B572FB31FF}"/>
  </bookViews>
  <sheets>
    <sheet name="Technický list"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9" i="3" l="1"/>
  <c r="C78" i="3"/>
  <c r="C77" i="3"/>
  <c r="C75" i="3"/>
  <c r="C74" i="3"/>
  <c r="C73" i="3"/>
  <c r="C72" i="3"/>
  <c r="C71" i="3"/>
  <c r="C70" i="3"/>
  <c r="C69" i="3"/>
  <c r="C68" i="3"/>
  <c r="C67" i="3"/>
  <c r="C66" i="3"/>
  <c r="C65" i="3"/>
  <c r="C64" i="3"/>
  <c r="C63" i="3"/>
  <c r="C62" i="3"/>
  <c r="C61" i="3"/>
  <c r="C60" i="3"/>
  <c r="C59" i="3"/>
  <c r="C58" i="3"/>
  <c r="C57" i="3"/>
  <c r="C56" i="3"/>
  <c r="C55" i="3"/>
  <c r="C54" i="3"/>
  <c r="C53" i="3"/>
  <c r="C45" i="3"/>
  <c r="C44" i="3"/>
  <c r="C43" i="3"/>
  <c r="C41" i="3"/>
  <c r="C40" i="3"/>
  <c r="C39" i="3"/>
  <c r="C38" i="3"/>
  <c r="C37" i="3"/>
  <c r="C36" i="3"/>
  <c r="C11" i="3"/>
  <c r="C12" i="3"/>
  <c r="C13" i="3"/>
  <c r="C14" i="3"/>
  <c r="C15" i="3"/>
  <c r="C16" i="3"/>
  <c r="C17" i="3"/>
  <c r="C18" i="3"/>
  <c r="C19" i="3"/>
  <c r="C20" i="3"/>
  <c r="C21" i="3"/>
  <c r="C22" i="3"/>
  <c r="C23" i="3"/>
  <c r="C24" i="3"/>
  <c r="C25" i="3"/>
  <c r="C26" i="3"/>
  <c r="C27" i="3"/>
  <c r="C28" i="3"/>
  <c r="C29" i="3"/>
  <c r="C30" i="3"/>
  <c r="C31" i="3"/>
  <c r="C32" i="3"/>
  <c r="C33" i="3"/>
  <c r="C34" i="3"/>
  <c r="C10" i="3"/>
  <c r="C51" i="3"/>
  <c r="C50" i="3"/>
  <c r="C49" i="3"/>
  <c r="C48" i="3"/>
  <c r="C47" i="3"/>
</calcChain>
</file>

<file path=xl/sharedStrings.xml><?xml version="1.0" encoding="utf-8"?>
<sst xmlns="http://schemas.openxmlformats.org/spreadsheetml/2006/main" count="233" uniqueCount="172">
  <si>
    <t>Typ požadavku</t>
  </si>
  <si>
    <t>P1</t>
  </si>
  <si>
    <t>Zlepšení funkcionalit stránky dodavatele ve vztahu ke katalogům, které dodavatel poskytuje, a to bez rozdílu toho, zda aktualizuje zboží sám Dodavatel nebo oprávněný Uživatel objednatele. V současné verzi dodavatel nemá přehled o Organizacích, kterým zboží dodává (přehled je řešen mimo Aplikace odkazem do reportů datového skladu). Nová verze musí umožnit Dodavateli poskytnout přehled Komu, Co a z jakého katalogu dodává. Zároveň by měl být pro dodavatele doplněn přehled nevypořádaných položek, tj. zobrazit nejenom dosud nedokončené objednávky (a prostř. objednávek jejich obsah), ale podívat se na to přes položky, tj. co komu nutno poslat. Dodavateli je potřeba zajistit, aby měl zboží, u kterého má oprávnění aktualizace, výrazně označené, čímž se bude lišit od ostatního zboží, které může v rámci svých práv pouze vidět, nikoliv však editovat.</t>
  </si>
  <si>
    <t>P2</t>
  </si>
  <si>
    <t>Zajistit vazbu mezi menu katalogu a filtrem, tj. když si Uživatel vybere např. kategorii v katalogu "Mléko a mléčné výrobky", tak by měl filtr nabízet jenom všechny dodavatele této kategorie.</t>
  </si>
  <si>
    <t>Vytvořit tzv. „mega menu“ s cílem, aby se uživatel pomocí na co nejméně kliků dostal tak, kam potřebuje. Např. dvouúrovňový katalog - 1. úroveň "Zemědělské produkty", 2. úroveň "Mléko a mléčné výroby" a pak jednotlivé produkty. Nebo např. jednoúrovňové menu vlevo + ikony druhé úrovně nad dlaždicemi produktů.</t>
  </si>
  <si>
    <t>Vytvořit nové komponenty pro administraci – zlepšit třídění, vyhledávání, vyřešit pozici aktivních tlačítek u jednotlivých položek.</t>
  </si>
  <si>
    <t>Umožnit správcům katalogu měnit pořadí a způsob zanoření jednotlivých položek katalogu (zboží i produkty). Přepracovat postavení kategorie tak, aby umožňovaly řízenou tvorbu přehledného stromu kategorií – pořadí zadané administrátorem aplikace.</t>
  </si>
  <si>
    <t xml:space="preserve">Vyřešit nedokonalý proces schvalování u Přímého nákupu v případě, že je zapojen správce rozpočtu (VERIFIER) - objednávka je v tomto případě vždy odeslaná „Ke schválení CN“, což je nesprávně. Situace se nyní řeší tak, že se schvalovací krok automaticky přeskakuje v případě, že objednávka patří do takové skupiny, která je nakonfigurovaná k přeskočení (konfigurační položka má název: application.directOrder.centralApproving.skipGroups), opravit toto může pouze administrátor IT, a to vždy, když vznikne nová skupinová role pro Přímý nákup. </t>
  </si>
  <si>
    <t>Zajistit zadávání sazby DPH číselníkem (doplňování číselníku adminem).</t>
  </si>
  <si>
    <t>Upravit názvy některých metadat položky (např. Váha -&gt; Pořadí zobrazení, seznam bude dodán po podpisu smlouvy.</t>
  </si>
  <si>
    <t>Do přehledu žádanek doplnit název zakázky (v případě, že všechny položky žádanky jsou v jedné zakázce). Jestliže jsou položky žádanky doplněné do různých zakázek, zobrazovat nějaký text, např. „víc zakázek“. V žádankách „V přípravě VZ“ a „Vysoutěženo“ doplnit odkaz na zakázku.</t>
  </si>
  <si>
    <t>Doplnit přehled aktuálních řešitelů daného stavu workflow (komu všemu byl úkol přidělen).</t>
  </si>
  <si>
    <t>Dodavatel (obchodní název):</t>
  </si>
  <si>
    <t xml:space="preserve">Zachování všech současných funkcionalit popsaných v kapitolách 1-9 v novém modernějším layoutu a za podmínek definovaných  novými technickými požadavky P1 a v další etapě P2. Je požadováno zlepšení funkcionalit dle kapitoly 10. Nový layout musí splňovat soudobé požadavky na moderní design včetně responzivity. Barevnost a vzhled aplikace bude vycházet ze stávající verze, musí být v souladu s jednotným grafickým manuálem Kraje Vysočina. </t>
  </si>
  <si>
    <t>Doplnění automatického testování aplikace při nasazování nových verzí při upgrade</t>
  </si>
  <si>
    <t>P3</t>
  </si>
  <si>
    <t>ano</t>
  </si>
  <si>
    <t>ne</t>
  </si>
  <si>
    <t>Vyplní dodavatel obchodní název</t>
  </si>
  <si>
    <t>Nabízené řešení: název systému/produktu</t>
  </si>
  <si>
    <t>Dodavatel vyplní název nabízeného systému / produktu</t>
  </si>
  <si>
    <t xml:space="preserve">Technický list: splnění povinných (typ "P1" a "P2") a nepovinných (typ "R") funkčních požadavků </t>
  </si>
  <si>
    <t>Kód požadavku</t>
  </si>
  <si>
    <t>Autentizace SSO KV</t>
  </si>
  <si>
    <t>N01</t>
  </si>
  <si>
    <t>Autorizace IDM</t>
  </si>
  <si>
    <t>N02</t>
  </si>
  <si>
    <t>Aplikační firewall BIG IP F5</t>
  </si>
  <si>
    <t>N03</t>
  </si>
  <si>
    <t>Podpora SIEM</t>
  </si>
  <si>
    <t>N04</t>
  </si>
  <si>
    <t>Platforma VMWARE</t>
  </si>
  <si>
    <t>N05</t>
  </si>
  <si>
    <t>Windows 2019 a vyšší</t>
  </si>
  <si>
    <t>N06</t>
  </si>
  <si>
    <t>R</t>
  </si>
  <si>
    <t>MSSQL 2016 a vyšší</t>
  </si>
  <si>
    <t>N07</t>
  </si>
  <si>
    <t>Webová aplikace bez dalších komponent</t>
  </si>
  <si>
    <t>N08</t>
  </si>
  <si>
    <t>Prohlížeče (Edge, Chrome, Firefox) a platformy (Win, Lin, Andr, Mac)</t>
  </si>
  <si>
    <t>N09</t>
  </si>
  <si>
    <t>Responsivní rozhraní (web+mobil)</t>
  </si>
  <si>
    <t>N10</t>
  </si>
  <si>
    <t>Zákl. funkcionalita na mob. zařízení</t>
  </si>
  <si>
    <t>N11</t>
  </si>
  <si>
    <t>Správa uživatelů, oprávnění a rolí</t>
  </si>
  <si>
    <t>N12</t>
  </si>
  <si>
    <t>Superadmin role s možností notifikací uživatelům s možnost přihlásit se na uživatele (pod jeho právy)</t>
  </si>
  <si>
    <t>N14</t>
  </si>
  <si>
    <t>Tvorba uživatelských reportů a statistik bez programování</t>
  </si>
  <si>
    <t>N15</t>
  </si>
  <si>
    <t>Bezp. protokoly (HTTPS, SFTP, SSL)</t>
  </si>
  <si>
    <t>N18</t>
  </si>
  <si>
    <t>N19</t>
  </si>
  <si>
    <t>Logování a historizace všech operací</t>
  </si>
  <si>
    <t>N23</t>
  </si>
  <si>
    <t>N25</t>
  </si>
  <si>
    <t>Integrace s jiný aplikacemi (přes API SOAP nebo REST)</t>
  </si>
  <si>
    <t>Zálohování a arch. za provozu</t>
  </si>
  <si>
    <t>Zálohování a arch. pracovníky z OI</t>
  </si>
  <si>
    <t>Licence pro dvě prostředí (PROD+TEST)</t>
  </si>
  <si>
    <t>Dokumentace v CZ (odborné věci možno v AJ)</t>
  </si>
  <si>
    <t>Kontext. nápověda v CZ</t>
  </si>
  <si>
    <t xml:space="preserve">Trvalé (perpetuální) licence </t>
  </si>
  <si>
    <t>Možnost vložení vrstvy nápovědy</t>
  </si>
  <si>
    <t>Funkční požadavky</t>
  </si>
  <si>
    <t>FP01</t>
  </si>
  <si>
    <t>FP02</t>
  </si>
  <si>
    <t>FP03</t>
  </si>
  <si>
    <t>FP04</t>
  </si>
  <si>
    <t>FP05</t>
  </si>
  <si>
    <t>FP06</t>
  </si>
  <si>
    <t>FP07</t>
  </si>
  <si>
    <t>FP08</t>
  </si>
  <si>
    <t>audity datových záznamů, dokumentů, procesů a komunikace (např. formou audit logů);</t>
  </si>
  <si>
    <t>FP09</t>
  </si>
  <si>
    <t>vyhledávání v datech i dokumentech (minimálně MS Office formáty a textová vrstva PDF), včetně full-textového vyhledávání;</t>
  </si>
  <si>
    <t>FP10</t>
  </si>
  <si>
    <t>filtrování, vhodná zobrazení dat v rámci aplikace filtru;</t>
  </si>
  <si>
    <t>FP11</t>
  </si>
  <si>
    <t>práce s předdefinovanými číselníky;</t>
  </si>
  <si>
    <t>FP12</t>
  </si>
  <si>
    <t>FP13</t>
  </si>
  <si>
    <t>nastavitelné notifikace (na Dokumenty v digitální podobě, workflow, apod.);</t>
  </si>
  <si>
    <t>FP14</t>
  </si>
  <si>
    <t>FP15</t>
  </si>
  <si>
    <t>FP16</t>
  </si>
  <si>
    <t>FP17</t>
  </si>
  <si>
    <t>FP18</t>
  </si>
  <si>
    <t>FP19</t>
  </si>
  <si>
    <t>FP20</t>
  </si>
  <si>
    <t>FP21</t>
  </si>
  <si>
    <t>Plná lokalizace uživatelského prostředí do češtiny.</t>
  </si>
  <si>
    <t>FP22</t>
  </si>
  <si>
    <t>Zabezpečení dat a systému</t>
  </si>
  <si>
    <t>ZD01</t>
  </si>
  <si>
    <t>ZD02</t>
  </si>
  <si>
    <t>ZD03</t>
  </si>
  <si>
    <t>ZD04</t>
  </si>
  <si>
    <t>ZD05</t>
  </si>
  <si>
    <t>ZD06</t>
  </si>
  <si>
    <t>Řešení jako celek (všechny komponenty / aplikace) musí být udržovány aktualizované a v případě zjištění specifické zranitelnosti aplikace musí být tato bezodkladně opravena.</t>
  </si>
  <si>
    <t>Řízení přístupových oprávnění</t>
  </si>
  <si>
    <t>RI01</t>
  </si>
  <si>
    <t>RI02</t>
  </si>
  <si>
    <t>RI03</t>
  </si>
  <si>
    <t>Funkce monitoringu, auditu, systémových záznamů aktivit (LOG) apod.</t>
  </si>
  <si>
    <t>FM01</t>
  </si>
  <si>
    <t>FM02</t>
  </si>
  <si>
    <t>FM03</t>
  </si>
  <si>
    <t>systémové záznamy budou obsahovat datum a čas zaznamenané činnosti;</t>
  </si>
  <si>
    <t>FM04</t>
  </si>
  <si>
    <t>systémové záznamy budou obsahovat identifikaci původce zaznamenané činnosti.</t>
  </si>
  <si>
    <t>FM05</t>
  </si>
  <si>
    <t>Legenda:
P1=Povinné - musí splňovat nejpozději v době podání nabídky (jejich předvedení může být ze strany zadavatele požadováno od vybraného dodavatele jako podmínka uzavření smlouvy) 
P2=Povinné - může být dostupné až v době dokončení implementace
R=Rozšiřující požadavky jsou nepovinné a závazek jejich naplnění v době ukončení implementace bude hodnocen jako kvalitativní výhoda (v rámci hodnocení nabídky v procesu veřejné zakázky)
N=Nepožaduje se</t>
  </si>
  <si>
    <t>Podmínky a pokyny pro vyplnění:</t>
  </si>
  <si>
    <t>Dodavatel vyplní zeleně podbarvená pole, tj.:</t>
  </si>
  <si>
    <t>Identifikaci dodavatele, obchodní název a právní formu</t>
  </si>
  <si>
    <t>U nepovinných požadavků typu "R" dodavatel vybere ze seznamu ano / ne, tj. zda funkcionalitu splňuje nebo ne.</t>
  </si>
  <si>
    <t>U nepovinných požadavků typu "R" dodavatel garantuje splnění požadavku, pokud uvede "ano", a to  v době ukončení implementace</t>
  </si>
  <si>
    <t>U nepovinných požadavků typu "R"  v případě, že dodavatel nevybere ze seznamu žádnou možnost (ano/ne) má se zato, že nabídka požadavek (funkcionalitu) nesplňuje</t>
  </si>
  <si>
    <t>Podáním nabídky se dodavatel zavazuje ke splnění všech požadavků dle přílohy č. 1 zadávací dokumentace včetně těch neuvedených v technickém listu</t>
  </si>
  <si>
    <t>Ve sloupci Etapa je uvedeno číslo etapy dle smlouvy o dílo</t>
  </si>
  <si>
    <t>integrované prohlížení souborů s příponami (*.pdf, *.txt, *.docx, *.xlsx, *.jpg, *.png, *pdf);</t>
  </si>
  <si>
    <t>možnost uložení a stažení souboru libovolného formátu o velikosti až 50MB</t>
  </si>
  <si>
    <t>SW umožní vytvoření odkazů (URL) na objekty typu dokument, projekt, soubor, úkoly, uživatele, workflow s jejich dostupností i pro přihlášení (uživatel přistupuje na URL objektu a musí projít procesem autentizace přes autentizační SAML2 bránu IDM/AG)</t>
  </si>
  <si>
    <t>NPKV musí umožňovat práci se skupinami uživatelů a přiřazování oprávnění těmto uživatelům.</t>
  </si>
  <si>
    <t>NPKV musí umožňovat přiřazování oprávnění na základě rolí (výkonné a skupinové ) a jejich kombinací</t>
  </si>
  <si>
    <t>systémové záznamy musí systém NPKV pořizovat automaticky tak, aby v něm nebylo možné provádět jakékoliv změny;</t>
  </si>
  <si>
    <t>systémové záznamy budou k dispozici všem subjektům užívajícím SW v rozsahu oprávněného přístupu  a to v souladu s přidělenou výkonnou rolí;</t>
  </si>
  <si>
    <t>systémové záznamy budou obsahovat druh provedené činnosti (nahrání, stažení, vložení poznámky, revize, změna stavu...);</t>
  </si>
  <si>
    <t>využívání NPKV na mobilních zařízení (např. telefon, tablet);</t>
  </si>
  <si>
    <t>Novou funkcionalitou směrem k Dodavateli bude volitelné nastavení minimálního limitu odebíraného zboží, a to 
•	pro každý jeho katalog individuálně (každý Katalog může vzniknout z jiné veřejné zakázky pro jiné spektrum Organizací), 
•	nebo na všechny jeho Katalogy (Dodavatel může povolit kumulaci pro dodávku) 
•	•nebo na výběr katalogů. 
Toto nastavení bude provádět administrátor a administrátor katalogů. Znamená to, že dodavatel může akceptovat nákup v případě, že je do košíku je vloženo spektrum zboží za min. stanovený limit a tato hodnota (min. cenový limit), se pak počítá pro souhrn zboží ze všech katalogů daného dodavatele v košíku. 
Kontrolovat, zda je v košíku spektrum zboží za min tento stanovený limit.</t>
  </si>
  <si>
    <t>Zajistit, aby proklik na „stránku dodavatele“ byl zajištěn již z v volby vyhledávání – tj. zobrazit položky ze všech katalogů vybíraného dodavatele. 
Po vložení položky do košíku aplikace zafiltruje na všechny aktivní katalogy tohoto dodavatele, na které má uživatel z organizace oprávnění (tj. ne jenom položky z katalogu, ze kterého položky pochází).</t>
  </si>
  <si>
    <t>NPKV zaznamenává logy obsahující přihlašování/odhlašování uživatelů a umožňuje zástupcům Objednatele přístup k těmto informacím, které musí zahrnovat zejména časovou značku, přihlašovací jméno a popis události.</t>
  </si>
  <si>
    <t>Ve sloupci "poznámka" je dodavatel u každého řádku (tj. typ P1, P2, P3, R), kde u požadavku uvedl či je uvedeno "ano", povinen popsat, jakým způsobem požadavek splňuje</t>
  </si>
  <si>
    <t>Popis všech požadavků (funkcionalit) je uveden v příloze č. 1 zadávací dokumentace . Popis požadavku v této tabulce je pouze zkrácený</t>
  </si>
  <si>
    <t>ETAPA</t>
  </si>
  <si>
    <t>Požadavky - zkrácený text. Kompletní podmínky jsou uvedny v příloze č. 1 ZD</t>
  </si>
  <si>
    <t>N13</t>
  </si>
  <si>
    <t>N21</t>
  </si>
  <si>
    <t>N22</t>
  </si>
  <si>
    <t>N24</t>
  </si>
  <si>
    <t>FP23</t>
  </si>
  <si>
    <t>FP24</t>
  </si>
  <si>
    <t>FP25</t>
  </si>
  <si>
    <t>FP26</t>
  </si>
  <si>
    <t>Předmětem předvedení bude podrobně, v návaznosti na textové popisy uvedené u funkcionalit P1 v nabídce účastníka, předvést deklarovaný soulad nabízeného řešení s příslušnými požadavky zadavatele uvedené v příloze č. 1 Zadávací dokumentace na funkcionality typu P1, a to pro účely posouzení splnění podmínek účasti (technické podmínky).</t>
  </si>
  <si>
    <t>Zadavatel stanoví, že předvedení bude provedeno na vzorku účastníkem nabízeného softwarového řešení (demo), a to v místě sídla zadavatele s pomocí technických prostředků účastníka. Funkcionality typu P1 budou tedy předvedeny přímo formou ukázky na vzorku (demo) software, nikoliv formou obrazové, diagramové, textové či jiné prezentace. Zadavatel zavazuje účastníka, že předmětem předvedení budou funkcionality systému/verze, který je předmětem jeho nabídky. Z předvedení bude zadavatelem pořízen v souladu s ust. § 211 odst. 1 zákona audiovizuální záznam pro účely dokumentace zadávacího řízení.</t>
  </si>
  <si>
    <t>NPKV musí být procesně orientovanou aplikací , minimállně pro řízení procesů ve vazbě na zákon č. 320/2001 Sb., o finanční kontrole</t>
  </si>
  <si>
    <t>Upgrade NPKV</t>
  </si>
  <si>
    <t>migraci dat ze současné verze NPKV do nového prostředí</t>
  </si>
  <si>
    <t>FP27</t>
  </si>
  <si>
    <t>Vyřešit jiným způsobem vazbu mezi výkonnou a skupinovou rolí. V současné době není zajištěno, že uživatelé s aktivní výkonnou rolí typu „schvalovatel“ a seznamem skupinových rolí mohou schvalovat všechny objednávky, ve kterých se vyskytuje zboží patřící skupinové roli. Nelze tedy zajistit, že uživatel může schvalovat skupinu Kancelář a již ne skupinu IT v případě, že má obě skupiny přiřazené. Souvisí s požadavkem na budoucí stav propojení s IDM</t>
  </si>
  <si>
    <t>Doplit možnost administrace novinek. V 1. etapě při upgrade postačí doplnit administrátorem aktualizovatelný odkaz do „Novinek“, tj. do úložiště, které administruje admin kraje. Obdobně vyřešit možnost administrace odkazů do úložiště na manažerské reporty, které tvoří kraj, a to pro všechny přihlášené uživatele (včetně dodavatele).
Menu Novinek a reportů specifickým způsobem plně administrovaným prostřednictvím aplikace (adminem nebo o osobou s přidělenou novou konkrétní výkonnou a skupinovou rolí řešit až následně v 2. etapě</t>
  </si>
  <si>
    <t>P2/P3</t>
  </si>
  <si>
    <t>1.etapa/2.etapa viz popis</t>
  </si>
  <si>
    <t>Zadavatel upozorňuje v návaznosti na ust. § 103 odst. 1 písm. b) zákona, že účastník bude vyzván k předvedení funkcionalit typu P1 jím nabízeného řešení</t>
  </si>
  <si>
    <t>ANO</t>
  </si>
  <si>
    <t>NE</t>
  </si>
  <si>
    <t>Veřejná zakázka "Upgrade Nákupního portálu Kraje Vysočina a průběžné zajištění servisních služeb "</t>
  </si>
  <si>
    <t>NPKV zaznamenává auditní logy a umožňuje zástupcům Objednatele přístup k těmto informacím, které musí zahrnovat všechny informace o úpravách všech uložených informací a jejich metadat včetně informace, kdo s informací manipuloval.</t>
  </si>
  <si>
    <t xml:space="preserve">NPKV podporuje a vynucuje přístup přes šifrované spojení prostřednictvím webového prohlížeče (HTTPS) pro přístup k veškerým uloženým informacím. Nastavení kryptografie splňuje doporučení vydaná Národním úřadem pro kybernetickou a informační bezpečnost. </t>
  </si>
  <si>
    <t>Objednatel požaduje, aby Dodavatel informoval o bezpečnostních událostech, které mohou mít vliv na integritu, důvěrnost a dostupnost uchovávaných dat a informací.</t>
  </si>
  <si>
    <t>N16</t>
  </si>
  <si>
    <t>N17</t>
  </si>
  <si>
    <t>N20</t>
  </si>
  <si>
    <t xml:space="preserve">Další požadavky na bezpečný vývoj, které musí být dodržovány: 
-	Ochrana před škodlivým kódem musí být zajištěna:
         &gt;	na pracovních stanicích vývojářů a programátorů, 
         &gt;	na serverech/zařízení, kde je uložen zdrojový kód aplikací. 
-	Ke zdrojovým kódům musí být řízen přístup tak, aby k němu měli přístup pouze oprávnění vývojáři a jiné oprávněné osoby dodavatele/výrobce informačního aktiva. 
-	Pro správu zdrojového kódu musí být použit tzv. verzovací systém. 
-	Zdrojové kódy systému musí být pravidelně zálohovány a zálohy pravidelně testovány na jejich obnovitelnost. 
-	Zdrojové kódy systému musí být řádně dokumentovány. 
-	Zdrojový kód musí být testován pomocí automatických nástrojů. 
-	Zadavatel/objednatel si vyhrazuje právo na prověření naplnění těchto požadavků formou zákaznického auditu. </t>
  </si>
  <si>
    <t xml:space="preserve">Popis nabízeného způsobu splnění povinných (P1, P2 a P3) / nepovinných funkčních požadavků (R), kde dodavatel uvedl "ano". U varianty "vlastní návrh řešení" je nutné doplnit u P1 podrobnější výstižný jednoznačný popis řešení,  zadavatel si vyhrazuje  právo ověření </t>
  </si>
  <si>
    <t xml:space="preserve">Požadovaný stav technologií, SW komponent, knihoven a platformy po přímém upgrade současného NPKV: 
- použité knihovny, platformy, komponenty, frameworky, programovací jazyky (SDK), apod. musí být v aktuální verzi a to takové, která zajistí podporu výrobce daných komponent po dobu alespoň 7 let (tzn. že použitá verze musí být udržovaná výrobcem alespoň 7 let od implementace), případně musí být zajištěno v rámci servisu bezplatné navyšování verzí tak, aby byla zajištěna 7 letá podpora výrobce.
V době podání nabídky musí uchazeč popsat technologii nabízeného řešení
V případě použití vlastního návrhu řešení je nutné popsat použité nástroje, zadavatel si vyhrazuje právo kontroly formou výzvy k předvedení funkcionalit typu P1 jím nabízeného řešení.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</si>
</sst>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charset val="238"/>
      <scheme val="minor"/>
    </font>
    <font>
      <sz val="10"/>
      <color theme="1"/>
      <name val="Arial"/>
      <family val="2"/>
      <charset val="238"/>
    </font>
    <font>
      <sz val="11"/>
      <color theme="1"/>
      <name val="Arial"/>
      <family val="2"/>
      <charset val="238"/>
    </font>
    <font>
      <b/>
      <sz val="10"/>
      <color theme="1"/>
      <name val="Arial"/>
      <family val="2"/>
      <charset val="238"/>
    </font>
    <font>
      <b/>
      <sz val="11"/>
      <color theme="1"/>
      <name val="Arial"/>
      <family val="2"/>
      <charset val="238"/>
    </font>
    <font>
      <b/>
      <sz val="11"/>
      <color theme="1"/>
      <name val="Aptos Narrow"/>
      <family val="2"/>
      <charset val="238"/>
      <scheme val="minor"/>
    </font>
    <font>
      <sz val="11"/>
      <color theme="0"/>
      <name val="Arial"/>
      <family val="2"/>
      <charset val="238"/>
    </font>
    <font>
      <sz val="11"/>
      <color rgb="FF000000"/>
      <name val="Arial"/>
      <family val="2"/>
      <charset val="238"/>
    </font>
    <font>
      <sz val="11"/>
      <color rgb="FFFF0000"/>
      <name val="Arial"/>
      <family val="2"/>
      <charset val="238"/>
    </font>
    <font>
      <sz val="8"/>
      <name val="Aptos Narrow"/>
      <family val="2"/>
      <charset val="238"/>
      <scheme val="minor"/>
    </font>
    <font>
      <b/>
      <u/>
      <sz val="10"/>
      <name val="Arial"/>
      <family val="2"/>
      <charset val="238"/>
    </font>
    <font>
      <b/>
      <sz val="10"/>
      <name val="Arial"/>
      <family val="2"/>
      <charset val="238"/>
    </font>
    <font>
      <sz val="10"/>
      <name val="Arial"/>
      <family val="2"/>
      <charset val="238"/>
    </font>
    <font>
      <b/>
      <sz val="12"/>
      <color theme="1"/>
      <name val="Arial"/>
      <family val="2"/>
      <charset val="238"/>
    </font>
    <font>
      <sz val="12"/>
      <color theme="1"/>
      <name val="Arial"/>
      <family val="2"/>
      <charset val="238"/>
    </font>
    <font>
      <sz val="12"/>
      <color theme="0"/>
      <name val="Arial"/>
      <family val="2"/>
      <charset val="238"/>
    </font>
    <font>
      <sz val="12"/>
      <color theme="1"/>
      <name val="Aptos Narrow"/>
      <family val="2"/>
      <charset val="238"/>
      <scheme val="minor"/>
    </font>
  </fonts>
  <fills count="7">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rgb="FFE2EFDA"/>
        <bgColor rgb="FF000000"/>
      </patternFill>
    </fill>
    <fill>
      <patternFill patternType="solid">
        <fgColor theme="5" tint="0.7999816888943144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49">
    <xf numFmtId="0" fontId="0" fillId="0" borderId="0" xfId="0"/>
    <xf numFmtId="0" fontId="2" fillId="0" borderId="0" xfId="0" applyFont="1"/>
    <xf numFmtId="0" fontId="6" fillId="0" borderId="0" xfId="0" applyFont="1"/>
    <xf numFmtId="0" fontId="4" fillId="2" borderId="4" xfId="0" applyFont="1" applyFill="1" applyBorder="1"/>
    <xf numFmtId="0" fontId="4" fillId="2" borderId="4" xfId="0" applyFont="1" applyFill="1" applyBorder="1" applyAlignment="1">
      <alignment horizontal="left"/>
    </xf>
    <xf numFmtId="49" fontId="2" fillId="2" borderId="7" xfId="0" applyNumberFormat="1" applyFont="1" applyFill="1" applyBorder="1" applyAlignment="1">
      <alignment wrapText="1"/>
    </xf>
    <xf numFmtId="49" fontId="2" fillId="2" borderId="1" xfId="0" applyNumberFormat="1" applyFont="1" applyFill="1" applyBorder="1" applyAlignment="1">
      <alignment wrapText="1"/>
    </xf>
    <xf numFmtId="49" fontId="7" fillId="4" borderId="1" xfId="0" applyNumberFormat="1" applyFont="1" applyFill="1" applyBorder="1" applyAlignment="1">
      <alignment wrapText="1"/>
    </xf>
    <xf numFmtId="0" fontId="2" fillId="5" borderId="1" xfId="0" applyFont="1" applyFill="1" applyBorder="1" applyAlignment="1">
      <alignment horizontal="left"/>
    </xf>
    <xf numFmtId="0" fontId="5" fillId="0" borderId="0" xfId="0" applyFont="1"/>
    <xf numFmtId="0" fontId="0" fillId="0" borderId="0" xfId="0" applyAlignment="1">
      <alignment wrapText="1"/>
    </xf>
    <xf numFmtId="0" fontId="1" fillId="0" borderId="0" xfId="0" applyFont="1" applyAlignment="1">
      <alignment wrapText="1"/>
    </xf>
    <xf numFmtId="0" fontId="3" fillId="0" borderId="3" xfId="0" applyFont="1" applyBorder="1" applyAlignment="1">
      <alignment wrapText="1"/>
    </xf>
    <xf numFmtId="0" fontId="3" fillId="0" borderId="3" xfId="0" applyFont="1" applyBorder="1" applyAlignment="1">
      <alignment horizontal="left" wrapText="1"/>
    </xf>
    <xf numFmtId="0" fontId="1" fillId="0" borderId="7" xfId="0" applyFont="1" applyBorder="1" applyAlignment="1">
      <alignment horizontal="center" vertical="center" wrapText="1"/>
    </xf>
    <xf numFmtId="0" fontId="3" fillId="0" borderId="0" xfId="0" applyFont="1"/>
    <xf numFmtId="0" fontId="1" fillId="0" borderId="0" xfId="0" applyFont="1"/>
    <xf numFmtId="0" fontId="1" fillId="0" borderId="7" xfId="0" applyFont="1" applyBorder="1" applyAlignment="1">
      <alignment horizontal="left" vertical="center" wrapText="1" shrinkToFit="1"/>
    </xf>
    <xf numFmtId="0" fontId="1" fillId="0" borderId="1" xfId="0" applyFont="1" applyBorder="1" applyAlignment="1">
      <alignment horizontal="left" vertical="center" wrapText="1" shrinkToFit="1"/>
    </xf>
    <xf numFmtId="0" fontId="10" fillId="0" borderId="0" xfId="0" applyFont="1"/>
    <xf numFmtId="0" fontId="11" fillId="0" borderId="0" xfId="0" applyFont="1"/>
    <xf numFmtId="0" fontId="12" fillId="0" borderId="0" xfId="0" applyFont="1"/>
    <xf numFmtId="0" fontId="3" fillId="0" borderId="2" xfId="0" applyFont="1" applyBorder="1"/>
    <xf numFmtId="0" fontId="3" fillId="0" borderId="3" xfId="0" applyFont="1" applyBorder="1"/>
    <xf numFmtId="0" fontId="3" fillId="0" borderId="2" xfId="0" applyFont="1" applyBorder="1" applyAlignment="1">
      <alignment horizontal="left"/>
    </xf>
    <xf numFmtId="0" fontId="3" fillId="0" borderId="3" xfId="0" applyFont="1" applyBorder="1" applyAlignment="1">
      <alignment horizontal="left"/>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3" fillId="0" borderId="0" xfId="0" applyFont="1"/>
    <xf numFmtId="0" fontId="14" fillId="0" borderId="0" xfId="0" applyFont="1"/>
    <xf numFmtId="0" fontId="14" fillId="0" borderId="0" xfId="0" applyFont="1" applyAlignment="1">
      <alignment wrapText="1"/>
    </xf>
    <xf numFmtId="0" fontId="15" fillId="0" borderId="0" xfId="0" applyFont="1"/>
    <xf numFmtId="0" fontId="16" fillId="0" borderId="0" xfId="0" applyFont="1"/>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wrapText="1"/>
    </xf>
    <xf numFmtId="0" fontId="4" fillId="3" borderId="5" xfId="0" applyFont="1" applyFill="1" applyBorder="1" applyAlignment="1">
      <alignment horizontal="left" vertical="center" wrapText="1" shrinkToFit="1"/>
    </xf>
    <xf numFmtId="0" fontId="4" fillId="3" borderId="6" xfId="0" applyFont="1" applyFill="1" applyBorder="1" applyAlignment="1">
      <alignment horizontal="left" vertical="center" wrapText="1" shrinkToFit="1"/>
    </xf>
    <xf numFmtId="0" fontId="4" fillId="3" borderId="2"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3" fillId="6" borderId="8" xfId="0" applyFont="1" applyFill="1" applyBorder="1" applyAlignment="1">
      <alignment horizontal="center" vertical="center" wrapText="1" shrinkToFit="1"/>
    </xf>
    <xf numFmtId="0" fontId="0" fillId="0" borderId="9" xfId="0" applyBorder="1" applyAlignment="1">
      <alignment horizontal="center" vertical="center" wrapText="1" shrinkToFit="1"/>
    </xf>
    <xf numFmtId="0" fontId="3" fillId="6" borderId="10" xfId="0" applyFont="1" applyFill="1" applyBorder="1" applyAlignment="1">
      <alignment horizontal="center" vertical="center" wrapText="1" shrinkToFit="1"/>
    </xf>
    <xf numFmtId="0" fontId="0" fillId="0" borderId="11" xfId="0" applyBorder="1" applyAlignment="1">
      <alignment horizontal="center" vertical="center" wrapText="1" shrinkToFit="1"/>
    </xf>
    <xf numFmtId="0" fontId="3" fillId="6" borderId="12" xfId="0" applyFont="1" applyFill="1" applyBorder="1" applyAlignment="1">
      <alignment horizontal="center" vertical="center" wrapText="1" shrinkToFit="1"/>
    </xf>
    <xf numFmtId="0" fontId="0" fillId="0" borderId="13" xfId="0" applyBorder="1" applyAlignment="1">
      <alignment horizontal="center" vertical="center" wrapText="1" shrinkToFit="1"/>
    </xf>
    <xf numFmtId="0" fontId="12" fillId="0" borderId="1" xfId="0" applyFont="1" applyBorder="1" applyAlignment="1">
      <alignment horizontal="left" vertical="center" wrapText="1" shrinkToFi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7A0-82AC-4460-8ECF-78C57447A515}">
  <sheetPr>
    <pageSetUpPr fitToPage="1"/>
  </sheetPr>
  <dimension ref="A1:U97"/>
  <sheetViews>
    <sheetView tabSelected="1" topLeftCell="A28" workbookViewId="0">
      <selection activeCell="A35" sqref="A35:F35"/>
    </sheetView>
  </sheetViews>
  <sheetFormatPr defaultRowHeight="14.4" x14ac:dyDescent="0.3"/>
  <cols>
    <col min="1" max="1" width="73.33203125" style="16" customWidth="1"/>
    <col min="2" max="2" width="16.6640625" style="16" customWidth="1"/>
    <col min="3" max="3" width="13.33203125" style="11" customWidth="1"/>
    <col min="4" max="5" width="16.6640625" style="16" customWidth="1"/>
    <col min="6" max="6" width="95.44140625" style="1" customWidth="1"/>
    <col min="21" max="21" width="0" hidden="1" customWidth="1"/>
  </cols>
  <sheetData>
    <row r="1" spans="1:21" s="32" customFormat="1" ht="15.6" x14ac:dyDescent="0.3">
      <c r="A1" s="28" t="s">
        <v>162</v>
      </c>
      <c r="B1" s="29"/>
      <c r="C1" s="30"/>
      <c r="D1" s="29"/>
      <c r="E1" s="29"/>
      <c r="F1" s="31"/>
    </row>
    <row r="2" spans="1:21" x14ac:dyDescent="0.3">
      <c r="F2" s="2" t="s">
        <v>17</v>
      </c>
    </row>
    <row r="3" spans="1:21" x14ac:dyDescent="0.3">
      <c r="F3" s="2"/>
    </row>
    <row r="4" spans="1:21" x14ac:dyDescent="0.3">
      <c r="F4" s="2" t="s">
        <v>18</v>
      </c>
    </row>
    <row r="5" spans="1:21" x14ac:dyDescent="0.3">
      <c r="A5" s="15" t="s">
        <v>13</v>
      </c>
      <c r="B5" s="22" t="s">
        <v>19</v>
      </c>
      <c r="C5" s="12"/>
      <c r="D5" s="23"/>
      <c r="E5" s="23"/>
      <c r="F5" s="3"/>
      <c r="U5" t="s">
        <v>160</v>
      </c>
    </row>
    <row r="6" spans="1:21" x14ac:dyDescent="0.3">
      <c r="A6" s="15" t="s">
        <v>20</v>
      </c>
      <c r="B6" s="24" t="s">
        <v>21</v>
      </c>
      <c r="C6" s="13"/>
      <c r="D6" s="25"/>
      <c r="E6" s="25"/>
      <c r="F6" s="4"/>
      <c r="U6" t="s">
        <v>161</v>
      </c>
    </row>
    <row r="7" spans="1:21" ht="15" thickBot="1" x14ac:dyDescent="0.35">
      <c r="A7" s="15" t="s">
        <v>22</v>
      </c>
    </row>
    <row r="8" spans="1:21" x14ac:dyDescent="0.3">
      <c r="A8" s="42" t="s">
        <v>140</v>
      </c>
      <c r="B8" s="44" t="s">
        <v>23</v>
      </c>
      <c r="C8" s="46" t="s">
        <v>139</v>
      </c>
      <c r="D8" s="46" t="s">
        <v>152</v>
      </c>
      <c r="E8" s="46" t="s">
        <v>0</v>
      </c>
      <c r="F8" s="37" t="s">
        <v>170</v>
      </c>
    </row>
    <row r="9" spans="1:21" ht="49.2" customHeight="1" thickBot="1" x14ac:dyDescent="0.35">
      <c r="A9" s="43"/>
      <c r="B9" s="45"/>
      <c r="C9" s="47"/>
      <c r="D9" s="47"/>
      <c r="E9" s="47"/>
      <c r="F9" s="38"/>
    </row>
    <row r="10" spans="1:21" x14ac:dyDescent="0.3">
      <c r="A10" s="17" t="s">
        <v>24</v>
      </c>
      <c r="B10" s="26" t="s">
        <v>25</v>
      </c>
      <c r="C10" s="14" t="str">
        <f>+IF(E10="P2","1.etapa",IF(E10="P3","2.etapa","při předložení nabídky"))</f>
        <v>1.etapa</v>
      </c>
      <c r="D10" s="26"/>
      <c r="E10" s="26" t="s">
        <v>3</v>
      </c>
      <c r="F10" s="5"/>
    </row>
    <row r="11" spans="1:21" x14ac:dyDescent="0.3">
      <c r="A11" s="18" t="s">
        <v>26</v>
      </c>
      <c r="B11" s="26" t="s">
        <v>27</v>
      </c>
      <c r="C11" s="14" t="str">
        <f t="shared" ref="C11:C45" si="0">+IF(E11="P2","1.etapa",IF(E11="P3","2.etapa","při předložení nabídky"))</f>
        <v>1.etapa</v>
      </c>
      <c r="D11" s="26"/>
      <c r="E11" s="27" t="s">
        <v>3</v>
      </c>
      <c r="F11" s="6"/>
    </row>
    <row r="12" spans="1:21" x14ac:dyDescent="0.3">
      <c r="A12" s="18" t="s">
        <v>28</v>
      </c>
      <c r="B12" s="26" t="s">
        <v>29</v>
      </c>
      <c r="C12" s="14" t="str">
        <f t="shared" si="0"/>
        <v>1.etapa</v>
      </c>
      <c r="D12" s="26"/>
      <c r="E12" s="27" t="s">
        <v>3</v>
      </c>
      <c r="F12" s="6"/>
    </row>
    <row r="13" spans="1:21" x14ac:dyDescent="0.3">
      <c r="A13" s="18" t="s">
        <v>30</v>
      </c>
      <c r="B13" s="26" t="s">
        <v>31</v>
      </c>
      <c r="C13" s="14" t="str">
        <f t="shared" si="0"/>
        <v>1.etapa</v>
      </c>
      <c r="D13" s="26"/>
      <c r="E13" s="27" t="s">
        <v>3</v>
      </c>
      <c r="F13" s="7"/>
    </row>
    <row r="14" spans="1:21" x14ac:dyDescent="0.3">
      <c r="A14" s="18" t="s">
        <v>32</v>
      </c>
      <c r="B14" s="26" t="s">
        <v>33</v>
      </c>
      <c r="C14" s="14" t="str">
        <f t="shared" si="0"/>
        <v>1.etapa</v>
      </c>
      <c r="D14" s="26"/>
      <c r="E14" s="27" t="s">
        <v>3</v>
      </c>
      <c r="F14" s="7"/>
    </row>
    <row r="15" spans="1:21" ht="26.4" x14ac:dyDescent="0.3">
      <c r="A15" s="18" t="s">
        <v>34</v>
      </c>
      <c r="B15" s="26" t="s">
        <v>35</v>
      </c>
      <c r="C15" s="14" t="str">
        <f t="shared" si="0"/>
        <v>při předložení nabídky</v>
      </c>
      <c r="D15" s="26"/>
      <c r="E15" s="27" t="s">
        <v>36</v>
      </c>
      <c r="F15" s="6"/>
    </row>
    <row r="16" spans="1:21" ht="26.4" x14ac:dyDescent="0.3">
      <c r="A16" s="18" t="s">
        <v>37</v>
      </c>
      <c r="B16" s="26" t="s">
        <v>38</v>
      </c>
      <c r="C16" s="14" t="str">
        <f t="shared" si="0"/>
        <v>při předložení nabídky</v>
      </c>
      <c r="D16" s="26"/>
      <c r="E16" s="27" t="s">
        <v>36</v>
      </c>
      <c r="F16" s="6"/>
    </row>
    <row r="17" spans="1:6" ht="26.4" x14ac:dyDescent="0.3">
      <c r="A17" s="18" t="s">
        <v>39</v>
      </c>
      <c r="B17" s="26" t="s">
        <v>40</v>
      </c>
      <c r="C17" s="14" t="str">
        <f t="shared" si="0"/>
        <v>při předložení nabídky</v>
      </c>
      <c r="D17" s="26"/>
      <c r="E17" s="27" t="s">
        <v>1</v>
      </c>
      <c r="F17" s="6"/>
    </row>
    <row r="18" spans="1:6" ht="26.4" x14ac:dyDescent="0.3">
      <c r="A18" s="18" t="s">
        <v>41</v>
      </c>
      <c r="B18" s="26" t="s">
        <v>42</v>
      </c>
      <c r="C18" s="14" t="str">
        <f t="shared" si="0"/>
        <v>při předložení nabídky</v>
      </c>
      <c r="D18" s="26"/>
      <c r="E18" s="27" t="s">
        <v>1</v>
      </c>
      <c r="F18" s="6"/>
    </row>
    <row r="19" spans="1:6" x14ac:dyDescent="0.3">
      <c r="A19" s="18" t="s">
        <v>43</v>
      </c>
      <c r="B19" s="26" t="s">
        <v>44</v>
      </c>
      <c r="C19" s="14" t="str">
        <f t="shared" si="0"/>
        <v>1.etapa</v>
      </c>
      <c r="D19" s="26"/>
      <c r="E19" s="27" t="s">
        <v>3</v>
      </c>
      <c r="F19" s="6"/>
    </row>
    <row r="20" spans="1:6" x14ac:dyDescent="0.3">
      <c r="A20" s="18" t="s">
        <v>45</v>
      </c>
      <c r="B20" s="26" t="s">
        <v>46</v>
      </c>
      <c r="C20" s="14" t="str">
        <f t="shared" si="0"/>
        <v>1.etapa</v>
      </c>
      <c r="D20" s="26"/>
      <c r="E20" s="27" t="s">
        <v>3</v>
      </c>
      <c r="F20" s="6"/>
    </row>
    <row r="21" spans="1:6" x14ac:dyDescent="0.3">
      <c r="A21" s="18" t="s">
        <v>47</v>
      </c>
      <c r="B21" s="26" t="s">
        <v>48</v>
      </c>
      <c r="C21" s="14" t="str">
        <f t="shared" si="0"/>
        <v>1.etapa</v>
      </c>
      <c r="D21" s="26"/>
      <c r="E21" s="27" t="s">
        <v>3</v>
      </c>
      <c r="F21" s="6"/>
    </row>
    <row r="22" spans="1:6" ht="26.4" x14ac:dyDescent="0.3">
      <c r="A22" s="18" t="s">
        <v>49</v>
      </c>
      <c r="B22" s="26" t="s">
        <v>141</v>
      </c>
      <c r="C22" s="14" t="str">
        <f t="shared" si="0"/>
        <v>1.etapa</v>
      </c>
      <c r="D22" s="26"/>
      <c r="E22" s="27" t="s">
        <v>3</v>
      </c>
      <c r="F22" s="6"/>
    </row>
    <row r="23" spans="1:6" ht="26.4" x14ac:dyDescent="0.3">
      <c r="A23" s="18" t="s">
        <v>51</v>
      </c>
      <c r="B23" s="26" t="s">
        <v>50</v>
      </c>
      <c r="C23" s="14" t="str">
        <f t="shared" si="0"/>
        <v>při předložení nabídky</v>
      </c>
      <c r="D23" s="26"/>
      <c r="E23" s="27" t="s">
        <v>36</v>
      </c>
      <c r="F23" s="6"/>
    </row>
    <row r="24" spans="1:6" x14ac:dyDescent="0.3">
      <c r="A24" s="18" t="s">
        <v>53</v>
      </c>
      <c r="B24" s="26" t="s">
        <v>52</v>
      </c>
      <c r="C24" s="14" t="str">
        <f t="shared" si="0"/>
        <v>1.etapa</v>
      </c>
      <c r="D24" s="26"/>
      <c r="E24" s="27" t="s">
        <v>3</v>
      </c>
      <c r="F24" s="6"/>
    </row>
    <row r="25" spans="1:6" x14ac:dyDescent="0.3">
      <c r="A25" s="18" t="s">
        <v>56</v>
      </c>
      <c r="B25" s="26" t="s">
        <v>166</v>
      </c>
      <c r="C25" s="14" t="str">
        <f t="shared" si="0"/>
        <v>1.etapa</v>
      </c>
      <c r="D25" s="26"/>
      <c r="E25" s="27" t="s">
        <v>3</v>
      </c>
      <c r="F25" s="6"/>
    </row>
    <row r="26" spans="1:6" x14ac:dyDescent="0.3">
      <c r="A26" s="18" t="s">
        <v>59</v>
      </c>
      <c r="B26" s="26" t="s">
        <v>167</v>
      </c>
      <c r="C26" s="14" t="str">
        <f t="shared" si="0"/>
        <v>1.etapa</v>
      </c>
      <c r="D26" s="26"/>
      <c r="E26" s="27" t="s">
        <v>3</v>
      </c>
      <c r="F26" s="6"/>
    </row>
    <row r="27" spans="1:6" x14ac:dyDescent="0.3">
      <c r="A27" s="18" t="s">
        <v>60</v>
      </c>
      <c r="B27" s="26" t="s">
        <v>54</v>
      </c>
      <c r="C27" s="14" t="str">
        <f t="shared" si="0"/>
        <v>1.etapa</v>
      </c>
      <c r="D27" s="26"/>
      <c r="E27" s="27" t="s">
        <v>3</v>
      </c>
      <c r="F27" s="6"/>
    </row>
    <row r="28" spans="1:6" x14ac:dyDescent="0.3">
      <c r="A28" s="18" t="s">
        <v>61</v>
      </c>
      <c r="B28" s="26" t="s">
        <v>55</v>
      </c>
      <c r="C28" s="14" t="str">
        <f t="shared" si="0"/>
        <v>1.etapa</v>
      </c>
      <c r="D28" s="26"/>
      <c r="E28" s="27" t="s">
        <v>3</v>
      </c>
      <c r="F28" s="6"/>
    </row>
    <row r="29" spans="1:6" x14ac:dyDescent="0.3">
      <c r="A29" s="18" t="s">
        <v>62</v>
      </c>
      <c r="B29" s="26" t="s">
        <v>168</v>
      </c>
      <c r="C29" s="14" t="str">
        <f t="shared" si="0"/>
        <v>1.etapa</v>
      </c>
      <c r="D29" s="26"/>
      <c r="E29" s="27" t="s">
        <v>3</v>
      </c>
      <c r="F29" s="6"/>
    </row>
    <row r="30" spans="1:6" x14ac:dyDescent="0.3">
      <c r="A30" s="18" t="s">
        <v>63</v>
      </c>
      <c r="B30" s="26" t="s">
        <v>142</v>
      </c>
      <c r="C30" s="14" t="str">
        <f t="shared" si="0"/>
        <v>1.etapa</v>
      </c>
      <c r="D30" s="26"/>
      <c r="E30" s="27" t="s">
        <v>3</v>
      </c>
      <c r="F30" s="6"/>
    </row>
    <row r="31" spans="1:6" x14ac:dyDescent="0.3">
      <c r="A31" s="18" t="s">
        <v>64</v>
      </c>
      <c r="B31" s="26" t="s">
        <v>143</v>
      </c>
      <c r="C31" s="14" t="str">
        <f t="shared" si="0"/>
        <v>1.etapa</v>
      </c>
      <c r="D31" s="26"/>
      <c r="E31" s="27" t="s">
        <v>3</v>
      </c>
      <c r="F31" s="6"/>
    </row>
    <row r="32" spans="1:6" x14ac:dyDescent="0.3">
      <c r="A32" s="18" t="s">
        <v>65</v>
      </c>
      <c r="B32" s="26" t="s">
        <v>57</v>
      </c>
      <c r="C32" s="14" t="str">
        <f t="shared" si="0"/>
        <v>1.etapa</v>
      </c>
      <c r="D32" s="26"/>
      <c r="E32" s="27" t="s">
        <v>3</v>
      </c>
      <c r="F32" s="6"/>
    </row>
    <row r="33" spans="1:6" x14ac:dyDescent="0.3">
      <c r="A33" s="18" t="s">
        <v>66</v>
      </c>
      <c r="B33" s="26" t="s">
        <v>144</v>
      </c>
      <c r="C33" s="14" t="str">
        <f t="shared" si="0"/>
        <v>2.etapa</v>
      </c>
      <c r="D33" s="26"/>
      <c r="E33" s="27" t="s">
        <v>16</v>
      </c>
      <c r="F33" s="6"/>
    </row>
    <row r="34" spans="1:6" ht="167.4" customHeight="1" x14ac:dyDescent="0.3">
      <c r="A34" s="48" t="s">
        <v>171</v>
      </c>
      <c r="B34" s="26" t="s">
        <v>58</v>
      </c>
      <c r="C34" s="14" t="str">
        <f t="shared" si="0"/>
        <v>při předložení nabídky</v>
      </c>
      <c r="D34" s="26"/>
      <c r="E34" s="27" t="s">
        <v>1</v>
      </c>
      <c r="F34" s="6"/>
    </row>
    <row r="35" spans="1:6" x14ac:dyDescent="0.3">
      <c r="A35" s="39" t="s">
        <v>96</v>
      </c>
      <c r="B35" s="40"/>
      <c r="C35" s="40"/>
      <c r="D35" s="40"/>
      <c r="E35" s="40"/>
      <c r="F35" s="41"/>
    </row>
    <row r="36" spans="1:6" ht="39.6" x14ac:dyDescent="0.3">
      <c r="A36" s="18" t="s">
        <v>163</v>
      </c>
      <c r="B36" s="26" t="s">
        <v>97</v>
      </c>
      <c r="C36" s="14" t="str">
        <f t="shared" si="0"/>
        <v>1.etapa</v>
      </c>
      <c r="D36" s="26"/>
      <c r="E36" s="27" t="s">
        <v>3</v>
      </c>
      <c r="F36" s="6"/>
    </row>
    <row r="37" spans="1:6" ht="39.6" x14ac:dyDescent="0.3">
      <c r="A37" s="18" t="s">
        <v>136</v>
      </c>
      <c r="B37" s="26" t="s">
        <v>98</v>
      </c>
      <c r="C37" s="14" t="str">
        <f t="shared" si="0"/>
        <v>1.etapa</v>
      </c>
      <c r="D37" s="26"/>
      <c r="E37" s="27" t="s">
        <v>3</v>
      </c>
      <c r="F37" s="6"/>
    </row>
    <row r="38" spans="1:6" ht="52.8" x14ac:dyDescent="0.3">
      <c r="A38" s="18" t="s">
        <v>164</v>
      </c>
      <c r="B38" s="26" t="s">
        <v>99</v>
      </c>
      <c r="C38" s="14" t="str">
        <f t="shared" si="0"/>
        <v>1.etapa</v>
      </c>
      <c r="D38" s="26"/>
      <c r="E38" s="27" t="s">
        <v>3</v>
      </c>
      <c r="F38" s="6"/>
    </row>
    <row r="39" spans="1:6" ht="35.4" customHeight="1" x14ac:dyDescent="0.3">
      <c r="A39" s="18" t="s">
        <v>165</v>
      </c>
      <c r="B39" s="26" t="s">
        <v>100</v>
      </c>
      <c r="C39" s="14" t="str">
        <f t="shared" si="0"/>
        <v>1.etapa</v>
      </c>
      <c r="D39" s="26"/>
      <c r="E39" s="27" t="s">
        <v>3</v>
      </c>
      <c r="F39" s="6"/>
    </row>
    <row r="40" spans="1:6" ht="26.4" x14ac:dyDescent="0.3">
      <c r="A40" s="18" t="s">
        <v>103</v>
      </c>
      <c r="B40" s="26" t="s">
        <v>101</v>
      </c>
      <c r="C40" s="14" t="str">
        <f t="shared" si="0"/>
        <v>1.etapa</v>
      </c>
      <c r="D40" s="26"/>
      <c r="E40" s="27" t="s">
        <v>3</v>
      </c>
      <c r="F40" s="6"/>
    </row>
    <row r="41" spans="1:6" ht="171.6" x14ac:dyDescent="0.3">
      <c r="A41" s="18" t="s">
        <v>169</v>
      </c>
      <c r="B41" s="26" t="s">
        <v>102</v>
      </c>
      <c r="C41" s="14" t="str">
        <f t="shared" si="0"/>
        <v>1.etapa</v>
      </c>
      <c r="D41" s="26"/>
      <c r="E41" s="27" t="s">
        <v>3</v>
      </c>
      <c r="F41" s="6"/>
    </row>
    <row r="42" spans="1:6" s="9" customFormat="1" x14ac:dyDescent="0.3">
      <c r="A42" s="39" t="s">
        <v>104</v>
      </c>
      <c r="B42" s="40"/>
      <c r="C42" s="40"/>
      <c r="D42" s="40"/>
      <c r="E42" s="40"/>
      <c r="F42" s="41"/>
    </row>
    <row r="43" spans="1:6" ht="26.4" x14ac:dyDescent="0.3">
      <c r="A43" s="18" t="s">
        <v>128</v>
      </c>
      <c r="B43" s="26" t="s">
        <v>105</v>
      </c>
      <c r="C43" s="14" t="str">
        <f t="shared" si="0"/>
        <v>při předložení nabídky</v>
      </c>
      <c r="D43" s="26"/>
      <c r="E43" s="27" t="s">
        <v>1</v>
      </c>
      <c r="F43" s="6"/>
    </row>
    <row r="44" spans="1:6" ht="26.4" x14ac:dyDescent="0.3">
      <c r="A44" s="18" t="s">
        <v>129</v>
      </c>
      <c r="B44" s="26" t="s">
        <v>106</v>
      </c>
      <c r="C44" s="14" t="str">
        <f t="shared" si="0"/>
        <v>při předložení nabídky</v>
      </c>
      <c r="D44" s="26"/>
      <c r="E44" s="27" t="s">
        <v>1</v>
      </c>
      <c r="F44" s="6"/>
    </row>
    <row r="45" spans="1:6" ht="36.6" customHeight="1" x14ac:dyDescent="0.3">
      <c r="A45" s="18" t="s">
        <v>151</v>
      </c>
      <c r="B45" s="26" t="s">
        <v>107</v>
      </c>
      <c r="C45" s="14" t="str">
        <f t="shared" si="0"/>
        <v>při předložení nabídky</v>
      </c>
      <c r="D45" s="26"/>
      <c r="E45" s="27" t="s">
        <v>1</v>
      </c>
      <c r="F45" s="6"/>
    </row>
    <row r="46" spans="1:6" s="9" customFormat="1" x14ac:dyDescent="0.3">
      <c r="A46" s="39" t="s">
        <v>108</v>
      </c>
      <c r="B46" s="40"/>
      <c r="C46" s="40"/>
      <c r="D46" s="40"/>
      <c r="E46" s="40"/>
      <c r="F46" s="41"/>
    </row>
    <row r="47" spans="1:6" ht="26.4" x14ac:dyDescent="0.3">
      <c r="A47" s="18" t="s">
        <v>130</v>
      </c>
      <c r="B47" s="26" t="s">
        <v>109</v>
      </c>
      <c r="C47" s="14" t="str">
        <f t="shared" ref="C47:C51" si="1">+IF(E47="P2","První etapa",IF(E47="P3","2.etapa","při předložení nabídky"))</f>
        <v>První etapa</v>
      </c>
      <c r="D47" s="26"/>
      <c r="E47" s="27" t="s">
        <v>3</v>
      </c>
      <c r="F47" s="6"/>
    </row>
    <row r="48" spans="1:6" ht="26.4" x14ac:dyDescent="0.3">
      <c r="A48" s="18" t="s">
        <v>131</v>
      </c>
      <c r="B48" s="26" t="s">
        <v>110</v>
      </c>
      <c r="C48" s="14" t="str">
        <f t="shared" si="1"/>
        <v>První etapa</v>
      </c>
      <c r="D48" s="26"/>
      <c r="E48" s="27" t="s">
        <v>3</v>
      </c>
      <c r="F48" s="6"/>
    </row>
    <row r="49" spans="1:6" ht="26.4" x14ac:dyDescent="0.3">
      <c r="A49" s="18" t="s">
        <v>132</v>
      </c>
      <c r="B49" s="26" t="s">
        <v>111</v>
      </c>
      <c r="C49" s="14" t="str">
        <f t="shared" si="1"/>
        <v>První etapa</v>
      </c>
      <c r="D49" s="26"/>
      <c r="E49" s="27" t="s">
        <v>3</v>
      </c>
      <c r="F49" s="6"/>
    </row>
    <row r="50" spans="1:6" x14ac:dyDescent="0.3">
      <c r="A50" s="18" t="s">
        <v>112</v>
      </c>
      <c r="B50" s="26" t="s">
        <v>113</v>
      </c>
      <c r="C50" s="14" t="str">
        <f t="shared" si="1"/>
        <v>První etapa</v>
      </c>
      <c r="D50" s="26"/>
      <c r="E50" s="27" t="s">
        <v>3</v>
      </c>
      <c r="F50" s="6"/>
    </row>
    <row r="51" spans="1:6" x14ac:dyDescent="0.3">
      <c r="A51" s="18" t="s">
        <v>114</v>
      </c>
      <c r="B51" s="26" t="s">
        <v>115</v>
      </c>
      <c r="C51" s="14" t="str">
        <f t="shared" si="1"/>
        <v>První etapa</v>
      </c>
      <c r="D51" s="26"/>
      <c r="E51" s="27" t="s">
        <v>3</v>
      </c>
      <c r="F51" s="6"/>
    </row>
    <row r="52" spans="1:6" ht="28.2" customHeight="1" x14ac:dyDescent="0.3">
      <c r="A52" s="39" t="s">
        <v>67</v>
      </c>
      <c r="B52" s="40"/>
      <c r="C52" s="40"/>
      <c r="D52" s="40"/>
      <c r="E52" s="40"/>
      <c r="F52" s="41"/>
    </row>
    <row r="53" spans="1:6" ht="25.2" customHeight="1" x14ac:dyDescent="0.3">
      <c r="A53" s="18" t="s">
        <v>153</v>
      </c>
      <c r="B53" s="26" t="s">
        <v>68</v>
      </c>
      <c r="C53" s="14" t="str">
        <f t="shared" ref="C53:C75" si="2">+IF(E53="P2","1.etapa",IF(E53="P3","2.etapa","při předložení nabídky"))</f>
        <v>1.etapa</v>
      </c>
      <c r="D53" s="26"/>
      <c r="E53" s="27" t="s">
        <v>3</v>
      </c>
      <c r="F53" s="6"/>
    </row>
    <row r="54" spans="1:6" ht="26.4" x14ac:dyDescent="0.3">
      <c r="A54" s="18" t="s">
        <v>125</v>
      </c>
      <c r="B54" s="26" t="s">
        <v>69</v>
      </c>
      <c r="C54" s="14" t="str">
        <f t="shared" si="2"/>
        <v>1.etapa</v>
      </c>
      <c r="D54" s="26"/>
      <c r="E54" s="27" t="s">
        <v>3</v>
      </c>
      <c r="F54" s="6"/>
    </row>
    <row r="55" spans="1:6" ht="24.6" customHeight="1" x14ac:dyDescent="0.3">
      <c r="A55" s="18" t="s">
        <v>126</v>
      </c>
      <c r="B55" s="26" t="s">
        <v>70</v>
      </c>
      <c r="C55" s="14" t="str">
        <f t="shared" si="2"/>
        <v>při předložení nabídky</v>
      </c>
      <c r="D55" s="26"/>
      <c r="E55" s="27" t="s">
        <v>1</v>
      </c>
      <c r="F55" s="6"/>
    </row>
    <row r="56" spans="1:6" ht="26.4" x14ac:dyDescent="0.3">
      <c r="A56" s="18" t="s">
        <v>133</v>
      </c>
      <c r="B56" s="26" t="s">
        <v>71</v>
      </c>
      <c r="C56" s="14" t="str">
        <f t="shared" si="2"/>
        <v>při předložení nabídky</v>
      </c>
      <c r="D56" s="26"/>
      <c r="E56" s="27" t="s">
        <v>1</v>
      </c>
      <c r="F56" s="6"/>
    </row>
    <row r="57" spans="1:6" ht="26.4" x14ac:dyDescent="0.3">
      <c r="A57" s="18" t="s">
        <v>76</v>
      </c>
      <c r="B57" s="26" t="s">
        <v>72</v>
      </c>
      <c r="C57" s="14" t="str">
        <f t="shared" si="2"/>
        <v>při předložení nabídky</v>
      </c>
      <c r="D57" s="26"/>
      <c r="E57" s="27" t="s">
        <v>1</v>
      </c>
      <c r="F57" s="6"/>
    </row>
    <row r="58" spans="1:6" ht="26.4" x14ac:dyDescent="0.3">
      <c r="A58" s="18" t="s">
        <v>78</v>
      </c>
      <c r="B58" s="26" t="s">
        <v>73</v>
      </c>
      <c r="C58" s="14" t="str">
        <f t="shared" si="2"/>
        <v>1.etapa</v>
      </c>
      <c r="D58" s="26"/>
      <c r="E58" s="27" t="s">
        <v>3</v>
      </c>
      <c r="F58" s="6"/>
    </row>
    <row r="59" spans="1:6" ht="22.2" customHeight="1" x14ac:dyDescent="0.3">
      <c r="A59" s="18" t="s">
        <v>80</v>
      </c>
      <c r="B59" s="26" t="s">
        <v>74</v>
      </c>
      <c r="C59" s="14" t="str">
        <f t="shared" si="2"/>
        <v>1.etapa</v>
      </c>
      <c r="D59" s="26"/>
      <c r="E59" s="27" t="s">
        <v>3</v>
      </c>
      <c r="F59" s="6"/>
    </row>
    <row r="60" spans="1:6" ht="24" customHeight="1" x14ac:dyDescent="0.3">
      <c r="A60" s="18" t="s">
        <v>82</v>
      </c>
      <c r="B60" s="26" t="s">
        <v>75</v>
      </c>
      <c r="C60" s="14" t="str">
        <f t="shared" si="2"/>
        <v>1.etapa</v>
      </c>
      <c r="D60" s="26"/>
      <c r="E60" s="27" t="s">
        <v>3</v>
      </c>
      <c r="F60" s="6"/>
    </row>
    <row r="61" spans="1:6" ht="22.95" customHeight="1" x14ac:dyDescent="0.3">
      <c r="A61" s="18" t="s">
        <v>85</v>
      </c>
      <c r="B61" s="26" t="s">
        <v>77</v>
      </c>
      <c r="C61" s="14" t="str">
        <f t="shared" si="2"/>
        <v>1.etapa</v>
      </c>
      <c r="D61" s="26"/>
      <c r="E61" s="27" t="s">
        <v>3</v>
      </c>
      <c r="F61" s="6"/>
    </row>
    <row r="62" spans="1:6" ht="39.6" x14ac:dyDescent="0.3">
      <c r="A62" s="18" t="s">
        <v>127</v>
      </c>
      <c r="B62" s="26" t="s">
        <v>79</v>
      </c>
      <c r="C62" s="14" t="str">
        <f t="shared" si="2"/>
        <v>1.etapa</v>
      </c>
      <c r="D62" s="26"/>
      <c r="E62" s="27" t="s">
        <v>3</v>
      </c>
      <c r="F62" s="6"/>
    </row>
    <row r="63" spans="1:6" ht="31.2" customHeight="1" x14ac:dyDescent="0.3">
      <c r="A63" s="18" t="s">
        <v>94</v>
      </c>
      <c r="B63" s="26" t="s">
        <v>81</v>
      </c>
      <c r="C63" s="14" t="str">
        <f t="shared" si="2"/>
        <v>při předložení nabídky</v>
      </c>
      <c r="D63" s="26"/>
      <c r="E63" s="27" t="s">
        <v>1</v>
      </c>
      <c r="F63" s="6"/>
    </row>
    <row r="64" spans="1:6" ht="79.2" x14ac:dyDescent="0.3">
      <c r="A64" s="18" t="s">
        <v>14</v>
      </c>
      <c r="B64" s="26" t="s">
        <v>83</v>
      </c>
      <c r="C64" s="14" t="str">
        <f t="shared" si="2"/>
        <v>1.etapa</v>
      </c>
      <c r="D64" s="26"/>
      <c r="E64" s="27" t="s">
        <v>3</v>
      </c>
      <c r="F64" s="6"/>
    </row>
    <row r="65" spans="1:6" ht="145.19999999999999" x14ac:dyDescent="0.3">
      <c r="A65" s="18" t="s">
        <v>2</v>
      </c>
      <c r="B65" s="26" t="s">
        <v>84</v>
      </c>
      <c r="C65" s="14" t="str">
        <f t="shared" si="2"/>
        <v>2.etapa</v>
      </c>
      <c r="D65" s="26"/>
      <c r="E65" s="27" t="s">
        <v>16</v>
      </c>
      <c r="F65" s="6"/>
    </row>
    <row r="66" spans="1:6" ht="145.19999999999999" x14ac:dyDescent="0.3">
      <c r="A66" s="18" t="s">
        <v>134</v>
      </c>
      <c r="B66" s="26" t="s">
        <v>86</v>
      </c>
      <c r="C66" s="14" t="str">
        <f t="shared" si="2"/>
        <v>2.etapa</v>
      </c>
      <c r="D66" s="26"/>
      <c r="E66" s="27" t="s">
        <v>16</v>
      </c>
      <c r="F66" s="6"/>
    </row>
    <row r="67" spans="1:6" ht="39.6" x14ac:dyDescent="0.3">
      <c r="A67" s="18" t="s">
        <v>4</v>
      </c>
      <c r="B67" s="26" t="s">
        <v>87</v>
      </c>
      <c r="C67" s="14" t="str">
        <f t="shared" si="2"/>
        <v>2.etapa</v>
      </c>
      <c r="D67" s="26"/>
      <c r="E67" s="27" t="s">
        <v>16</v>
      </c>
      <c r="F67" s="6"/>
    </row>
    <row r="68" spans="1:6" ht="66" x14ac:dyDescent="0.3">
      <c r="A68" s="18" t="s">
        <v>135</v>
      </c>
      <c r="B68" s="26" t="s">
        <v>88</v>
      </c>
      <c r="C68" s="14" t="str">
        <f t="shared" si="2"/>
        <v>2.etapa</v>
      </c>
      <c r="D68" s="26"/>
      <c r="E68" s="27" t="s">
        <v>16</v>
      </c>
      <c r="F68" s="6"/>
    </row>
    <row r="69" spans="1:6" ht="52.8" x14ac:dyDescent="0.3">
      <c r="A69" s="18" t="s">
        <v>5</v>
      </c>
      <c r="B69" s="26" t="s">
        <v>89</v>
      </c>
      <c r="C69" s="14" t="str">
        <f t="shared" si="2"/>
        <v>2.etapa</v>
      </c>
      <c r="D69" s="26"/>
      <c r="E69" s="27" t="s">
        <v>16</v>
      </c>
      <c r="F69" s="6"/>
    </row>
    <row r="70" spans="1:6" ht="26.4" x14ac:dyDescent="0.3">
      <c r="A70" s="18" t="s">
        <v>6</v>
      </c>
      <c r="B70" s="26" t="s">
        <v>90</v>
      </c>
      <c r="C70" s="14" t="str">
        <f t="shared" si="2"/>
        <v>2.etapa</v>
      </c>
      <c r="D70" s="26"/>
      <c r="E70" s="27" t="s">
        <v>16</v>
      </c>
      <c r="F70" s="6"/>
    </row>
    <row r="71" spans="1:6" ht="39.6" x14ac:dyDescent="0.3">
      <c r="A71" s="18" t="s">
        <v>7</v>
      </c>
      <c r="B71" s="26" t="s">
        <v>91</v>
      </c>
      <c r="C71" s="14" t="str">
        <f t="shared" si="2"/>
        <v>1.etapa</v>
      </c>
      <c r="D71" s="26"/>
      <c r="E71" s="27" t="s">
        <v>3</v>
      </c>
      <c r="F71" s="6"/>
    </row>
    <row r="72" spans="1:6" ht="92.4" x14ac:dyDescent="0.3">
      <c r="A72" s="18" t="s">
        <v>8</v>
      </c>
      <c r="B72" s="26" t="s">
        <v>92</v>
      </c>
      <c r="C72" s="14" t="str">
        <f t="shared" si="2"/>
        <v>1.etapa</v>
      </c>
      <c r="D72" s="26"/>
      <c r="E72" s="27" t="s">
        <v>3</v>
      </c>
      <c r="F72" s="6"/>
    </row>
    <row r="73" spans="1:6" ht="79.2" x14ac:dyDescent="0.3">
      <c r="A73" s="18" t="s">
        <v>155</v>
      </c>
      <c r="B73" s="26" t="s">
        <v>93</v>
      </c>
      <c r="C73" s="14" t="str">
        <f t="shared" si="2"/>
        <v>1.etapa</v>
      </c>
      <c r="D73" s="26"/>
      <c r="E73" s="27" t="s">
        <v>3</v>
      </c>
      <c r="F73" s="6"/>
    </row>
    <row r="74" spans="1:6" x14ac:dyDescent="0.3">
      <c r="A74" s="18" t="s">
        <v>9</v>
      </c>
      <c r="B74" s="26" t="s">
        <v>95</v>
      </c>
      <c r="C74" s="14" t="str">
        <f t="shared" si="2"/>
        <v>1.etapa</v>
      </c>
      <c r="D74" s="26"/>
      <c r="E74" s="27" t="s">
        <v>3</v>
      </c>
      <c r="F74" s="6"/>
    </row>
    <row r="75" spans="1:6" ht="26.4" x14ac:dyDescent="0.3">
      <c r="A75" s="18" t="s">
        <v>10</v>
      </c>
      <c r="B75" s="26" t="s">
        <v>145</v>
      </c>
      <c r="C75" s="14" t="str">
        <f t="shared" si="2"/>
        <v>1.etapa</v>
      </c>
      <c r="D75" s="26"/>
      <c r="E75" s="27" t="s">
        <v>3</v>
      </c>
      <c r="F75" s="6"/>
    </row>
    <row r="76" spans="1:6" ht="126" customHeight="1" x14ac:dyDescent="0.3">
      <c r="A76" s="18" t="s">
        <v>156</v>
      </c>
      <c r="B76" s="26" t="s">
        <v>146</v>
      </c>
      <c r="C76" s="14" t="s">
        <v>158</v>
      </c>
      <c r="D76" s="26"/>
      <c r="E76" s="27" t="s">
        <v>157</v>
      </c>
      <c r="F76" s="6"/>
    </row>
    <row r="77" spans="1:6" ht="52.8" x14ac:dyDescent="0.3">
      <c r="A77" s="18" t="s">
        <v>11</v>
      </c>
      <c r="B77" s="26" t="s">
        <v>147</v>
      </c>
      <c r="C77" s="14" t="str">
        <f t="shared" ref="C77:C79" si="3">+IF(E77="P2","1.etapa",IF(E77="P3","2.etapa","při předložení nabídky"))</f>
        <v>1.etapa</v>
      </c>
      <c r="D77" s="26"/>
      <c r="E77" s="27" t="s">
        <v>3</v>
      </c>
      <c r="F77" s="6"/>
    </row>
    <row r="78" spans="1:6" ht="42" customHeight="1" x14ac:dyDescent="0.3">
      <c r="A78" s="18" t="s">
        <v>12</v>
      </c>
      <c r="B78" s="26" t="s">
        <v>148</v>
      </c>
      <c r="C78" s="14" t="str">
        <f t="shared" si="3"/>
        <v>2.etapa</v>
      </c>
      <c r="D78" s="26"/>
      <c r="E78" s="27" t="s">
        <v>16</v>
      </c>
      <c r="F78" s="6"/>
    </row>
    <row r="79" spans="1:6" ht="39" customHeight="1" x14ac:dyDescent="0.3">
      <c r="A79" s="18" t="s">
        <v>15</v>
      </c>
      <c r="B79" s="26" t="s">
        <v>154</v>
      </c>
      <c r="C79" s="14" t="str">
        <f t="shared" si="3"/>
        <v>2.etapa</v>
      </c>
      <c r="D79" s="26"/>
      <c r="E79" s="27" t="s">
        <v>16</v>
      </c>
      <c r="F79" s="6"/>
    </row>
    <row r="80" spans="1:6" x14ac:dyDescent="0.3">
      <c r="F80" s="8"/>
    </row>
    <row r="81" spans="1:6" ht="14.4" customHeight="1" x14ac:dyDescent="0.3">
      <c r="A81" s="36" t="s">
        <v>116</v>
      </c>
      <c r="B81" s="36"/>
      <c r="C81" s="36"/>
      <c r="D81" s="36"/>
      <c r="E81" s="36"/>
      <c r="F81" s="36"/>
    </row>
    <row r="82" spans="1:6" x14ac:dyDescent="0.3">
      <c r="A82" s="36"/>
      <c r="B82" s="36"/>
      <c r="C82" s="36"/>
      <c r="D82" s="36"/>
      <c r="E82" s="36"/>
      <c r="F82" s="36"/>
    </row>
    <row r="84" spans="1:6" x14ac:dyDescent="0.3">
      <c r="A84" s="19" t="s">
        <v>117</v>
      </c>
    </row>
    <row r="85" spans="1:6" x14ac:dyDescent="0.3">
      <c r="A85" s="20" t="s">
        <v>118</v>
      </c>
    </row>
    <row r="86" spans="1:6" x14ac:dyDescent="0.3">
      <c r="A86" s="21" t="s">
        <v>119</v>
      </c>
    </row>
    <row r="87" spans="1:6" x14ac:dyDescent="0.3">
      <c r="A87" s="21" t="s">
        <v>120</v>
      </c>
    </row>
    <row r="88" spans="1:6" x14ac:dyDescent="0.3">
      <c r="A88" s="21" t="s">
        <v>121</v>
      </c>
    </row>
    <row r="89" spans="1:6" x14ac:dyDescent="0.3">
      <c r="A89" s="16" t="s">
        <v>122</v>
      </c>
    </row>
    <row r="90" spans="1:6" x14ac:dyDescent="0.3">
      <c r="A90" s="16" t="s">
        <v>137</v>
      </c>
    </row>
    <row r="91" spans="1:6" x14ac:dyDescent="0.3">
      <c r="A91" s="16" t="s">
        <v>138</v>
      </c>
    </row>
    <row r="92" spans="1:6" x14ac:dyDescent="0.3">
      <c r="A92" s="16" t="s">
        <v>123</v>
      </c>
    </row>
    <row r="93" spans="1:6" x14ac:dyDescent="0.3">
      <c r="A93" s="16" t="s">
        <v>124</v>
      </c>
    </row>
    <row r="95" spans="1:6" s="10" customFormat="1" ht="37.200000000000003" customHeight="1" x14ac:dyDescent="0.3">
      <c r="A95" s="33" t="s">
        <v>159</v>
      </c>
      <c r="B95" s="34"/>
      <c r="C95" s="34"/>
      <c r="D95" s="34"/>
      <c r="E95" s="34"/>
      <c r="F95" s="35"/>
    </row>
    <row r="96" spans="1:6" s="10" customFormat="1" ht="40.200000000000003" customHeight="1" x14ac:dyDescent="0.3">
      <c r="A96" s="33" t="s">
        <v>149</v>
      </c>
      <c r="B96" s="34"/>
      <c r="C96" s="34"/>
      <c r="D96" s="34"/>
      <c r="E96" s="34"/>
      <c r="F96" s="35"/>
    </row>
    <row r="97" spans="1:6" s="10" customFormat="1" ht="60" customHeight="1" x14ac:dyDescent="0.3">
      <c r="A97" s="33" t="s">
        <v>150</v>
      </c>
      <c r="B97" s="34"/>
      <c r="C97" s="34"/>
      <c r="D97" s="34"/>
      <c r="E97" s="34"/>
      <c r="F97" s="35"/>
    </row>
  </sheetData>
  <protectedRanges>
    <protectedRange sqref="F10:F79" name="Oblast2"/>
    <protectedRange sqref="B5:F6" name="Oblast C_3_1"/>
  </protectedRanges>
  <mergeCells count="14">
    <mergeCell ref="A97:F97"/>
    <mergeCell ref="A81:F82"/>
    <mergeCell ref="F8:F9"/>
    <mergeCell ref="A52:F52"/>
    <mergeCell ref="A35:F35"/>
    <mergeCell ref="A42:F42"/>
    <mergeCell ref="A46:F46"/>
    <mergeCell ref="A8:A9"/>
    <mergeCell ref="B8:B9"/>
    <mergeCell ref="C8:C9"/>
    <mergeCell ref="D8:D9"/>
    <mergeCell ref="E8:E9"/>
    <mergeCell ref="A95:F95"/>
    <mergeCell ref="A96:F96"/>
  </mergeCells>
  <phoneticPr fontId="9" type="noConversion"/>
  <dataValidations count="1">
    <dataValidation type="list" allowBlank="1" showInputMessage="1" showErrorMessage="1" sqref="D53:D79 D47:D51 D43:D45 D36:D41 D10:D34" xr:uid="{EFE53334-6DA4-429E-95AD-3CEF069E3B35}">
      <formula1>$U$5:$U$7</formula1>
    </dataValidation>
  </dataValidations>
  <pageMargins left="0.2" right="0.25" top="0.43" bottom="0.49"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Technický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Buřičová Dana Ing.</dc:creator>
  <cp:lastModifiedBy>Tlustoš Petr Mgr.</cp:lastModifiedBy>
  <cp:lastPrinted>2026-02-26T13:49:43Z</cp:lastPrinted>
  <dcterms:created xsi:type="dcterms:W3CDTF">2026-02-21T06:18:23Z</dcterms:created>
  <dcterms:modified xsi:type="dcterms:W3CDTF">2026-03-24T05:17:51Z</dcterms:modified>
</cp:coreProperties>
</file>