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EO\SHEZ\Dokumenty-obch. odd\VEŘEJNÉ ZAKÁZKY_EÚ\VZ 2026\VZ 500 - 3 mil._ZC\ZC 2 Realizace servisu - DISCHER Technik\1. ZD k vypsání\"/>
    </mc:Choice>
  </mc:AlternateContent>
  <bookViews>
    <workbookView xWindow="0" yWindow="0" windowWidth="26083" windowHeight="10746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9" i="1"/>
  <c r="G9" i="1" s="1"/>
  <c r="G10" i="1"/>
  <c r="G11" i="1" l="1"/>
  <c r="F11" i="1"/>
  <c r="C24" i="1" s="1"/>
  <c r="H17" i="1" l="1"/>
  <c r="I17" i="1"/>
  <c r="H16" i="1"/>
  <c r="H18" i="1" s="1"/>
  <c r="E24" i="1" s="1"/>
  <c r="G17" i="1"/>
  <c r="G16" i="1"/>
  <c r="F24" i="1" l="1"/>
  <c r="I16" i="1"/>
  <c r="I18" i="1" s="1"/>
  <c r="E25" i="1" l="1"/>
  <c r="D24" i="1"/>
  <c r="D25" i="1" s="1"/>
  <c r="F25" i="1"/>
  <c r="G24" i="1" l="1"/>
  <c r="G25" i="1" s="1"/>
  <c r="C25" i="1"/>
  <c r="H24" i="1"/>
  <c r="H25" i="1" s="1"/>
</calcChain>
</file>

<file path=xl/sharedStrings.xml><?xml version="1.0" encoding="utf-8"?>
<sst xmlns="http://schemas.openxmlformats.org/spreadsheetml/2006/main" count="42" uniqueCount="31">
  <si>
    <t>Název ZP</t>
  </si>
  <si>
    <t>Výrobní model</t>
  </si>
  <si>
    <t>Předpokládaný počet přístrojů</t>
  </si>
  <si>
    <t>Předpokládaná cena za servis za rok</t>
  </si>
  <si>
    <t>Celková cena</t>
  </si>
  <si>
    <t>Cena BTK a servis za rok</t>
  </si>
  <si>
    <t>Cena BTK a servis za 4 roky</t>
  </si>
  <si>
    <t>Cena BTK/1 ks/rok bez DPH</t>
  </si>
  <si>
    <t>Předpokládaný počet za rok</t>
  </si>
  <si>
    <t xml:space="preserve">Celková cena BTK za 1 rok </t>
  </si>
  <si>
    <t>bez DPH</t>
  </si>
  <si>
    <t>s DPH</t>
  </si>
  <si>
    <t xml:space="preserve">Celková cena za BTK a servis </t>
  </si>
  <si>
    <t>Celková cena za servis za 1 rok</t>
  </si>
  <si>
    <t>Roční technické prohlídky (dále jen BTK)</t>
  </si>
  <si>
    <t>Servisní práce (opravy)</t>
  </si>
  <si>
    <t>Cena za 1 MJ</t>
  </si>
  <si>
    <t xml:space="preserve">Cena celkem za BTK/rok </t>
  </si>
  <si>
    <t>Cena celkem za servis/rok</t>
  </si>
  <si>
    <r>
      <rPr>
        <sz val="10"/>
        <color theme="1"/>
        <rFont val="Calibri"/>
        <family val="2"/>
        <charset val="238"/>
        <scheme val="minor"/>
      </rPr>
      <t>Cena za výjezd k realizaci BTK</t>
    </r>
    <r>
      <rPr>
        <sz val="8"/>
        <color theme="1"/>
        <rFont val="Calibri"/>
        <family val="2"/>
        <charset val="238"/>
        <scheme val="minor"/>
      </rPr>
      <t xml:space="preserve"> (veškeré náklady na dopravu technika)</t>
    </r>
  </si>
  <si>
    <r>
      <rPr>
        <sz val="10"/>
        <color theme="1"/>
        <rFont val="Calibri"/>
        <family val="2"/>
        <charset val="238"/>
        <scheme val="minor"/>
      </rPr>
      <t xml:space="preserve">Cena hodiny servisní práce </t>
    </r>
    <r>
      <rPr>
        <sz val="8"/>
        <color theme="1"/>
        <rFont val="Calibri"/>
        <family val="2"/>
        <charset val="238"/>
        <scheme val="minor"/>
      </rPr>
      <t>(pouze v případě opravy, nevztahuje se na provádění BTK)</t>
    </r>
  </si>
  <si>
    <r>
      <rPr>
        <sz val="10"/>
        <color theme="1"/>
        <rFont val="Calibri"/>
        <family val="2"/>
        <charset val="238"/>
        <scheme val="minor"/>
      </rPr>
      <t xml:space="preserve">Cena za servisní výjezd k opravě </t>
    </r>
    <r>
      <rPr>
        <sz val="8"/>
        <color theme="1"/>
        <rFont val="Calibri"/>
        <family val="2"/>
        <charset val="238"/>
        <scheme val="minor"/>
      </rPr>
      <t>(zahrnuje veškeré náklady na dopravu technika)</t>
    </r>
  </si>
  <si>
    <t>DISCHER PICCOLO D3P</t>
  </si>
  <si>
    <t>DISCHER PICCOLO 500DT</t>
  </si>
  <si>
    <t>Mycí a dezinfekční automat</t>
  </si>
  <si>
    <t>Předpokládaná cena - Realizace servisu zdravotnických prostředků výrobce DISCHER Technik GmbH</t>
  </si>
  <si>
    <t>Veřejná zakázka ev. č. ZC2/2026, Příloha č. 4</t>
  </si>
  <si>
    <t>údaj, který bude dopočten dle nastavených vzorců</t>
  </si>
  <si>
    <t>údaj, který bude dopočten dle nastavených vzorců a bude předmětem hodnocení</t>
  </si>
  <si>
    <t>vyplní poskytovatel</t>
  </si>
  <si>
    <t>Předpokládaný počet výjezdů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</si>
</sst>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/>
    <xf numFmtId="0" fontId="2" fillId="0" borderId="6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/>
    <xf numFmtId="0" fontId="1" fillId="0" borderId="2" xfId="0" applyFont="1" applyBorder="1"/>
    <xf numFmtId="0" fontId="2" fillId="0" borderId="6" xfId="0" applyFont="1" applyBorder="1"/>
    <xf numFmtId="0" fontId="2" fillId="0" borderId="5" xfId="0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8" xfId="0" applyFont="1" applyBorder="1"/>
    <xf numFmtId="0" fontId="2" fillId="0" borderId="0" xfId="0" applyFont="1" applyBorder="1"/>
    <xf numFmtId="0" fontId="3" fillId="0" borderId="0" xfId="0" applyFont="1"/>
    <xf numFmtId="0" fontId="3" fillId="0" borderId="2" xfId="0" applyFont="1" applyFill="1" applyBorder="1"/>
    <xf numFmtId="0" fontId="3" fillId="0" borderId="2" xfId="0" applyFont="1" applyBorder="1"/>
    <xf numFmtId="0" fontId="4" fillId="0" borderId="0" xfId="0" applyFont="1"/>
    <xf numFmtId="0" fontId="2" fillId="0" borderId="13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/>
    </xf>
    <xf numFmtId="0" fontId="6" fillId="0" borderId="0" xfId="0" applyFont="1"/>
    <xf numFmtId="0" fontId="2" fillId="2" borderId="1" xfId="0" applyFont="1" applyFill="1" applyBorder="1"/>
    <xf numFmtId="164" fontId="2" fillId="3" borderId="1" xfId="0" applyNumberFormat="1" applyFont="1" applyFill="1" applyBorder="1"/>
    <xf numFmtId="0" fontId="2" fillId="5" borderId="13" xfId="0" applyNumberFormat="1" applyFont="1" applyFill="1" applyBorder="1" applyAlignment="1">
      <alignment horizontal="right" vertical="center" wrapText="1"/>
    </xf>
    <xf numFmtId="0" fontId="2" fillId="5" borderId="1" xfId="0" applyNumberFormat="1" applyFont="1" applyFill="1" applyBorder="1" applyAlignment="1">
      <alignment horizontal="right"/>
    </xf>
    <xf numFmtId="164" fontId="2" fillId="5" borderId="1" xfId="0" applyNumberFormat="1" applyFont="1" applyFill="1" applyBorder="1"/>
    <xf numFmtId="164" fontId="2" fillId="3" borderId="13" xfId="0" applyNumberFormat="1" applyFont="1" applyFill="1" applyBorder="1" applyAlignment="1">
      <alignment horizontal="right" vertical="center" wrapText="1"/>
    </xf>
    <xf numFmtId="0" fontId="0" fillId="5" borderId="0" xfId="0" applyFill="1"/>
    <xf numFmtId="0" fontId="0" fillId="3" borderId="0" xfId="0" applyFill="1"/>
    <xf numFmtId="0" fontId="0" fillId="4" borderId="0" xfId="0" applyFill="1"/>
    <xf numFmtId="0" fontId="2" fillId="2" borderId="3" xfId="0" applyFont="1" applyFill="1" applyBorder="1" applyAlignment="1">
      <alignment horizontal="right"/>
    </xf>
    <xf numFmtId="0" fontId="2" fillId="2" borderId="3" xfId="0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right"/>
    </xf>
    <xf numFmtId="164" fontId="2" fillId="5" borderId="3" xfId="0" applyNumberFormat="1" applyFont="1" applyFill="1" applyBorder="1"/>
    <xf numFmtId="164" fontId="2" fillId="3" borderId="2" xfId="0" applyNumberFormat="1" applyFont="1" applyFill="1" applyBorder="1"/>
    <xf numFmtId="164" fontId="2" fillId="3" borderId="4" xfId="0" applyNumberFormat="1" applyFont="1" applyFill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164" fontId="2" fillId="3" borderId="8" xfId="0" applyNumberFormat="1" applyFont="1" applyFill="1" applyBorder="1"/>
    <xf numFmtId="164" fontId="2" fillId="3" borderId="11" xfId="0" applyNumberFormat="1" applyFont="1" applyFill="1" applyBorder="1"/>
    <xf numFmtId="164" fontId="2" fillId="3" borderId="9" xfId="0" applyNumberFormat="1" applyFont="1" applyFill="1" applyBorder="1"/>
    <xf numFmtId="164" fontId="2" fillId="3" borderId="0" xfId="0" applyNumberFormat="1" applyFont="1" applyFill="1" applyBorder="1"/>
    <xf numFmtId="164" fontId="2" fillId="3" borderId="3" xfId="0" applyNumberFormat="1" applyFont="1" applyFill="1" applyBorder="1"/>
    <xf numFmtId="164" fontId="2" fillId="4" borderId="4" xfId="0" applyNumberFormat="1" applyFont="1" applyFill="1" applyBorder="1"/>
    <xf numFmtId="164" fontId="2" fillId="3" borderId="2" xfId="0" applyNumberFormat="1" applyFont="1" applyFill="1" applyBorder="1" applyAlignment="1">
      <alignment horizontal="right" vertical="center" wrapText="1"/>
    </xf>
    <xf numFmtId="0" fontId="0" fillId="2" borderId="8" xfId="0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right" vertical="center" wrapText="1"/>
    </xf>
    <xf numFmtId="164" fontId="2" fillId="2" borderId="8" xfId="0" applyNumberFormat="1" applyFont="1" applyFill="1" applyBorder="1"/>
    <xf numFmtId="0" fontId="4" fillId="0" borderId="7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tabSelected="1" workbookViewId="0">
      <selection activeCell="G32" sqref="G32"/>
    </sheetView>
  </sheetViews>
  <sheetFormatPr defaultRowHeight="14.3" x14ac:dyDescent="0.25"/>
  <cols>
    <col min="1" max="1" width="24.375" customWidth="1"/>
    <col min="2" max="2" width="19.125" customWidth="1"/>
    <col min="3" max="9" width="13" customWidth="1"/>
  </cols>
  <sheetData>
    <row r="1" spans="1:9" x14ac:dyDescent="0.25">
      <c r="G1" t="s">
        <v>26</v>
      </c>
    </row>
    <row r="3" spans="1:9" ht="19.05" x14ac:dyDescent="0.35">
      <c r="A3" s="29" t="s">
        <v>25</v>
      </c>
    </row>
    <row r="6" spans="1:9" ht="16.3" x14ac:dyDescent="0.3">
      <c r="A6" s="23" t="s">
        <v>14</v>
      </c>
      <c r="B6" s="1"/>
      <c r="C6" s="1"/>
      <c r="D6" s="1"/>
      <c r="E6" s="1"/>
      <c r="F6" s="1"/>
      <c r="G6" s="1"/>
      <c r="H6" s="1"/>
      <c r="I6" s="20"/>
    </row>
    <row r="7" spans="1:9" ht="14.3" customHeight="1" x14ac:dyDescent="0.25">
      <c r="A7" s="64" t="s">
        <v>0</v>
      </c>
      <c r="B7" s="66" t="s">
        <v>1</v>
      </c>
      <c r="C7" s="68" t="s">
        <v>2</v>
      </c>
      <c r="D7" s="68" t="s">
        <v>30</v>
      </c>
      <c r="E7" s="68" t="s">
        <v>7</v>
      </c>
      <c r="F7" s="71" t="s">
        <v>17</v>
      </c>
      <c r="G7" s="72"/>
      <c r="H7" s="56"/>
      <c r="I7" s="20"/>
    </row>
    <row r="8" spans="1:9" x14ac:dyDescent="0.25">
      <c r="A8" s="65"/>
      <c r="B8" s="67"/>
      <c r="C8" s="69"/>
      <c r="D8" s="70"/>
      <c r="E8" s="69"/>
      <c r="F8" s="26" t="s">
        <v>10</v>
      </c>
      <c r="G8" s="41" t="s">
        <v>11</v>
      </c>
      <c r="H8" s="57"/>
      <c r="I8" s="20"/>
    </row>
    <row r="9" spans="1:9" x14ac:dyDescent="0.25">
      <c r="A9" s="24" t="s">
        <v>24</v>
      </c>
      <c r="B9" s="25" t="s">
        <v>23</v>
      </c>
      <c r="C9" s="27">
        <v>5</v>
      </c>
      <c r="D9" s="42"/>
      <c r="E9" s="32"/>
      <c r="F9" s="35">
        <f>D9*E9</f>
        <v>0</v>
      </c>
      <c r="G9" s="55">
        <f>F9*1.21</f>
        <v>0</v>
      </c>
      <c r="H9" s="58"/>
      <c r="I9" s="20"/>
    </row>
    <row r="10" spans="1:9" x14ac:dyDescent="0.25">
      <c r="A10" s="2" t="s">
        <v>24</v>
      </c>
      <c r="B10" s="2" t="s">
        <v>22</v>
      </c>
      <c r="C10" s="28">
        <v>4</v>
      </c>
      <c r="D10" s="43"/>
      <c r="E10" s="33"/>
      <c r="F10" s="31">
        <f>D10*E10</f>
        <v>0</v>
      </c>
      <c r="G10" s="45">
        <f>F10*1.21</f>
        <v>0</v>
      </c>
      <c r="H10" s="59"/>
      <c r="I10" s="20"/>
    </row>
    <row r="11" spans="1:9" x14ac:dyDescent="0.25">
      <c r="A11" s="21" t="s">
        <v>19</v>
      </c>
      <c r="B11" s="3"/>
      <c r="C11" s="3"/>
      <c r="D11" s="39"/>
      <c r="E11" s="40"/>
      <c r="F11" s="31">
        <f>SUM(F9:F10)</f>
        <v>0</v>
      </c>
      <c r="G11" s="45">
        <f>SUM(G9:G10)</f>
        <v>0</v>
      </c>
      <c r="H11" s="59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ht="14.95" x14ac:dyDescent="0.25">
      <c r="A13" s="20"/>
      <c r="B13" s="20"/>
      <c r="C13" s="20"/>
      <c r="D13" s="20"/>
      <c r="E13" s="20"/>
      <c r="F13" s="20"/>
      <c r="G13" s="20"/>
      <c r="H13" s="20"/>
      <c r="I13" s="20"/>
    </row>
    <row r="14" spans="1:9" x14ac:dyDescent="0.25">
      <c r="A14" s="76" t="s">
        <v>15</v>
      </c>
      <c r="B14" s="4"/>
      <c r="C14" s="4"/>
      <c r="D14" s="4"/>
      <c r="E14" s="78" t="s">
        <v>8</v>
      </c>
      <c r="F14" s="73" t="s">
        <v>16</v>
      </c>
      <c r="G14" s="73"/>
      <c r="H14" s="74" t="s">
        <v>18</v>
      </c>
      <c r="I14" s="75"/>
    </row>
    <row r="15" spans="1:9" x14ac:dyDescent="0.25">
      <c r="A15" s="77"/>
      <c r="B15" s="6"/>
      <c r="C15" s="6"/>
      <c r="D15" s="6"/>
      <c r="E15" s="79"/>
      <c r="F15" s="7" t="s">
        <v>10</v>
      </c>
      <c r="G15" s="8" t="s">
        <v>11</v>
      </c>
      <c r="H15" s="5" t="s">
        <v>10</v>
      </c>
      <c r="I15" s="9" t="s">
        <v>11</v>
      </c>
    </row>
    <row r="16" spans="1:9" x14ac:dyDescent="0.25">
      <c r="A16" s="22" t="s">
        <v>20</v>
      </c>
      <c r="B16" s="3"/>
      <c r="C16" s="3"/>
      <c r="D16" s="3"/>
      <c r="E16" s="30">
        <v>20</v>
      </c>
      <c r="F16" s="44"/>
      <c r="G16" s="45">
        <f>F16*1.21</f>
        <v>0</v>
      </c>
      <c r="H16" s="31">
        <f>E16*F16</f>
        <v>0</v>
      </c>
      <c r="I16" s="46">
        <f>H16*1.21</f>
        <v>0</v>
      </c>
    </row>
    <row r="17" spans="1:9" x14ac:dyDescent="0.25">
      <c r="A17" s="22" t="s">
        <v>21</v>
      </c>
      <c r="B17" s="3"/>
      <c r="C17" s="3"/>
      <c r="D17" s="3"/>
      <c r="E17" s="30">
        <v>20</v>
      </c>
      <c r="F17" s="34"/>
      <c r="G17" s="45">
        <f>F17*1.21</f>
        <v>0</v>
      </c>
      <c r="H17" s="31">
        <f>E17*F17</f>
        <v>0</v>
      </c>
      <c r="I17" s="46">
        <f>H17*1.21</f>
        <v>0</v>
      </c>
    </row>
    <row r="18" spans="1:9" x14ac:dyDescent="0.25">
      <c r="A18" s="11" t="s">
        <v>3</v>
      </c>
      <c r="B18" s="3"/>
      <c r="C18" s="3"/>
      <c r="D18" s="3"/>
      <c r="E18" s="3"/>
      <c r="F18" s="47"/>
      <c r="G18" s="48"/>
      <c r="H18" s="31">
        <f>SUM(H16:H17)</f>
        <v>0</v>
      </c>
      <c r="I18" s="46">
        <f>I16+I17</f>
        <v>0</v>
      </c>
    </row>
    <row r="19" spans="1:9" ht="14.95" x14ac:dyDescent="0.25">
      <c r="A19" s="20"/>
      <c r="B19" s="20"/>
      <c r="C19" s="20"/>
      <c r="D19" s="20"/>
      <c r="E19" s="20"/>
      <c r="F19" s="20"/>
      <c r="G19" s="20"/>
      <c r="H19" s="20"/>
      <c r="I19" s="20"/>
    </row>
    <row r="20" spans="1:9" ht="14.95" x14ac:dyDescent="0.25">
      <c r="A20" s="20"/>
      <c r="B20" s="20"/>
      <c r="C20" s="20"/>
      <c r="D20" s="20"/>
      <c r="E20" s="20"/>
      <c r="F20" s="20"/>
      <c r="G20" s="2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60" t="s">
        <v>4</v>
      </c>
      <c r="B22" s="12"/>
      <c r="C22" s="62" t="s">
        <v>9</v>
      </c>
      <c r="D22" s="63"/>
      <c r="E22" s="62" t="s">
        <v>13</v>
      </c>
      <c r="F22" s="63"/>
      <c r="G22" s="62" t="s">
        <v>12</v>
      </c>
      <c r="H22" s="63"/>
      <c r="I22" s="20"/>
    </row>
    <row r="23" spans="1:9" x14ac:dyDescent="0.25">
      <c r="A23" s="61"/>
      <c r="B23" s="13"/>
      <c r="C23" s="14" t="s">
        <v>10</v>
      </c>
      <c r="D23" s="15" t="s">
        <v>11</v>
      </c>
      <c r="E23" s="16" t="s">
        <v>10</v>
      </c>
      <c r="F23" s="17" t="s">
        <v>11</v>
      </c>
      <c r="G23" s="15" t="s">
        <v>10</v>
      </c>
      <c r="H23" s="16" t="s">
        <v>11</v>
      </c>
      <c r="I23" s="20"/>
    </row>
    <row r="24" spans="1:9" x14ac:dyDescent="0.25">
      <c r="A24" s="18" t="s">
        <v>5</v>
      </c>
      <c r="B24" s="19"/>
      <c r="C24" s="49">
        <f>F11</f>
        <v>0</v>
      </c>
      <c r="D24" s="50">
        <f>C24*1.21</f>
        <v>0</v>
      </c>
      <c r="E24" s="51">
        <f>H18</f>
        <v>0</v>
      </c>
      <c r="F24" s="52">
        <f>H18*1.21</f>
        <v>0</v>
      </c>
      <c r="G24" s="50">
        <f>C24+E24</f>
        <v>0</v>
      </c>
      <c r="H24" s="51">
        <f>D24+F24</f>
        <v>0</v>
      </c>
      <c r="I24" s="20"/>
    </row>
    <row r="25" spans="1:9" x14ac:dyDescent="0.25">
      <c r="A25" s="10" t="s">
        <v>6</v>
      </c>
      <c r="B25" s="3"/>
      <c r="C25" s="45">
        <f t="shared" ref="C25:H25" si="0">C24*4</f>
        <v>0</v>
      </c>
      <c r="D25" s="31">
        <f t="shared" si="0"/>
        <v>0</v>
      </c>
      <c r="E25" s="46">
        <f t="shared" si="0"/>
        <v>0</v>
      </c>
      <c r="F25" s="53">
        <f t="shared" si="0"/>
        <v>0</v>
      </c>
      <c r="G25" s="31">
        <f t="shared" si="0"/>
        <v>0</v>
      </c>
      <c r="H25" s="54">
        <f t="shared" si="0"/>
        <v>0</v>
      </c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36"/>
      <c r="B27" t="s">
        <v>29</v>
      </c>
    </row>
    <row r="28" spans="1:9" x14ac:dyDescent="0.25">
      <c r="A28" s="37"/>
      <c r="B28" t="s">
        <v>27</v>
      </c>
    </row>
    <row r="29" spans="1:9" x14ac:dyDescent="0.25">
      <c r="A29" s="38"/>
      <c r="B29" t="s">
        <v>28</v>
      </c>
    </row>
  </sheetData>
  <mergeCells count="14">
    <mergeCell ref="A22:A23"/>
    <mergeCell ref="C22:D22"/>
    <mergeCell ref="E22:F22"/>
    <mergeCell ref="G22:H22"/>
    <mergeCell ref="A7:A8"/>
    <mergeCell ref="B7:B8"/>
    <mergeCell ref="C7:C8"/>
    <mergeCell ref="E7:E8"/>
    <mergeCell ref="D7:D8"/>
    <mergeCell ref="F7:G7"/>
    <mergeCell ref="F14:G14"/>
    <mergeCell ref="H14:I14"/>
    <mergeCell ref="A14:A15"/>
    <mergeCell ref="E14:E15"/>
  </mergeCells>
  <pageMargins left="0.51181102362204722" right="0.51181102362204722" top="0.78740157480314965" bottom="0.78740157480314965" header="0.31496062992125984" footer="0.31496062992125984"/>
  <pageSetup paperSize="9" orientation="landscape" r:id="rId1"/>
  <ignoredErrors>
    <ignoredError sqref="H16:H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Majerová Šárka, Bc.</dc:creator>
  <cp:lastModifiedBy>Majerová Šárka, Bc.</cp:lastModifiedBy>
  <cp:lastPrinted>2026-03-09T11:21:10Z</cp:lastPrinted>
  <dcterms:created xsi:type="dcterms:W3CDTF">2023-05-15T08:26:18Z</dcterms:created>
  <dcterms:modified xsi:type="dcterms:W3CDTF">2026-04-01T08:11:29Z</dcterms:modified>
</cp:coreProperties>
</file>