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7190" activeTab="3"/>
  </bookViews>
  <sheets>
    <sheet name="Rekapitulace" sheetId="6" r:id="rId1"/>
    <sheet name="Instalatér" sheetId="1" r:id="rId2"/>
    <sheet name="MSS" sheetId="2" r:id="rId3"/>
    <sheet name="Zedník" sheetId="4" r:id="rId4"/>
  </sheets>
  <definedNames/>
  <calcPr calcId="162913"/>
</workbook>
</file>

<file path=xl/sharedStrings.xml><?xml version="1.0" encoding="utf-8"?>
<sst xmlns="http://schemas.openxmlformats.org/spreadsheetml/2006/main" count="101" uniqueCount="57">
  <si>
    <t>Položka</t>
  </si>
  <si>
    <t>Počet kusů</t>
  </si>
  <si>
    <t>Svěrák instalatérský  se stojanem vybaven rychloupínacím svěrákem do 3" s pevné litiny a deskou pro ohýbání trubek do 2" .Hmotnost min. 28 kg. Skládací,ocelové výměnné čelisti.</t>
  </si>
  <si>
    <t>Ruční ohýbačka trubek - manuální stroj s ráčnovým dopředným pohybem pro průměry trubek 12, 15, 18 a 22 mm a to do 90°. Použití pro měkké měděné trubky, měkké opláštěné měděné trubky, opláštěné C-ocelové trubky systémů s lisovanými tvarovkami, měkké přesné ocelové trubky, vrstvené trubky.  Do Ø 32 mm s pohonem ohýbačky, segmenty, 2 univerzálními unášeči se smýkadly, v pevném kufru.</t>
  </si>
  <si>
    <t xml:space="preserve">Svěrák trubkový (třmenový) stolní do 2´´ </t>
  </si>
  <si>
    <t>Svěrák čelisťový dílenský - šířka čelistí min. 150 mm, délka upnutí min. 125mm, hmotnost min. 30kg. Čelisti z vysoce kvalitní oceli kaleny na 45 HRC ± 5 HRC, velká kovadlina, integrovaná otočná deska ±35° s polohovacími šrouby, přesné válcové vedení, vratidlo s bezpečnostními koncovkami.</t>
  </si>
  <si>
    <t>Profi souprava - závitníky a závitová očka 44 dílů, Závitníky HSS-G dle DIN 352. Závitová očka HSS dle DIN 223 v plechové kazetě. 2x vratidlo pro závitníky, 1x závitová měrka, 5x vratidlo pro závitovou kruhovou čelist, 1x šroubovák, 7x HSS vrták DIN 338, 7x závtiník M3-M4-M5-M6-M8-M10-M12, 7x závitové očko M3-M4-M5-M6-M8-M10-M12.</t>
  </si>
  <si>
    <t>Gola sada 94 kusů chromvanadiových dílů. Součástí setu je rozsáhlé množství nástavců, prodloužení a bitů s komplexním použitím na většinu šroubových a vrutových hlav, RÁČNA: 1/4" 1/2".</t>
  </si>
  <si>
    <t>Sada tří druhů siko kleští různých velikostí.</t>
  </si>
  <si>
    <t>Nůžky na dělení plastových trubek.</t>
  </si>
  <si>
    <t>Aku vrtací šroubovák vhodný pro vrtání do dřeva a kovu a na všechny běžné šroubovací aplikace. Snadné přepínání mezi vrtáním a šroubováním. Jednoobjímkové sklíčidlo až do průměru 10 mm. Součástí dodávky jsou 2 akumulátory 18V, nabíječka a kufr.</t>
  </si>
  <si>
    <t xml:space="preserve">Elekronický sádrokartonářský šroubovák třída Profi- příkon 620 W. Hliníkový korpus soukolí pokrytý elastomerem
Elektronická regulace rychlosti. Dokonale vyvážená konstrukce. Snadno ovladatelný vypínač
Rukojeť typu Soft-grip. L/P chod
Obsah dodávky: Hloubkový doraz - 1ks
Magnetický držák bitů - 1ks. Bit PH 2 - 1ks
</t>
  </si>
  <si>
    <t xml:space="preserve">14dílná sada pilových děrovek  19; 22; 25; 29; 35; 38; 44; 51; 57; 65; 76 mm., 11 pilových děrovek, 1 adaptér, 2 středicí vrtáky.  
</t>
  </si>
  <si>
    <t xml:space="preserve">Svěrák otočný 6", hmotnost min. 28 kg.   </t>
  </si>
  <si>
    <t xml:space="preserve">Hliníková vodováha délka 200 cm, hladké boční stěny se dvěmi libelami, lze měřit i v obrácené poloze. </t>
  </si>
  <si>
    <t xml:space="preserve">Pila na sádrokarton 600 mm. Pila ocaska určená na řezání sádrokartonových desek, speciálně broušené ostří s GT zubem. Délka pilového listu 600 mm, rozteč zubů 7/8 TPI. 
</t>
  </si>
  <si>
    <t>Míchač pro míchání středněviskózních materiálů pro max. zatížení 50 kg. Součástí balení je nástavec míchadla se závitem M14. Převodovka se 2 stupni: 1. 150-400 ot./min., 2. 250 až 700 ot./min. Výkon min. 1300 W, točivý moment min. 14,7 Nm.</t>
  </si>
  <si>
    <t>Prodlužovací kabel délka min. 50m. Počet zásuvek: 4 s tepelnou pojistkou. Vodiče: (PVC) H05VV-F3G 1,5 mm2.</t>
  </si>
  <si>
    <t>Štafle malířské dřevěné 8 příček; 2,7 m</t>
  </si>
  <si>
    <t>Stavební kolečko, kolo nafukovací bantam, korba 60 l s výztuhou</t>
  </si>
  <si>
    <t>Vodováha Al, délka 2 m</t>
  </si>
  <si>
    <t>Klíč montážní lešenářský 19/22 mm - ráčna</t>
  </si>
  <si>
    <t>Lať stahovací Al - 2,5 m lichoběžníková</t>
  </si>
  <si>
    <t xml:space="preserve">Ruční pila ocaska na řezání probetonu, plynosilikátů a podobných tvárnic, dřevěná šroubovaná rukojeť, zuby s tvrdokovovými plátky 34x. Délka pilového listu min. 620 mm 
rozteč zubů 1,2 TPI 
</t>
  </si>
  <si>
    <t>Nářadí pro zedníka</t>
  </si>
  <si>
    <t>Nářadí pro montéra suchých staveb</t>
  </si>
  <si>
    <t>Nářadí pro instalatéra</t>
  </si>
  <si>
    <t>Veřejná zakázka:</t>
  </si>
  <si>
    <t>Příloha 1 výzvy k podání nabídek - technická specifikace, položkový rozpočet</t>
  </si>
  <si>
    <t>Popis, požadovaná specifikace</t>
  </si>
  <si>
    <t>Cena Kč bez DPH za jeden kus (jednotková - JC)</t>
  </si>
  <si>
    <t>Cena Kč celkem bez DPH (počet ks x JC)</t>
  </si>
  <si>
    <t xml:space="preserve"> DPH </t>
  </si>
  <si>
    <t>Cenacelkem Kč s DPH</t>
  </si>
  <si>
    <t>„Dodávka nářadí – Střední průmyslová škola stavební akademika Stanislava Bechyně, Havlíčkův Brod, Jihlavská 628“</t>
  </si>
  <si>
    <t>Celková nabídková cena</t>
  </si>
  <si>
    <t>Pokyny:</t>
  </si>
  <si>
    <t>Uchazeč vyplní u každé položky cenu za jednotku bez DPH (jednotková cena), cena za položku bez DPH, výši DPH, cena za položku s DPH</t>
  </si>
  <si>
    <t>a uvedou samostatně celkovou nabídkovou cenu bez DPH, celkovou výši DPH, celkovou nabídkovou cenu s DPH, které budou dány vždy součtem  jednotlivých položek.</t>
  </si>
  <si>
    <t>Název nabízeného výrobku a označení výrobce</t>
  </si>
  <si>
    <t>Rekapitulace celkové nabídkové ceny</t>
  </si>
  <si>
    <t>Cena Kč celkem bez DPH</t>
  </si>
  <si>
    <t>Kategorie nářadí</t>
  </si>
  <si>
    <t>Pozor - položkové rozpočty viz samostatné listy!</t>
  </si>
  <si>
    <t>Nabízená přesná technická speciffikace</t>
  </si>
  <si>
    <t>Uchazeč vyplní u každé položky přesnou nabízenou technickou specifikaci tak, aby bylo možné ověřit splnění minimálních technických specifikací stanovených zadavatelem ve sloupci "Popis, požadovaná specifikace",</t>
  </si>
  <si>
    <t>Uchazeč vyplní u každé položky název nabízeného výrobku a označení výrobce</t>
  </si>
  <si>
    <t xml:space="preserve">Hasák  90°, 2", délka min. 490 mm, výška čelistí min. 22 mm, šířka čelistí min. 98 mm. Celková délka hasáku min. 490 mm. Uchopitelný průměr až 75 mm. </t>
  </si>
  <si>
    <t xml:space="preserve">Armaturní hasák 90° do průměru 1", chrom-vanadiová ocel vykované z jendoho kusu oceli. Speciálně pro chromované armatury, příp. povrchy s politurou,  plastové násady čelistí kleští.
</t>
  </si>
  <si>
    <t>Úhlová bruska určená na  středně těžké řezání silnostěnných profilů, obkladů a dlažby nebo těžších brusných prací. Napětí 230 V. Min. 8000 otáček za minutu. Průměr kotouče 150 mm. Specifikace:
napětí/frekvence: 230V/50Hz
příkon:  min. 1300 W
průměr kotouče: 150 mm
otáčky 8000/min
indikátor opotřebení uhlíků</t>
  </si>
  <si>
    <t xml:space="preserve">Příklepová vrtačka se zubovým sklíčidlem třída profi. Jmenovitý příkon : 650 W. Průměr vrtání (kámen/ocel/dřevo) : 16/13/35 mm
Otáčky naprázdno 1. rychlost : 0 - 1 100 min[-1] Otáčky naprázdno 2. rychlost : 0 - 3 000 min[-1]
Údery naprázdno 1. rychlost : 0 - 22 000 min[-1]. Dvourychlostní převodovka. Součástí dodávky je sada vrtáků.
Zubové sklíčidlo.
Plynulý rozběh na spínači. Elektronická regulace otáček.
Pravý / levý chod. Vnitřní šestihran ve vřeteni.
Údery naprázdno 2. rychlost : 0 - 60 000 min[-1]. Kroutící moment 1. rychlost /2. rychlost max. : 29/10 Nm
Rozsah sklíčidla : 1,5 - 13 mm, upínací krk průměr : 43 mm
Závit na vřetenu : 1/2" x 20 UNF
</t>
  </si>
  <si>
    <t xml:space="preserve">7 dílná sada plochých a křížových šroubováků. Zušlechtěná vysoce legovaná ocel, povrch černěn, izolační obstřik. Tvrdé jádro z PP, měkčí část z TPE, tvar brání samovolnému pohybu při odložení. Obsah sady: 1x plochý šroubovák o rozměrech: 2,5 x 75 mm 
1x plochý šroubovák o rozměrech: 3,0 x 100 mm 
1x plochý ;šroubovák o rozměrech: 4,0 x ;100 mm 
1x plochý ;šroubovák o rozměrech: 6,5 x 150 mm 
1x křížový šroubovák o rozměrech: PH0 x 60 mm 
1x křížový ;šroubovák o rozměrech: PH1 x 80 mm 
1x křížový ;šroubovák o rozměrech: PH2 x 100 mm
</t>
  </si>
  <si>
    <t>Sada pro polyfúzní svářování plastových trubek. Sada obsahuje - profesionální polyfúzní svářečku na trubky (min. výkon 800 W)– nožová v sadě se všemi svařovacími nástavci pro 16 - 75 mm  (nástavce d 16, 20, 25, 32, 40, 50 a 63 mm), 1 ks imbus klíč 6 mm, 1 ks nožní stojánek, 1 ks stolní svěrka, 1 ks nůžky do Ø 42 mm, 1 ks plechový kufr. Příkon min. 800 W. Napětí 230 V. Regulace teploty - nastavení teploty otočným knoflíkem v rozmezí 180 – 280 °C</t>
  </si>
  <si>
    <t>Úhlová bruska, třída profi. Možnost omezování náběhového proudu a pozvolného rozběhu se stopem zpětného rázu. 6 stupňová předvolba otáček. Průměr kotouče 125 mm, závit vřetene M14, počet otáček  v rozsahu 2800-9300 ot./min. Motor min. 1 500 W s konstantní elektronikou, s přímým chlazením, ochranou proti přetížení a dlouhou životností uhlíkových kartáčků,  s ochranou uživatele proti opětovnému zapnutí,  měkký gumový tlumicí povrch pro bezpečné držení, rukojeť použitelná vlevo nebo vpravo.</t>
  </si>
  <si>
    <t>Sada klíčů očkoplochých 21-dílná. Sada klíčů z  chrom-vanadiové oceli a v systému umožňujícím utažení či povolení  různých variant velikostí a tvarů hlavic šroubů, či vrutů.</t>
  </si>
  <si>
    <t>Lešeňové kozy</t>
  </si>
  <si>
    <t>Cena celkem Kč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</si>
</sst>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65">
    <xf numFmtId="0" fontId="0" fillId="0" borderId="0" xfId="0"/>
    <xf numFmtId="0" fontId="2" fillId="0" borderId="0" xfId="0" applyFont="1"/>
    <xf numFmtId="0" fontId="0" fillId="0" borderId="0" xfId="0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5" fillId="0" borderId="1" xfId="0" applyFont="1" applyBorder="1"/>
    <xf numFmtId="0" fontId="4" fillId="0" borderId="0" xfId="0" applyFont="1" applyBorder="1"/>
    <xf numFmtId="0" fontId="5" fillId="0" borderId="0" xfId="0" applyFont="1"/>
    <xf numFmtId="0" fontId="0" fillId="0" borderId="0" xfId="0" applyAlignment="1">
      <alignment wrapText="1"/>
    </xf>
    <xf numFmtId="0" fontId="5" fillId="0" borderId="1" xfId="0" applyFont="1" applyFill="1" applyBorder="1"/>
    <xf numFmtId="0" fontId="0" fillId="0" borderId="0" xfId="0" applyFill="1"/>
    <xf numFmtId="0" fontId="3" fillId="0" borderId="0" xfId="0" applyFont="1"/>
    <xf numFmtId="0" fontId="0" fillId="0" borderId="1" xfId="0" applyFill="1" applyBorder="1"/>
    <xf numFmtId="0" fontId="0" fillId="2" borderId="0" xfId="0" applyFill="1"/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/>
    <xf numFmtId="0" fontId="7" fillId="3" borderId="2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164" fontId="7" fillId="3" borderId="3" xfId="0" applyNumberFormat="1" applyFont="1" applyFill="1" applyBorder="1" applyAlignment="1">
      <alignment horizontal="right"/>
    </xf>
    <xf numFmtId="0" fontId="6" fillId="0" borderId="0" xfId="0" applyFont="1" applyBorder="1"/>
    <xf numFmtId="0" fontId="7" fillId="0" borderId="0" xfId="0" applyFont="1" applyFill="1" applyBorder="1"/>
    <xf numFmtId="0" fontId="6" fillId="0" borderId="0" xfId="0" applyFont="1" applyFill="1" applyBorder="1"/>
    <xf numFmtId="0" fontId="5" fillId="2" borderId="0" xfId="0" applyFont="1" applyFill="1"/>
    <xf numFmtId="164" fontId="7" fillId="4" borderId="4" xfId="0" applyNumberFormat="1" applyFont="1" applyFill="1" applyBorder="1"/>
    <xf numFmtId="164" fontId="7" fillId="4" borderId="5" xfId="0" applyNumberFormat="1" applyFont="1" applyFill="1" applyBorder="1"/>
    <xf numFmtId="0" fontId="5" fillId="0" borderId="6" xfId="0" applyFont="1" applyBorder="1"/>
    <xf numFmtId="164" fontId="5" fillId="0" borderId="6" xfId="0" applyNumberFormat="1" applyFont="1" applyBorder="1"/>
    <xf numFmtId="164" fontId="5" fillId="0" borderId="1" xfId="0" applyNumberFormat="1" applyFont="1" applyBorder="1"/>
    <xf numFmtId="0" fontId="5" fillId="0" borderId="7" xfId="0" applyFont="1" applyBorder="1"/>
    <xf numFmtId="164" fontId="5" fillId="0" borderId="7" xfId="0" applyNumberFormat="1" applyFont="1" applyBorder="1"/>
    <xf numFmtId="0" fontId="7" fillId="4" borderId="3" xfId="0" applyFont="1" applyFill="1" applyBorder="1"/>
    <xf numFmtId="164" fontId="7" fillId="4" borderId="3" xfId="0" applyNumberFormat="1" applyFont="1" applyFill="1" applyBorder="1"/>
    <xf numFmtId="0" fontId="7" fillId="4" borderId="3" xfId="0" applyFont="1" applyFill="1" applyBorder="1" applyAlignment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wrapText="1"/>
    </xf>
    <xf numFmtId="164" fontId="0" fillId="5" borderId="6" xfId="0" applyNumberFormat="1" applyFill="1" applyBorder="1"/>
    <xf numFmtId="164" fontId="0" fillId="5" borderId="1" xfId="0" applyNumberFormat="1" applyFill="1" applyBorder="1"/>
    <xf numFmtId="49" fontId="0" fillId="5" borderId="6" xfId="0" applyNumberFormat="1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49" fontId="0" fillId="5" borderId="8" xfId="0" applyNumberFormat="1" applyFill="1" applyBorder="1" applyAlignment="1">
      <alignment wrapText="1"/>
    </xf>
    <xf numFmtId="164" fontId="0" fillId="5" borderId="8" xfId="0" applyNumberFormat="1" applyFill="1" applyBorder="1" applyAlignment="1">
      <alignment/>
    </xf>
    <xf numFmtId="164" fontId="0" fillId="5" borderId="1" xfId="0" applyNumberFormat="1" applyFill="1" applyBorder="1" applyAlignment="1">
      <alignment/>
    </xf>
    <xf numFmtId="0" fontId="4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top" wrapText="1"/>
    </xf>
    <xf numFmtId="0" fontId="5" fillId="2" borderId="9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vertical="top"/>
    </xf>
    <xf numFmtId="0" fontId="4" fillId="2" borderId="10" xfId="0" applyFont="1" applyFill="1" applyBorder="1"/>
    <xf numFmtId="0" fontId="4" fillId="2" borderId="1" xfId="0" applyFont="1" applyFill="1" applyBorder="1"/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top" wrapText="1"/>
    </xf>
    <xf numFmtId="0" fontId="9" fillId="0" borderId="0" xfId="0" applyFont="1"/>
    <xf numFmtId="164" fontId="7" fillId="0" borderId="0" xfId="0" applyNumberFormat="1" applyFont="1" applyFill="1" applyBorder="1" applyAlignment="1">
      <alignment horizontal="right"/>
    </xf>
    <xf numFmtId="0" fontId="4" fillId="0" borderId="0" xfId="0" applyFont="1" applyFill="1"/>
    <xf numFmtId="0" fontId="7" fillId="3" borderId="11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_Munka1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zoomScale="85" zoomScaleNormal="85" workbookViewId="0" topLeftCell="A1">
      <selection activeCell="C14" sqref="C14"/>
    </sheetView>
  </sheetViews>
  <sheetFormatPr defaultColWidth="35.421875" defaultRowHeight="15"/>
  <cols>
    <col min="1" max="1" width="35.421875" style="9" customWidth="1"/>
    <col min="2" max="4" width="26.57421875" style="9" customWidth="1"/>
    <col min="5" max="16384" width="35.421875" style="9" customWidth="1"/>
  </cols>
  <sheetData>
    <row r="1" spans="1:3" ht="15.5">
      <c r="A1" s="13" t="s">
        <v>27</v>
      </c>
      <c r="C1" s="28"/>
    </row>
    <row r="2" spans="1:3" ht="18">
      <c r="A2" s="16" t="s">
        <v>34</v>
      </c>
      <c r="B2" s="17"/>
      <c r="C2" s="28"/>
    </row>
    <row r="3" spans="1:3" ht="15">
      <c r="A3" s="18" t="s">
        <v>28</v>
      </c>
      <c r="C3" s="28"/>
    </row>
    <row r="5" ht="14.5" thickBot="1">
      <c r="A5" s="39" t="s">
        <v>40</v>
      </c>
    </row>
    <row r="6" spans="1:4" ht="14.5" thickBot="1">
      <c r="A6" s="38" t="s">
        <v>42</v>
      </c>
      <c r="B6" s="38" t="s">
        <v>41</v>
      </c>
      <c r="C6" s="38" t="s">
        <v>32</v>
      </c>
      <c r="D6" s="38" t="s">
        <v>56</v>
      </c>
    </row>
    <row r="7" spans="1:4" ht="15">
      <c r="A7" s="31" t="s">
        <v>26</v>
      </c>
      <c r="B7" s="32">
        <f>Instalatér!E22</f>
        <v>0</v>
      </c>
      <c r="C7" s="32">
        <f>Instalatér!F22</f>
        <v>0</v>
      </c>
      <c r="D7" s="32">
        <f>Instalatér!G22</f>
        <v>0</v>
      </c>
    </row>
    <row r="8" spans="1:4" ht="15">
      <c r="A8" s="7" t="s">
        <v>25</v>
      </c>
      <c r="B8" s="33">
        <f>MSS!E15</f>
        <v>0</v>
      </c>
      <c r="C8" s="33">
        <f>MSS!F15</f>
        <v>0</v>
      </c>
      <c r="D8" s="33">
        <f>MSS!G15</f>
        <v>0</v>
      </c>
    </row>
    <row r="9" spans="1:4" ht="14.5" thickBot="1">
      <c r="A9" s="34" t="s">
        <v>24</v>
      </c>
      <c r="B9" s="35">
        <f>Zedník!E18</f>
        <v>0</v>
      </c>
      <c r="C9" s="35">
        <f>Zedník!F18</f>
        <v>0</v>
      </c>
      <c r="D9" s="35">
        <f>Zedník!G18</f>
        <v>0</v>
      </c>
    </row>
    <row r="10" spans="1:4" ht="14.5" thickBot="1">
      <c r="A10" s="36" t="s">
        <v>35</v>
      </c>
      <c r="B10" s="29">
        <f>SUM(B7:B9)</f>
        <v>0</v>
      </c>
      <c r="C10" s="37">
        <f>SUM(C7:C9)</f>
        <v>0</v>
      </c>
      <c r="D10" s="30">
        <f>SUM(D7:D9)</f>
        <v>0</v>
      </c>
    </row>
    <row r="11" ht="15">
      <c r="A11" s="59" t="s">
        <v>43</v>
      </c>
    </row>
  </sheetData>
  <sheetProtection algorithmName="SHA-512" hashValue="n/tbG/tJDtLn5++zdI8xjdm7AdAzS8r7b33G8z7/iGCCheqyjMxtQl2k5rALNSvTWN4CfhK2JQ1TfofBd29bhQ==" saltValue="PFf74NYLhiu/wRhaJ/0uUg==" spinCount="100000" sheet="1" objects="1" scenarios="1" selectLockedCells="1" selectUnlockedCells="1"/>
  <printOptions/>
  <pageMargins left="0.7" right="0.7" top="0.787401575" bottom="0.787401575" header="0.3" footer="0.3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zoomScale="70" zoomScaleNormal="70" workbookViewId="0" topLeftCell="A17">
      <selection activeCell="G22" sqref="G22"/>
    </sheetView>
  </sheetViews>
  <sheetFormatPr defaultColWidth="9.140625" defaultRowHeight="15"/>
  <cols>
    <col min="1" max="1" width="4.8515625" style="0" customWidth="1"/>
    <col min="2" max="2" width="76.8515625" style="0" customWidth="1"/>
    <col min="3" max="3" width="7.57421875" style="12" customWidth="1"/>
    <col min="4" max="7" width="20.57421875" style="0" customWidth="1"/>
    <col min="8" max="8" width="32.8515625" style="0" customWidth="1"/>
    <col min="9" max="9" width="25.421875" style="10" customWidth="1"/>
  </cols>
  <sheetData>
    <row r="1" spans="1:3" ht="15.5">
      <c r="A1" s="13" t="s">
        <v>27</v>
      </c>
      <c r="C1" s="15"/>
    </row>
    <row r="2" spans="1:3" ht="18">
      <c r="A2" s="16" t="s">
        <v>34</v>
      </c>
      <c r="B2" s="17"/>
      <c r="C2" s="15"/>
    </row>
    <row r="3" spans="1:3" ht="15">
      <c r="A3" s="18" t="s">
        <v>28</v>
      </c>
      <c r="C3" s="15"/>
    </row>
    <row r="5" spans="1:2" ht="18">
      <c r="A5" s="13" t="s">
        <v>26</v>
      </c>
      <c r="B5" s="1"/>
    </row>
    <row r="6" ht="15" thickBot="1"/>
    <row r="7" spans="1:9" s="23" customFormat="1" ht="42.5" thickBot="1">
      <c r="A7" s="19" t="s">
        <v>0</v>
      </c>
      <c r="B7" s="20" t="s">
        <v>29</v>
      </c>
      <c r="C7" s="21" t="s">
        <v>1</v>
      </c>
      <c r="D7" s="22" t="s">
        <v>30</v>
      </c>
      <c r="E7" s="22" t="s">
        <v>31</v>
      </c>
      <c r="F7" s="22" t="s">
        <v>32</v>
      </c>
      <c r="G7" s="22" t="s">
        <v>33</v>
      </c>
      <c r="H7" s="22" t="s">
        <v>44</v>
      </c>
      <c r="I7" s="22" t="s">
        <v>39</v>
      </c>
    </row>
    <row r="8" spans="1:9" ht="42.5">
      <c r="A8" s="48">
        <v>11</v>
      </c>
      <c r="B8" s="49" t="s">
        <v>2</v>
      </c>
      <c r="C8" s="14">
        <v>1</v>
      </c>
      <c r="D8" s="41"/>
      <c r="E8" s="41"/>
      <c r="F8" s="41"/>
      <c r="G8" s="41"/>
      <c r="H8" s="41"/>
      <c r="I8" s="43"/>
    </row>
    <row r="9" spans="1:9" ht="84.5">
      <c r="A9" s="48">
        <v>14</v>
      </c>
      <c r="B9" s="49" t="s">
        <v>52</v>
      </c>
      <c r="C9" s="14">
        <v>2</v>
      </c>
      <c r="D9" s="42"/>
      <c r="E9" s="42"/>
      <c r="F9" s="42"/>
      <c r="G9" s="42"/>
      <c r="H9" s="42"/>
      <c r="I9" s="44"/>
    </row>
    <row r="10" spans="1:9" ht="70.5">
      <c r="A10" s="48">
        <v>16</v>
      </c>
      <c r="B10" s="49" t="s">
        <v>3</v>
      </c>
      <c r="C10" s="14">
        <v>1</v>
      </c>
      <c r="D10" s="42"/>
      <c r="E10" s="42"/>
      <c r="F10" s="42"/>
      <c r="G10" s="42"/>
      <c r="H10" s="42"/>
      <c r="I10" s="44"/>
    </row>
    <row r="11" spans="1:9" ht="15">
      <c r="A11" s="48">
        <v>18</v>
      </c>
      <c r="B11" s="49" t="s">
        <v>4</v>
      </c>
      <c r="C11" s="14">
        <v>5</v>
      </c>
      <c r="D11" s="42"/>
      <c r="E11" s="42"/>
      <c r="F11" s="42"/>
      <c r="G11" s="42"/>
      <c r="H11" s="42"/>
      <c r="I11" s="44"/>
    </row>
    <row r="12" spans="1:9" ht="56.5">
      <c r="A12" s="48">
        <v>19</v>
      </c>
      <c r="B12" s="49" t="s">
        <v>5</v>
      </c>
      <c r="C12" s="14">
        <v>14</v>
      </c>
      <c r="D12" s="42"/>
      <c r="E12" s="42"/>
      <c r="F12" s="42"/>
      <c r="G12" s="42"/>
      <c r="H12" s="42"/>
      <c r="I12" s="44"/>
    </row>
    <row r="13" spans="1:9" ht="70.5">
      <c r="A13" s="48">
        <v>21</v>
      </c>
      <c r="B13" s="49" t="s">
        <v>6</v>
      </c>
      <c r="C13" s="14">
        <v>2</v>
      </c>
      <c r="D13" s="42"/>
      <c r="E13" s="42"/>
      <c r="F13" s="42"/>
      <c r="G13" s="42"/>
      <c r="H13" s="42"/>
      <c r="I13" s="44"/>
    </row>
    <row r="14" spans="1:9" ht="48.5" customHeight="1">
      <c r="A14" s="48">
        <v>24</v>
      </c>
      <c r="B14" s="50" t="s">
        <v>54</v>
      </c>
      <c r="C14" s="14">
        <v>1</v>
      </c>
      <c r="D14" s="42"/>
      <c r="E14" s="42"/>
      <c r="F14" s="42"/>
      <c r="G14" s="42"/>
      <c r="H14" s="42"/>
      <c r="I14" s="44"/>
    </row>
    <row r="15" spans="1:9" ht="98">
      <c r="A15" s="48">
        <v>31</v>
      </c>
      <c r="B15" s="50" t="s">
        <v>53</v>
      </c>
      <c r="C15" s="14">
        <v>1</v>
      </c>
      <c r="D15" s="42"/>
      <c r="E15" s="42"/>
      <c r="F15" s="42"/>
      <c r="G15" s="42"/>
      <c r="H15" s="42"/>
      <c r="I15" s="44"/>
    </row>
    <row r="16" spans="1:9" ht="56">
      <c r="A16" s="48">
        <v>33</v>
      </c>
      <c r="B16" s="50" t="s">
        <v>48</v>
      </c>
      <c r="C16" s="14">
        <v>1</v>
      </c>
      <c r="D16" s="42"/>
      <c r="E16" s="42"/>
      <c r="F16" s="42"/>
      <c r="G16" s="42"/>
      <c r="H16" s="42"/>
      <c r="I16" s="44"/>
    </row>
    <row r="17" spans="1:9" ht="28.5">
      <c r="A17" s="48">
        <v>34</v>
      </c>
      <c r="B17" s="49" t="s">
        <v>47</v>
      </c>
      <c r="C17" s="14">
        <v>1</v>
      </c>
      <c r="D17" s="42"/>
      <c r="E17" s="42"/>
      <c r="F17" s="42"/>
      <c r="G17" s="42"/>
      <c r="H17" s="42"/>
      <c r="I17" s="44"/>
    </row>
    <row r="18" spans="1:9" ht="42.5">
      <c r="A18" s="48">
        <v>36</v>
      </c>
      <c r="B18" s="49" t="s">
        <v>7</v>
      </c>
      <c r="C18" s="14">
        <v>1</v>
      </c>
      <c r="D18" s="42"/>
      <c r="E18" s="42"/>
      <c r="F18" s="42"/>
      <c r="G18" s="42"/>
      <c r="H18" s="42"/>
      <c r="I18" s="44"/>
    </row>
    <row r="19" spans="1:9" ht="15">
      <c r="A19" s="48">
        <v>39</v>
      </c>
      <c r="B19" s="49" t="s">
        <v>8</v>
      </c>
      <c r="C19" s="14">
        <v>1</v>
      </c>
      <c r="D19" s="42"/>
      <c r="E19" s="42"/>
      <c r="F19" s="42"/>
      <c r="G19" s="42"/>
      <c r="H19" s="42"/>
      <c r="I19" s="44"/>
    </row>
    <row r="20" spans="1:9" ht="15">
      <c r="A20" s="48">
        <v>42</v>
      </c>
      <c r="B20" s="49" t="s">
        <v>9</v>
      </c>
      <c r="C20" s="14">
        <v>5</v>
      </c>
      <c r="D20" s="42"/>
      <c r="E20" s="42"/>
      <c r="F20" s="42"/>
      <c r="G20" s="42"/>
      <c r="H20" s="42"/>
      <c r="I20" s="44"/>
    </row>
    <row r="21" spans="1:9" ht="57" thickBot="1">
      <c r="A21" s="48">
        <v>43</v>
      </c>
      <c r="B21" s="49" t="s">
        <v>10</v>
      </c>
      <c r="C21" s="14">
        <v>1</v>
      </c>
      <c r="D21" s="42"/>
      <c r="E21" s="42"/>
      <c r="F21" s="42"/>
      <c r="G21" s="42"/>
      <c r="H21" s="42"/>
      <c r="I21" s="44"/>
    </row>
    <row r="22" spans="1:9" s="18" customFormat="1" ht="15" thickBot="1">
      <c r="A22" s="62" t="s">
        <v>35</v>
      </c>
      <c r="B22" s="63"/>
      <c r="C22" s="63"/>
      <c r="D22" s="64"/>
      <c r="E22" s="24">
        <f>SUM(E8:E21)</f>
        <v>0</v>
      </c>
      <c r="F22" s="24">
        <f aca="true" t="shared" si="0" ref="F22:G22">SUM(F8:F21)</f>
        <v>0</v>
      </c>
      <c r="G22" s="24">
        <f t="shared" si="0"/>
        <v>0</v>
      </c>
      <c r="H22" s="60"/>
      <c r="I22" s="40"/>
    </row>
    <row r="23" spans="1:9" s="18" customFormat="1" ht="15.5">
      <c r="A23" s="25" t="s">
        <v>36</v>
      </c>
      <c r="B23" s="8"/>
      <c r="C23" s="8"/>
      <c r="D23" s="8"/>
      <c r="E23" s="26"/>
      <c r="I23" s="40"/>
    </row>
    <row r="24" spans="1:9" s="18" customFormat="1" ht="15.5">
      <c r="A24" s="25" t="s">
        <v>37</v>
      </c>
      <c r="B24" s="8"/>
      <c r="C24" s="8"/>
      <c r="D24" s="8"/>
      <c r="E24" s="8"/>
      <c r="I24" s="40"/>
    </row>
    <row r="25" spans="1:9" s="18" customFormat="1" ht="15.5">
      <c r="A25" s="25" t="s">
        <v>38</v>
      </c>
      <c r="B25" s="8"/>
      <c r="C25" s="8"/>
      <c r="D25" s="8"/>
      <c r="E25" s="8"/>
      <c r="I25" s="40"/>
    </row>
    <row r="26" spans="1:3" ht="15.5">
      <c r="A26" s="27" t="s">
        <v>45</v>
      </c>
      <c r="C26" s="15"/>
    </row>
    <row r="27" spans="1:3" ht="15.5">
      <c r="A27" s="27" t="s">
        <v>46</v>
      </c>
      <c r="C27" s="15"/>
    </row>
  </sheetData>
  <sheetProtection algorithmName="SHA-512" hashValue="xG3didfzyUd+zBpCsuKplLr4rn8U4VKSeuLKpxskBJifRrJmnFi7Ia7R4VxsD5sceCqPAT7pYcatA3fhuZCyGA==" saltValue="9KfYDkLlz3DKNzsphfFdBQ==" spinCount="100000" sheet="1" objects="1" scenarios="1"/>
  <protectedRanges>
    <protectedRange sqref="D8:I21" name="Oblast1"/>
  </protectedRanges>
  <mergeCells count="1">
    <mergeCell ref="A22:D22"/>
  </mergeCells>
  <printOptions/>
  <pageMargins left="0.7" right="0.7" top="0.787401575" bottom="0.787401575" header="0.3" footer="0.3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zoomScale="70" zoomScaleNormal="70" workbookViewId="0" topLeftCell="A13">
      <selection activeCell="G15" sqref="G15"/>
    </sheetView>
  </sheetViews>
  <sheetFormatPr defaultColWidth="9.140625" defaultRowHeight="15"/>
  <cols>
    <col min="1" max="1" width="4.8515625" style="0" customWidth="1"/>
    <col min="2" max="2" width="70.00390625" style="0" customWidth="1"/>
    <col min="3" max="3" width="7.57421875" style="12" customWidth="1"/>
    <col min="4" max="7" width="20.57421875" style="0" customWidth="1"/>
    <col min="8" max="8" width="32.8515625" style="0" customWidth="1"/>
    <col min="9" max="9" width="25.421875" style="10" customWidth="1"/>
  </cols>
  <sheetData>
    <row r="1" spans="1:3" ht="15.5">
      <c r="A1" s="13" t="s">
        <v>27</v>
      </c>
      <c r="C1" s="15"/>
    </row>
    <row r="2" spans="1:3" ht="18">
      <c r="A2" s="16" t="s">
        <v>34</v>
      </c>
      <c r="B2" s="17"/>
      <c r="C2" s="15"/>
    </row>
    <row r="3" spans="1:3" ht="15">
      <c r="A3" s="18" t="s">
        <v>28</v>
      </c>
      <c r="C3" s="15"/>
    </row>
    <row r="5" spans="1:2" ht="18">
      <c r="A5" s="13" t="s">
        <v>25</v>
      </c>
      <c r="B5" s="1"/>
    </row>
    <row r="6" ht="15" thickBot="1"/>
    <row r="7" spans="1:9" s="23" customFormat="1" ht="42.5" thickBot="1">
      <c r="A7" s="19" t="s">
        <v>0</v>
      </c>
      <c r="B7" s="20" t="s">
        <v>29</v>
      </c>
      <c r="C7" s="21" t="s">
        <v>1</v>
      </c>
      <c r="D7" s="22" t="s">
        <v>30</v>
      </c>
      <c r="E7" s="22" t="s">
        <v>31</v>
      </c>
      <c r="F7" s="22" t="s">
        <v>32</v>
      </c>
      <c r="G7" s="22" t="s">
        <v>33</v>
      </c>
      <c r="H7" s="22" t="s">
        <v>44</v>
      </c>
      <c r="I7" s="22" t="s">
        <v>39</v>
      </c>
    </row>
    <row r="8" spans="1:9" ht="112.5">
      <c r="A8" s="51">
        <v>6</v>
      </c>
      <c r="B8" s="49" t="s">
        <v>11</v>
      </c>
      <c r="C8" s="11">
        <v>2</v>
      </c>
      <c r="D8" s="41"/>
      <c r="E8" s="41"/>
      <c r="F8" s="41"/>
      <c r="G8" s="41"/>
      <c r="H8" s="41"/>
      <c r="I8" s="43"/>
    </row>
    <row r="9" spans="1:9" ht="42">
      <c r="A9" s="51">
        <v>9</v>
      </c>
      <c r="B9" s="50" t="s">
        <v>12</v>
      </c>
      <c r="C9" s="11">
        <v>1</v>
      </c>
      <c r="D9" s="42"/>
      <c r="E9" s="42"/>
      <c r="F9" s="42"/>
      <c r="G9" s="42"/>
      <c r="H9" s="42"/>
      <c r="I9" s="44"/>
    </row>
    <row r="10" spans="1:9" ht="196">
      <c r="A10" s="51">
        <v>13</v>
      </c>
      <c r="B10" s="50" t="s">
        <v>50</v>
      </c>
      <c r="C10" s="11">
        <v>1</v>
      </c>
      <c r="D10" s="42"/>
      <c r="E10" s="42"/>
      <c r="F10" s="42"/>
      <c r="G10" s="42"/>
      <c r="H10" s="42"/>
      <c r="I10" s="44"/>
    </row>
    <row r="11" spans="1:9" ht="15">
      <c r="A11" s="51">
        <v>14</v>
      </c>
      <c r="B11" s="52" t="s">
        <v>13</v>
      </c>
      <c r="C11" s="11">
        <v>2</v>
      </c>
      <c r="D11" s="42"/>
      <c r="E11" s="42"/>
      <c r="F11" s="42"/>
      <c r="G11" s="42"/>
      <c r="H11" s="42"/>
      <c r="I11" s="44"/>
    </row>
    <row r="12" spans="1:9" ht="28">
      <c r="A12" s="51">
        <v>15</v>
      </c>
      <c r="B12" s="50" t="s">
        <v>14</v>
      </c>
      <c r="C12" s="11">
        <v>2</v>
      </c>
      <c r="D12" s="42"/>
      <c r="E12" s="42"/>
      <c r="F12" s="42"/>
      <c r="G12" s="42"/>
      <c r="H12" s="42"/>
      <c r="I12" s="44"/>
    </row>
    <row r="13" spans="1:9" ht="182">
      <c r="A13" s="51">
        <v>16</v>
      </c>
      <c r="B13" s="50" t="s">
        <v>51</v>
      </c>
      <c r="C13" s="11">
        <v>2</v>
      </c>
      <c r="D13" s="42"/>
      <c r="E13" s="42"/>
      <c r="F13" s="42"/>
      <c r="G13" s="42"/>
      <c r="H13" s="42"/>
      <c r="I13" s="44"/>
    </row>
    <row r="14" spans="1:9" ht="56.5" thickBot="1">
      <c r="A14" s="51">
        <v>19</v>
      </c>
      <c r="B14" s="50" t="s">
        <v>15</v>
      </c>
      <c r="C14" s="11">
        <v>2</v>
      </c>
      <c r="D14" s="42"/>
      <c r="E14" s="42"/>
      <c r="F14" s="42"/>
      <c r="G14" s="42"/>
      <c r="H14" s="42"/>
      <c r="I14" s="44"/>
    </row>
    <row r="15" spans="1:9" s="18" customFormat="1" ht="15" thickBot="1">
      <c r="A15" s="62" t="s">
        <v>35</v>
      </c>
      <c r="B15" s="63"/>
      <c r="C15" s="63"/>
      <c r="D15" s="64"/>
      <c r="E15" s="24">
        <f>SUM(E8:E14)</f>
        <v>0</v>
      </c>
      <c r="F15" s="24">
        <f aca="true" t="shared" si="0" ref="F15:G15">SUM(F8:F14)</f>
        <v>0</v>
      </c>
      <c r="G15" s="24">
        <f t="shared" si="0"/>
        <v>0</v>
      </c>
      <c r="H15" s="60"/>
      <c r="I15" s="40"/>
    </row>
    <row r="16" spans="1:9" s="18" customFormat="1" ht="15.5">
      <c r="A16" s="25" t="s">
        <v>36</v>
      </c>
      <c r="B16" s="8"/>
      <c r="C16" s="8"/>
      <c r="D16" s="8"/>
      <c r="E16" s="26"/>
      <c r="I16" s="40"/>
    </row>
    <row r="17" spans="1:9" s="18" customFormat="1" ht="15.5">
      <c r="A17" s="25" t="s">
        <v>37</v>
      </c>
      <c r="B17" s="8"/>
      <c r="C17" s="8"/>
      <c r="D17" s="8"/>
      <c r="E17" s="8"/>
      <c r="I17" s="40"/>
    </row>
    <row r="18" spans="1:9" s="18" customFormat="1" ht="15.5">
      <c r="A18" s="25" t="s">
        <v>38</v>
      </c>
      <c r="B18" s="8"/>
      <c r="C18" s="8"/>
      <c r="D18" s="8"/>
      <c r="E18" s="8"/>
      <c r="H18" s="61"/>
      <c r="I18" s="40"/>
    </row>
    <row r="19" spans="1:3" ht="15.5">
      <c r="A19" s="27" t="s">
        <v>45</v>
      </c>
      <c r="C19" s="15"/>
    </row>
    <row r="20" spans="1:3" ht="15.5">
      <c r="A20" s="27" t="s">
        <v>46</v>
      </c>
      <c r="C20" s="15"/>
    </row>
    <row r="21" spans="1:2" ht="15">
      <c r="A21" s="2"/>
      <c r="B21" s="4"/>
    </row>
    <row r="22" spans="1:2" ht="15">
      <c r="A22" s="2"/>
      <c r="B22" s="3"/>
    </row>
    <row r="23" spans="1:2" ht="15">
      <c r="A23" s="2"/>
      <c r="B23" s="5"/>
    </row>
    <row r="24" ht="15">
      <c r="B24" s="3"/>
    </row>
    <row r="25" ht="15">
      <c r="B25" s="6"/>
    </row>
    <row r="27" spans="1:2" ht="15">
      <c r="A27" s="2"/>
      <c r="B27" s="4"/>
    </row>
    <row r="28" spans="1:2" ht="15">
      <c r="A28" s="2"/>
      <c r="B28" s="2"/>
    </row>
    <row r="29" spans="1:2" ht="15">
      <c r="A29" s="2"/>
      <c r="B29" s="2"/>
    </row>
  </sheetData>
  <sheetProtection algorithmName="SHA-512" hashValue="adbkCwxZ5qPvrycuSuV6qNonoJM7xuAEoGjOJjRaI8xR7ega66LxA3ba5lrv851nhVimmzkOAB5PBCSIo+8dBw==" saltValue="G3beU/gx51VBqpkuX9aG5g==" spinCount="100000" sheet="1" objects="1" scenarios="1"/>
  <protectedRanges>
    <protectedRange sqref="D8:I14" name="Oblast1"/>
  </protectedRanges>
  <mergeCells count="1">
    <mergeCell ref="A15:D15"/>
  </mergeCells>
  <printOptions/>
  <pageMargins left="0.7" right="0.7" top="0.787401575" bottom="0.787401575" header="0.3" footer="0.3"/>
  <pageSetup fitToHeight="1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zoomScale="70" zoomScaleNormal="70" workbookViewId="0" topLeftCell="A2">
      <selection activeCell="G18" sqref="G18"/>
    </sheetView>
  </sheetViews>
  <sheetFormatPr defaultColWidth="9.140625" defaultRowHeight="15"/>
  <cols>
    <col min="1" max="1" width="4.8515625" style="0" customWidth="1"/>
    <col min="2" max="2" width="86.8515625" style="0" customWidth="1"/>
    <col min="3" max="3" width="7.57421875" style="12" customWidth="1"/>
    <col min="4" max="7" width="20.57421875" style="0" customWidth="1"/>
    <col min="8" max="8" width="32.8515625" style="0" customWidth="1"/>
    <col min="9" max="9" width="25.421875" style="10" customWidth="1"/>
  </cols>
  <sheetData>
    <row r="1" spans="1:3" ht="15.5">
      <c r="A1" s="13" t="s">
        <v>27</v>
      </c>
      <c r="C1" s="15"/>
    </row>
    <row r="2" spans="1:3" ht="18">
      <c r="A2" s="16" t="s">
        <v>34</v>
      </c>
      <c r="B2" s="17"/>
      <c r="C2" s="15"/>
    </row>
    <row r="3" spans="1:3" ht="15">
      <c r="A3" s="18" t="s">
        <v>28</v>
      </c>
      <c r="C3" s="15"/>
    </row>
    <row r="5" spans="1:2" ht="18">
      <c r="A5" s="13" t="s">
        <v>24</v>
      </c>
      <c r="B5" s="1"/>
    </row>
    <row r="6" ht="15" thickBot="1"/>
    <row r="7" spans="1:9" s="23" customFormat="1" ht="42.5" thickBot="1">
      <c r="A7" s="19" t="s">
        <v>0</v>
      </c>
      <c r="B7" s="20" t="s">
        <v>29</v>
      </c>
      <c r="C7" s="21" t="s">
        <v>1</v>
      </c>
      <c r="D7" s="22" t="s">
        <v>30</v>
      </c>
      <c r="E7" s="22" t="s">
        <v>31</v>
      </c>
      <c r="F7" s="22" t="s">
        <v>32</v>
      </c>
      <c r="G7" s="22" t="s">
        <v>33</v>
      </c>
      <c r="H7" s="22" t="s">
        <v>44</v>
      </c>
      <c r="I7" s="22" t="s">
        <v>39</v>
      </c>
    </row>
    <row r="8" spans="1:9" ht="42.5">
      <c r="A8" s="53">
        <v>11</v>
      </c>
      <c r="B8" s="49" t="s">
        <v>16</v>
      </c>
      <c r="C8" s="11">
        <v>1</v>
      </c>
      <c r="D8" s="46"/>
      <c r="E8" s="46"/>
      <c r="F8" s="46"/>
      <c r="G8" s="46"/>
      <c r="H8" s="46"/>
      <c r="I8" s="45"/>
    </row>
    <row r="9" spans="1:9" ht="112">
      <c r="A9" s="54">
        <v>12</v>
      </c>
      <c r="B9" s="55" t="s">
        <v>49</v>
      </c>
      <c r="C9" s="11">
        <v>1</v>
      </c>
      <c r="D9" s="47"/>
      <c r="E9" s="47"/>
      <c r="F9" s="47"/>
      <c r="G9" s="47"/>
      <c r="H9" s="47"/>
      <c r="I9" s="44"/>
    </row>
    <row r="10" spans="1:9" ht="15">
      <c r="A10" s="53">
        <v>19</v>
      </c>
      <c r="B10" s="54" t="s">
        <v>55</v>
      </c>
      <c r="C10" s="11">
        <v>2</v>
      </c>
      <c r="D10" s="47"/>
      <c r="E10" s="47"/>
      <c r="F10" s="47"/>
      <c r="G10" s="47"/>
      <c r="H10" s="47"/>
      <c r="I10" s="44"/>
    </row>
    <row r="11" spans="1:9" ht="28.5">
      <c r="A11" s="54">
        <v>22</v>
      </c>
      <c r="B11" s="49" t="s">
        <v>17</v>
      </c>
      <c r="C11" s="11">
        <v>1</v>
      </c>
      <c r="D11" s="47"/>
      <c r="E11" s="47"/>
      <c r="F11" s="47"/>
      <c r="G11" s="47"/>
      <c r="H11" s="47"/>
      <c r="I11" s="44"/>
    </row>
    <row r="12" spans="1:9" ht="15">
      <c r="A12" s="53">
        <v>23</v>
      </c>
      <c r="B12" s="49" t="s">
        <v>18</v>
      </c>
      <c r="C12" s="11">
        <v>1</v>
      </c>
      <c r="D12" s="47"/>
      <c r="E12" s="47"/>
      <c r="F12" s="47"/>
      <c r="G12" s="47"/>
      <c r="H12" s="47"/>
      <c r="I12" s="44"/>
    </row>
    <row r="13" spans="1:9" ht="15">
      <c r="A13" s="53">
        <v>27</v>
      </c>
      <c r="B13" s="56" t="s">
        <v>19</v>
      </c>
      <c r="C13" s="11">
        <v>1</v>
      </c>
      <c r="D13" s="47"/>
      <c r="E13" s="47"/>
      <c r="F13" s="47"/>
      <c r="G13" s="47"/>
      <c r="H13" s="47"/>
      <c r="I13" s="44"/>
    </row>
    <row r="14" spans="1:9" ht="15">
      <c r="A14" s="53">
        <v>29</v>
      </c>
      <c r="B14" s="57" t="s">
        <v>20</v>
      </c>
      <c r="C14" s="11">
        <v>2</v>
      </c>
      <c r="D14" s="47"/>
      <c r="E14" s="47"/>
      <c r="F14" s="47"/>
      <c r="G14" s="47"/>
      <c r="H14" s="47"/>
      <c r="I14" s="44"/>
    </row>
    <row r="15" spans="1:9" ht="15">
      <c r="A15" s="54">
        <v>30</v>
      </c>
      <c r="B15" s="49" t="s">
        <v>21</v>
      </c>
      <c r="C15" s="11">
        <v>1</v>
      </c>
      <c r="D15" s="47"/>
      <c r="E15" s="47"/>
      <c r="F15" s="47"/>
      <c r="G15" s="47"/>
      <c r="H15" s="47"/>
      <c r="I15" s="44"/>
    </row>
    <row r="16" spans="1:9" ht="15">
      <c r="A16" s="54">
        <v>32</v>
      </c>
      <c r="B16" s="49" t="s">
        <v>22</v>
      </c>
      <c r="C16" s="11">
        <v>2</v>
      </c>
      <c r="D16" s="47"/>
      <c r="E16" s="47"/>
      <c r="F16" s="47"/>
      <c r="G16" s="47"/>
      <c r="H16" s="47"/>
      <c r="I16" s="44"/>
    </row>
    <row r="17" spans="1:9" ht="56.5" thickBot="1">
      <c r="A17" s="54">
        <v>36</v>
      </c>
      <c r="B17" s="58" t="s">
        <v>23</v>
      </c>
      <c r="C17" s="11">
        <v>2</v>
      </c>
      <c r="D17" s="47"/>
      <c r="E17" s="47"/>
      <c r="F17" s="47"/>
      <c r="G17" s="47"/>
      <c r="H17" s="47"/>
      <c r="I17" s="44"/>
    </row>
    <row r="18" spans="1:9" s="18" customFormat="1" ht="15" thickBot="1">
      <c r="A18" s="62" t="s">
        <v>35</v>
      </c>
      <c r="B18" s="63"/>
      <c r="C18" s="63"/>
      <c r="D18" s="64"/>
      <c r="E18" s="24">
        <f>SUM(E8:E17)</f>
        <v>0</v>
      </c>
      <c r="F18" s="24">
        <f aca="true" t="shared" si="0" ref="F18:G18">SUM(F8:F17)</f>
        <v>0</v>
      </c>
      <c r="G18" s="24">
        <f t="shared" si="0"/>
        <v>0</v>
      </c>
      <c r="H18" s="60"/>
      <c r="I18" s="40"/>
    </row>
    <row r="19" spans="1:9" s="18" customFormat="1" ht="15.5">
      <c r="A19" s="25" t="s">
        <v>36</v>
      </c>
      <c r="B19" s="8"/>
      <c r="C19" s="8"/>
      <c r="D19" s="8"/>
      <c r="E19" s="26"/>
      <c r="I19" s="40"/>
    </row>
    <row r="20" spans="1:9" s="18" customFormat="1" ht="15.5">
      <c r="A20" s="25" t="s">
        <v>37</v>
      </c>
      <c r="B20" s="8"/>
      <c r="C20" s="8"/>
      <c r="D20" s="8"/>
      <c r="E20" s="8"/>
      <c r="I20" s="40"/>
    </row>
    <row r="21" spans="1:9" s="18" customFormat="1" ht="15.5">
      <c r="A21" s="25" t="s">
        <v>38</v>
      </c>
      <c r="B21" s="8"/>
      <c r="C21" s="8"/>
      <c r="D21" s="8"/>
      <c r="E21" s="8"/>
      <c r="I21" s="40"/>
    </row>
    <row r="22" spans="1:3" ht="15.5">
      <c r="A22" s="27" t="s">
        <v>45</v>
      </c>
      <c r="C22" s="15"/>
    </row>
    <row r="23" spans="1:3" ht="15.5">
      <c r="A23" s="27" t="s">
        <v>46</v>
      </c>
      <c r="C23" s="15"/>
    </row>
  </sheetData>
  <sheetProtection algorithmName="SHA-512" hashValue="qyHdNMG2tJcStlK/wQXerRtNk5BAt6TKlgsTkPqhxfutOhNvTzjX8Bm7io+q6q70cmnx+Q9rIH3iVYlAteE1Ig==" saltValue="ojTfPXEpZx+Xidz1euJSww==" spinCount="100000" sheet="1" objects="1" scenarios="1"/>
  <protectedRanges>
    <protectedRange sqref="D8:I17" name="Oblast1"/>
  </protectedRanges>
  <mergeCells count="1">
    <mergeCell ref="A18:D18"/>
  </mergeCells>
  <printOptions/>
  <pageMargins left="0.7" right="0.7" top="0.787401575" bottom="0.787401575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Páleník</dc:creator>
  <cp:keywords/>
  <dc:description/>
  <cp:lastModifiedBy>Páleník Robert</cp:lastModifiedBy>
  <cp:lastPrinted>2016-07-04T09:57:32Z</cp:lastPrinted>
  <dcterms:created xsi:type="dcterms:W3CDTF">2016-06-08T12:53:30Z</dcterms:created>
  <dcterms:modified xsi:type="dcterms:W3CDTF">2016-07-13T07:20:30Z</dcterms:modified>
  <cp:category/>
  <cp:version/>
  <cp:contentType/>
  <cp:contentStatus/>
</cp:coreProperties>
</file>