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<sst xmlns="http://schemas.openxmlformats.org/spreadsheetml/2006/main" count="94" uniqueCount="60">
  <si>
    <t>Druh plynu</t>
  </si>
  <si>
    <t>Druh obalu</t>
  </si>
  <si>
    <t>Jednotková cena plynu v obalu (pro kapalný kyslík v MJ) v Kč bez DPH</t>
  </si>
  <si>
    <t>Cena celkem v Kč bez DPH</t>
  </si>
  <si>
    <t>LG láhev nebo odlehčená láhev s integrovaným ventilem</t>
  </si>
  <si>
    <t xml:space="preserve">LG láhev </t>
  </si>
  <si>
    <t>LG láhev</t>
  </si>
  <si>
    <t>30 kg</t>
  </si>
  <si>
    <t>20 kg</t>
  </si>
  <si>
    <t xml:space="preserve">ACETYLEN technický </t>
  </si>
  <si>
    <t>7,5 kg</t>
  </si>
  <si>
    <t>Vzduch stlačený medicinální</t>
  </si>
  <si>
    <t xml:space="preserve">Kyslík technický </t>
  </si>
  <si>
    <t>Dusík 5.0</t>
  </si>
  <si>
    <t>Pol. č.</t>
  </si>
  <si>
    <t>MJ</t>
  </si>
  <si>
    <t>1 kg</t>
  </si>
  <si>
    <t>Čistota plynu (min. požadavek)</t>
  </si>
  <si>
    <t>Zvláštní plyn (0,3% oxid uhelnatý, 0,3% methan, zbytek syntetický vzduch)</t>
  </si>
  <si>
    <t>Zvláštní plyn (5% oxid uhličitý, 15,9% kyslík,zbytek syntetický vzduch)</t>
  </si>
  <si>
    <t>Zvláštní plyn (80% dusík, 10% CO2, 10% vodík)</t>
  </si>
  <si>
    <t>Kapalný kyslík - léčivo</t>
  </si>
  <si>
    <t>Kyslík medicinální - léčivo</t>
  </si>
  <si>
    <t>Pronájem</t>
  </si>
  <si>
    <t>ks</t>
  </si>
  <si>
    <t>Acetylen láhve</t>
  </si>
  <si>
    <t>Speciální láhve</t>
  </si>
  <si>
    <t>Ocelové láhve léčivo</t>
  </si>
  <si>
    <t>Láhev LIV léčivo</t>
  </si>
  <si>
    <t>Předmět plnění</t>
  </si>
  <si>
    <t>Cena celkem v Kč vč. DPH</t>
  </si>
  <si>
    <t>DPH %</t>
  </si>
  <si>
    <t>2,5 l</t>
  </si>
  <si>
    <t>10 l</t>
  </si>
  <si>
    <t>40 l</t>
  </si>
  <si>
    <t>15 kg</t>
  </si>
  <si>
    <t>MJ (= množství plynu v obalu)</t>
  </si>
  <si>
    <t>Zásobník na kapalný kyslík 11 000 l</t>
  </si>
  <si>
    <t>Zásobník na kapalný kyslík 10 000 l</t>
  </si>
  <si>
    <t>cisterna</t>
  </si>
  <si>
    <t>Cena za MJ  bez DPH za rok</t>
  </si>
  <si>
    <t xml:space="preserve">Cena za pronájem vč. DPH za 2 roky (24 měsíců) </t>
  </si>
  <si>
    <r>
      <t>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medicinální - léčivo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</si>
  <si>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 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</si>
  <si>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</t>
    </r>
  </si>
  <si>
    <t>Cena za pronájem bez DPH za 1 rok</t>
  </si>
  <si>
    <t>Cena za pronájem vč. DPH za 1 rok</t>
  </si>
  <si>
    <t>Cena celkem za pronájem za 1 rok</t>
  </si>
  <si>
    <t>Celková cena za přemět plnění bez DPH</t>
  </si>
  <si>
    <t>Celková cena za přemět plnění vč. DPH</t>
  </si>
  <si>
    <t>Cena celkem bez DPH</t>
  </si>
  <si>
    <t>Cena celkem vč. DPH</t>
  </si>
  <si>
    <t>REKAPITULACE - Celková cena předmětu plnění VZ na základě přepočtu vycházejícího z předpokládaného množství za medicinální a technické plyny a pronájmu</t>
  </si>
  <si>
    <t>Příloha č. 3 Cenová nabídka</t>
  </si>
  <si>
    <t>Tab. 1.2. Pronájem  láhví a zásobníků</t>
  </si>
  <si>
    <t>Tab. 1.1. Dodávka plynů za období 1 roku</t>
  </si>
  <si>
    <t>Cena celkem za dodávky plynů za 1 rok</t>
  </si>
  <si>
    <t>Předpokládaný odběr plynu v obalu (pro kapalný kyslík v MJ)  za 1 rok</t>
  </si>
  <si>
    <t>Předpokládané množství za 1 roky</t>
  </si>
  <si>
    <t>Tab. 1.2. Pronájem  láhví a zásobníků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</si>
</sst>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/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zoomScale="80" zoomScaleNormal="80" workbookViewId="0" topLeftCell="A1">
      <selection activeCell="A2" sqref="A2:H2"/>
    </sheetView>
  </sheetViews>
  <sheetFormatPr defaultColWidth="0" defaultRowHeight="15"/>
  <cols>
    <col min="1" max="1" width="6.57421875" style="4" customWidth="1"/>
    <col min="2" max="2" width="36.57421875" style="7" customWidth="1"/>
    <col min="3" max="3" width="24.00390625" style="7" customWidth="1"/>
    <col min="4" max="4" width="15.7109375" style="3" customWidth="1"/>
    <col min="5" max="5" width="16.28125" style="3" customWidth="1"/>
    <col min="6" max="6" width="14.57421875" style="3" customWidth="1"/>
    <col min="7" max="7" width="13.140625" style="3" customWidth="1"/>
    <col min="8" max="8" width="13.140625" style="9" customWidth="1"/>
    <col min="9" max="9" width="11.28125" style="3" customWidth="1"/>
    <col min="10" max="10" width="13.140625" style="3" customWidth="1"/>
    <col min="11" max="11" width="3.00390625" style="3" bestFit="1" customWidth="1"/>
    <col min="12" max="16384" width="0.13671875" style="3" customWidth="1"/>
  </cols>
  <sheetData>
    <row r="1" spans="8:10" ht="14.25">
      <c r="H1" s="47"/>
      <c r="I1" s="47"/>
      <c r="J1" s="47"/>
    </row>
    <row r="2" spans="1:8" ht="23.25">
      <c r="A2" s="49" t="s">
        <v>53</v>
      </c>
      <c r="B2" s="49"/>
      <c r="C2" s="49"/>
      <c r="D2" s="49"/>
      <c r="E2" s="49"/>
      <c r="F2" s="49"/>
      <c r="G2" s="49"/>
      <c r="H2" s="49"/>
    </row>
    <row r="4" ht="14.25">
      <c r="A4" s="16" t="s">
        <v>55</v>
      </c>
    </row>
    <row r="5" spans="1:3" ht="3.75" customHeight="1">
      <c r="A5" s="50"/>
      <c r="B5" s="50"/>
      <c r="C5" s="50"/>
    </row>
    <row r="6" spans="1:10" s="8" customFormat="1" ht="98.25" customHeight="1">
      <c r="A6" s="18" t="s">
        <v>14</v>
      </c>
      <c r="B6" s="18" t="s">
        <v>0</v>
      </c>
      <c r="C6" s="18" t="s">
        <v>1</v>
      </c>
      <c r="D6" s="18" t="s">
        <v>36</v>
      </c>
      <c r="E6" s="18" t="s">
        <v>57</v>
      </c>
      <c r="F6" s="18" t="s">
        <v>17</v>
      </c>
      <c r="G6" s="18" t="s">
        <v>2</v>
      </c>
      <c r="H6" s="18" t="s">
        <v>3</v>
      </c>
      <c r="I6" s="18" t="s">
        <v>31</v>
      </c>
      <c r="J6" s="18" t="s">
        <v>30</v>
      </c>
    </row>
    <row r="7" spans="1:10" ht="24.95" customHeight="1">
      <c r="A7" s="21">
        <v>1</v>
      </c>
      <c r="B7" s="19" t="s">
        <v>22</v>
      </c>
      <c r="C7" s="20" t="s">
        <v>4</v>
      </c>
      <c r="D7" s="21" t="s">
        <v>32</v>
      </c>
      <c r="E7" s="21">
        <v>200</v>
      </c>
      <c r="F7" s="22">
        <v>0.995</v>
      </c>
      <c r="G7" s="20"/>
      <c r="H7" s="23">
        <f aca="true" t="shared" si="0" ref="H7:H22">E7*G7</f>
        <v>0</v>
      </c>
      <c r="I7" s="21">
        <v>15</v>
      </c>
      <c r="J7" s="28">
        <f>H7*(I7/100+1)</f>
        <v>0</v>
      </c>
    </row>
    <row r="8" spans="1:10" ht="24.95" customHeight="1">
      <c r="A8" s="21">
        <v>2</v>
      </c>
      <c r="B8" s="19" t="s">
        <v>22</v>
      </c>
      <c r="C8" s="20" t="s">
        <v>4</v>
      </c>
      <c r="D8" s="21" t="s">
        <v>33</v>
      </c>
      <c r="E8" s="21">
        <v>100</v>
      </c>
      <c r="F8" s="22">
        <v>0.995</v>
      </c>
      <c r="G8" s="20"/>
      <c r="H8" s="23">
        <f t="shared" si="0"/>
        <v>0</v>
      </c>
      <c r="I8" s="21">
        <v>15</v>
      </c>
      <c r="J8" s="28">
        <f aca="true" t="shared" si="1" ref="J8:J22">H8*(I8/100+1)</f>
        <v>0</v>
      </c>
    </row>
    <row r="9" spans="1:10" ht="24.95" customHeight="1">
      <c r="A9" s="21">
        <v>3</v>
      </c>
      <c r="B9" s="19" t="s">
        <v>22</v>
      </c>
      <c r="C9" s="20" t="s">
        <v>5</v>
      </c>
      <c r="D9" s="21" t="s">
        <v>34</v>
      </c>
      <c r="E9" s="21">
        <v>10</v>
      </c>
      <c r="F9" s="22">
        <v>0.995</v>
      </c>
      <c r="G9" s="20"/>
      <c r="H9" s="23">
        <f t="shared" si="0"/>
        <v>0</v>
      </c>
      <c r="I9" s="21">
        <v>15</v>
      </c>
      <c r="J9" s="28">
        <f t="shared" si="1"/>
        <v>0</v>
      </c>
    </row>
    <row r="10" spans="1:10" ht="24.95" customHeight="1">
      <c r="A10" s="21">
        <v>4</v>
      </c>
      <c r="B10" s="19" t="s">
        <v>42</v>
      </c>
      <c r="C10" s="20" t="s">
        <v>5</v>
      </c>
      <c r="D10" s="21" t="s">
        <v>10</v>
      </c>
      <c r="E10" s="21">
        <v>20</v>
      </c>
      <c r="F10" s="22">
        <v>0.985</v>
      </c>
      <c r="G10" s="20"/>
      <c r="H10" s="23">
        <f t="shared" si="0"/>
        <v>0</v>
      </c>
      <c r="I10" s="21">
        <v>15</v>
      </c>
      <c r="J10" s="28">
        <f t="shared" si="1"/>
        <v>0</v>
      </c>
    </row>
    <row r="11" spans="1:10" ht="24.95" customHeight="1">
      <c r="A11" s="21">
        <v>5</v>
      </c>
      <c r="B11" s="19" t="s">
        <v>42</v>
      </c>
      <c r="C11" s="20" t="s">
        <v>6</v>
      </c>
      <c r="D11" s="21" t="s">
        <v>7</v>
      </c>
      <c r="E11" s="21">
        <v>55</v>
      </c>
      <c r="F11" s="22">
        <v>0.985</v>
      </c>
      <c r="G11" s="20"/>
      <c r="H11" s="23">
        <f t="shared" si="0"/>
        <v>0</v>
      </c>
      <c r="I11" s="21">
        <v>15</v>
      </c>
      <c r="J11" s="28">
        <f t="shared" si="1"/>
        <v>0</v>
      </c>
    </row>
    <row r="12" spans="1:10" ht="24.95" customHeight="1">
      <c r="A12" s="21">
        <v>6</v>
      </c>
      <c r="B12" s="19" t="s">
        <v>43</v>
      </c>
      <c r="C12" s="20" t="s">
        <v>6</v>
      </c>
      <c r="D12" s="21" t="s">
        <v>35</v>
      </c>
      <c r="E12" s="21">
        <v>4</v>
      </c>
      <c r="F12" s="22">
        <v>0.985</v>
      </c>
      <c r="G12" s="20"/>
      <c r="H12" s="23">
        <f t="shared" si="0"/>
        <v>0</v>
      </c>
      <c r="I12" s="21">
        <v>21</v>
      </c>
      <c r="J12" s="28">
        <f t="shared" si="1"/>
        <v>0</v>
      </c>
    </row>
    <row r="13" spans="1:10" ht="24.95" customHeight="1">
      <c r="A13" s="21">
        <v>7</v>
      </c>
      <c r="B13" s="19" t="s">
        <v>43</v>
      </c>
      <c r="C13" s="20" t="s">
        <v>6</v>
      </c>
      <c r="D13" s="21" t="s">
        <v>7</v>
      </c>
      <c r="E13" s="21">
        <v>25</v>
      </c>
      <c r="F13" s="22">
        <v>0.985</v>
      </c>
      <c r="G13" s="20"/>
      <c r="H13" s="23">
        <f t="shared" si="0"/>
        <v>0</v>
      </c>
      <c r="I13" s="21">
        <v>21</v>
      </c>
      <c r="J13" s="28">
        <f t="shared" si="1"/>
        <v>0</v>
      </c>
    </row>
    <row r="14" spans="1:10" ht="24.95" customHeight="1">
      <c r="A14" s="21">
        <v>8</v>
      </c>
      <c r="B14" s="19" t="s">
        <v>44</v>
      </c>
      <c r="C14" s="20" t="s">
        <v>6</v>
      </c>
      <c r="D14" s="21" t="s">
        <v>8</v>
      </c>
      <c r="E14" s="21">
        <v>10</v>
      </c>
      <c r="F14" s="22">
        <v>0.985</v>
      </c>
      <c r="G14" s="20"/>
      <c r="H14" s="23">
        <f t="shared" si="0"/>
        <v>0</v>
      </c>
      <c r="I14" s="21">
        <v>21</v>
      </c>
      <c r="J14" s="28">
        <f t="shared" si="1"/>
        <v>0</v>
      </c>
    </row>
    <row r="15" spans="1:10" ht="24.95" customHeight="1">
      <c r="A15" s="21">
        <v>9</v>
      </c>
      <c r="B15" s="19" t="s">
        <v>9</v>
      </c>
      <c r="C15" s="20" t="s">
        <v>6</v>
      </c>
      <c r="D15" s="21" t="s">
        <v>10</v>
      </c>
      <c r="E15" s="21">
        <v>3</v>
      </c>
      <c r="F15" s="24">
        <v>0.95</v>
      </c>
      <c r="G15" s="20"/>
      <c r="H15" s="23">
        <f t="shared" si="0"/>
        <v>0</v>
      </c>
      <c r="I15" s="21">
        <v>21</v>
      </c>
      <c r="J15" s="28">
        <f t="shared" si="1"/>
        <v>0</v>
      </c>
    </row>
    <row r="16" spans="1:10" ht="24.95" customHeight="1">
      <c r="A16" s="21">
        <v>10</v>
      </c>
      <c r="B16" s="19" t="s">
        <v>11</v>
      </c>
      <c r="C16" s="20" t="s">
        <v>6</v>
      </c>
      <c r="D16" s="21" t="s">
        <v>34</v>
      </c>
      <c r="E16" s="21">
        <v>2</v>
      </c>
      <c r="F16" s="22">
        <v>0.985</v>
      </c>
      <c r="G16" s="20"/>
      <c r="H16" s="23">
        <f t="shared" si="0"/>
        <v>0</v>
      </c>
      <c r="I16" s="21">
        <v>21</v>
      </c>
      <c r="J16" s="28">
        <f t="shared" si="1"/>
        <v>0</v>
      </c>
    </row>
    <row r="17" spans="1:10" ht="24.95" customHeight="1">
      <c r="A17" s="21">
        <v>11</v>
      </c>
      <c r="B17" s="19" t="s">
        <v>12</v>
      </c>
      <c r="C17" s="20" t="s">
        <v>6</v>
      </c>
      <c r="D17" s="21" t="s">
        <v>34</v>
      </c>
      <c r="E17" s="21">
        <v>3</v>
      </c>
      <c r="F17" s="24">
        <v>0.95</v>
      </c>
      <c r="G17" s="20"/>
      <c r="H17" s="23">
        <f t="shared" si="0"/>
        <v>0</v>
      </c>
      <c r="I17" s="21">
        <v>21</v>
      </c>
      <c r="J17" s="28">
        <f t="shared" si="1"/>
        <v>0</v>
      </c>
    </row>
    <row r="18" spans="1:10" ht="24.95" customHeight="1">
      <c r="A18" s="21">
        <v>12</v>
      </c>
      <c r="B18" s="19" t="s">
        <v>13</v>
      </c>
      <c r="C18" s="20" t="s">
        <v>6</v>
      </c>
      <c r="D18" s="21" t="s">
        <v>33</v>
      </c>
      <c r="E18" s="21">
        <v>6</v>
      </c>
      <c r="F18" s="22">
        <v>0.985</v>
      </c>
      <c r="G18" s="20"/>
      <c r="H18" s="23">
        <f t="shared" si="0"/>
        <v>0</v>
      </c>
      <c r="I18" s="21">
        <v>21</v>
      </c>
      <c r="J18" s="28">
        <f t="shared" si="1"/>
        <v>0</v>
      </c>
    </row>
    <row r="19" spans="1:10" ht="25.5" customHeight="1">
      <c r="A19" s="21">
        <v>13</v>
      </c>
      <c r="B19" s="19" t="s">
        <v>18</v>
      </c>
      <c r="C19" s="20" t="s">
        <v>6</v>
      </c>
      <c r="D19" s="21" t="s">
        <v>33</v>
      </c>
      <c r="E19" s="21">
        <v>6</v>
      </c>
      <c r="F19" s="22">
        <v>0.985</v>
      </c>
      <c r="G19" s="20"/>
      <c r="H19" s="23">
        <f t="shared" si="0"/>
        <v>0</v>
      </c>
      <c r="I19" s="21">
        <v>21</v>
      </c>
      <c r="J19" s="28">
        <f t="shared" si="1"/>
        <v>0</v>
      </c>
    </row>
    <row r="20" spans="1:10" ht="24.75" customHeight="1">
      <c r="A20" s="21">
        <v>14</v>
      </c>
      <c r="B20" s="19" t="s">
        <v>19</v>
      </c>
      <c r="C20" s="20" t="s">
        <v>6</v>
      </c>
      <c r="D20" s="21" t="s">
        <v>33</v>
      </c>
      <c r="E20" s="21">
        <v>3</v>
      </c>
      <c r="F20" s="22">
        <v>0.985</v>
      </c>
      <c r="G20" s="20"/>
      <c r="H20" s="23">
        <f t="shared" si="0"/>
        <v>0</v>
      </c>
      <c r="I20" s="21">
        <v>21</v>
      </c>
      <c r="J20" s="28">
        <f t="shared" si="1"/>
        <v>0</v>
      </c>
    </row>
    <row r="21" spans="1:10" ht="24.75" customHeight="1">
      <c r="A21" s="21">
        <v>15</v>
      </c>
      <c r="B21" s="19" t="s">
        <v>20</v>
      </c>
      <c r="C21" s="20" t="s">
        <v>6</v>
      </c>
      <c r="D21" s="21" t="s">
        <v>33</v>
      </c>
      <c r="E21" s="21">
        <v>6</v>
      </c>
      <c r="F21" s="22">
        <v>0.985</v>
      </c>
      <c r="G21" s="20"/>
      <c r="H21" s="23">
        <f t="shared" si="0"/>
        <v>0</v>
      </c>
      <c r="I21" s="21">
        <v>21</v>
      </c>
      <c r="J21" s="28">
        <f t="shared" si="1"/>
        <v>0</v>
      </c>
    </row>
    <row r="22" spans="1:10" ht="24.75" customHeight="1">
      <c r="A22" s="21">
        <v>16</v>
      </c>
      <c r="B22" s="19" t="s">
        <v>21</v>
      </c>
      <c r="C22" s="25" t="s">
        <v>39</v>
      </c>
      <c r="D22" s="21" t="s">
        <v>16</v>
      </c>
      <c r="E22" s="21">
        <v>108000</v>
      </c>
      <c r="F22" s="22">
        <v>0.995</v>
      </c>
      <c r="G22" s="20"/>
      <c r="H22" s="23">
        <f t="shared" si="0"/>
        <v>0</v>
      </c>
      <c r="I22" s="21">
        <v>15</v>
      </c>
      <c r="J22" s="28">
        <f t="shared" si="1"/>
        <v>0</v>
      </c>
    </row>
    <row r="23" spans="1:10" ht="26.25" customHeight="1">
      <c r="A23" s="21">
        <v>17</v>
      </c>
      <c r="B23" s="52" t="s">
        <v>56</v>
      </c>
      <c r="C23" s="52"/>
      <c r="D23" s="52"/>
      <c r="E23" s="52"/>
      <c r="F23" s="52"/>
      <c r="G23" s="52"/>
      <c r="H23" s="26">
        <f>SUM(H7:H22)</f>
        <v>0</v>
      </c>
      <c r="I23" s="27"/>
      <c r="J23" s="26">
        <f>SUM(J7:J22)</f>
        <v>0</v>
      </c>
    </row>
    <row r="24" ht="25.5" customHeight="1"/>
    <row r="25" spans="2:3" ht="15">
      <c r="B25" s="5"/>
      <c r="C25" s="3"/>
    </row>
    <row r="26" spans="1:3" ht="14.25">
      <c r="A26" s="16" t="s">
        <v>54</v>
      </c>
      <c r="C26" s="3"/>
    </row>
    <row r="27" spans="1:13" ht="3.75" customHeight="1">
      <c r="A27" s="51"/>
      <c r="B27" s="51"/>
      <c r="C27" s="51"/>
      <c r="K27" s="38"/>
      <c r="L27" s="38"/>
      <c r="M27" s="38"/>
    </row>
    <row r="28" spans="1:13" ht="71.25" customHeight="1">
      <c r="A28" s="18" t="s">
        <v>14</v>
      </c>
      <c r="B28" s="18" t="s">
        <v>23</v>
      </c>
      <c r="C28" s="18" t="s">
        <v>15</v>
      </c>
      <c r="D28" s="18" t="s">
        <v>58</v>
      </c>
      <c r="E28" s="18" t="s">
        <v>40</v>
      </c>
      <c r="F28" s="18" t="s">
        <v>45</v>
      </c>
      <c r="G28" s="18" t="s">
        <v>31</v>
      </c>
      <c r="H28" s="18" t="s">
        <v>46</v>
      </c>
      <c r="I28" s="48"/>
      <c r="J28" s="48"/>
      <c r="K28" s="42"/>
      <c r="L28" s="70" t="s">
        <v>41</v>
      </c>
      <c r="M28" s="70"/>
    </row>
    <row r="29" spans="1:13" ht="24.95" customHeight="1">
      <c r="A29" s="21">
        <v>18</v>
      </c>
      <c r="B29" s="29" t="s">
        <v>6</v>
      </c>
      <c r="C29" s="21" t="s">
        <v>24</v>
      </c>
      <c r="D29" s="21">
        <v>25</v>
      </c>
      <c r="E29" s="28"/>
      <c r="F29" s="28"/>
      <c r="G29" s="35">
        <v>21</v>
      </c>
      <c r="H29" s="30">
        <v>0</v>
      </c>
      <c r="I29" s="36"/>
      <c r="J29" s="36"/>
      <c r="K29" s="39"/>
      <c r="L29" s="68">
        <f aca="true" t="shared" si="2" ref="L29:L35">I29*1.21</f>
        <v>0</v>
      </c>
      <c r="M29" s="68"/>
    </row>
    <row r="30" spans="1:13" ht="24.95" customHeight="1">
      <c r="A30" s="21">
        <v>19</v>
      </c>
      <c r="B30" s="29" t="s">
        <v>25</v>
      </c>
      <c r="C30" s="21" t="s">
        <v>24</v>
      </c>
      <c r="D30" s="21">
        <v>2</v>
      </c>
      <c r="E30" s="28"/>
      <c r="F30" s="28"/>
      <c r="G30" s="35">
        <v>21</v>
      </c>
      <c r="H30" s="33">
        <v>0</v>
      </c>
      <c r="I30" s="36"/>
      <c r="J30" s="36"/>
      <c r="K30" s="39"/>
      <c r="L30" s="68">
        <f t="shared" si="2"/>
        <v>0</v>
      </c>
      <c r="M30" s="68"/>
    </row>
    <row r="31" spans="1:13" ht="24.95" customHeight="1">
      <c r="A31" s="21">
        <v>20</v>
      </c>
      <c r="B31" s="29" t="s">
        <v>26</v>
      </c>
      <c r="C31" s="21" t="s">
        <v>24</v>
      </c>
      <c r="D31" s="21">
        <v>6</v>
      </c>
      <c r="E31" s="28"/>
      <c r="F31" s="28"/>
      <c r="G31" s="35">
        <v>21</v>
      </c>
      <c r="H31" s="33">
        <v>0</v>
      </c>
      <c r="I31" s="36"/>
      <c r="J31" s="36"/>
      <c r="K31" s="39"/>
      <c r="L31" s="68">
        <f t="shared" si="2"/>
        <v>0</v>
      </c>
      <c r="M31" s="68"/>
    </row>
    <row r="32" spans="1:13" ht="24.95" customHeight="1">
      <c r="A32" s="21">
        <v>21</v>
      </c>
      <c r="B32" s="29" t="s">
        <v>27</v>
      </c>
      <c r="C32" s="21" t="s">
        <v>24</v>
      </c>
      <c r="D32" s="21">
        <v>24</v>
      </c>
      <c r="E32" s="28"/>
      <c r="F32" s="28"/>
      <c r="G32" s="35">
        <v>21</v>
      </c>
      <c r="H32" s="33">
        <v>0</v>
      </c>
      <c r="I32" s="36"/>
      <c r="J32" s="36"/>
      <c r="K32" s="39"/>
      <c r="L32" s="68">
        <f t="shared" si="2"/>
        <v>0</v>
      </c>
      <c r="M32" s="68"/>
    </row>
    <row r="33" spans="1:13" ht="24.95" customHeight="1">
      <c r="A33" s="21">
        <v>22</v>
      </c>
      <c r="B33" s="29" t="s">
        <v>28</v>
      </c>
      <c r="C33" s="21" t="s">
        <v>24</v>
      </c>
      <c r="D33" s="21">
        <v>62</v>
      </c>
      <c r="E33" s="28"/>
      <c r="F33" s="28"/>
      <c r="G33" s="35">
        <v>21</v>
      </c>
      <c r="H33" s="33">
        <v>0</v>
      </c>
      <c r="I33" s="36"/>
      <c r="J33" s="36"/>
      <c r="K33" s="39"/>
      <c r="L33" s="68">
        <f t="shared" si="2"/>
        <v>0</v>
      </c>
      <c r="M33" s="68"/>
    </row>
    <row r="34" spans="1:13" s="15" customFormat="1" ht="24.95" customHeight="1">
      <c r="A34" s="31">
        <v>23</v>
      </c>
      <c r="B34" s="32" t="s">
        <v>37</v>
      </c>
      <c r="C34" s="31" t="s">
        <v>24</v>
      </c>
      <c r="D34" s="31">
        <v>1</v>
      </c>
      <c r="E34" s="33"/>
      <c r="F34" s="33"/>
      <c r="G34" s="35">
        <v>21</v>
      </c>
      <c r="H34" s="33">
        <v>0</v>
      </c>
      <c r="I34" s="36"/>
      <c r="J34" s="36"/>
      <c r="K34" s="40"/>
      <c r="L34" s="68">
        <f t="shared" si="2"/>
        <v>0</v>
      </c>
      <c r="M34" s="68"/>
    </row>
    <row r="35" spans="1:13" s="15" customFormat="1" ht="24.95" customHeight="1">
      <c r="A35" s="34">
        <v>24</v>
      </c>
      <c r="B35" s="32" t="s">
        <v>38</v>
      </c>
      <c r="C35" s="31" t="s">
        <v>24</v>
      </c>
      <c r="D35" s="31">
        <v>1</v>
      </c>
      <c r="E35" s="33"/>
      <c r="F35" s="33"/>
      <c r="G35" s="35">
        <v>21</v>
      </c>
      <c r="H35" s="33">
        <v>0</v>
      </c>
      <c r="I35" s="36"/>
      <c r="J35" s="36"/>
      <c r="K35" s="40"/>
      <c r="L35" s="68">
        <f t="shared" si="2"/>
        <v>0</v>
      </c>
      <c r="M35" s="68"/>
    </row>
    <row r="36" spans="1:13" s="1" customFormat="1" ht="24.95" customHeight="1">
      <c r="A36" s="53" t="s">
        <v>47</v>
      </c>
      <c r="B36" s="54"/>
      <c r="C36" s="54"/>
      <c r="D36" s="54"/>
      <c r="E36" s="55"/>
      <c r="F36" s="43">
        <v>0</v>
      </c>
      <c r="G36" s="44"/>
      <c r="H36" s="43">
        <v>0</v>
      </c>
      <c r="I36" s="37"/>
      <c r="J36" s="37"/>
      <c r="K36" s="12"/>
      <c r="L36" s="69">
        <f>SUM(L29:M35)</f>
        <v>0</v>
      </c>
      <c r="M36" s="69"/>
    </row>
    <row r="37" spans="1:13" s="1" customFormat="1" ht="24.95" customHeight="1">
      <c r="A37" s="14"/>
      <c r="B37" s="14"/>
      <c r="C37" s="14"/>
      <c r="D37" s="14"/>
      <c r="E37" s="14"/>
      <c r="F37" s="14"/>
      <c r="G37" s="11"/>
      <c r="H37" s="12"/>
      <c r="I37" s="13"/>
      <c r="J37" s="13"/>
      <c r="K37" s="41"/>
      <c r="L37" s="41"/>
      <c r="M37" s="41"/>
    </row>
    <row r="38" ht="15">
      <c r="B38" s="6"/>
    </row>
    <row r="39" spans="1:5" ht="60" customHeight="1">
      <c r="A39" s="61" t="s">
        <v>52</v>
      </c>
      <c r="B39" s="62"/>
      <c r="C39" s="62"/>
      <c r="D39" s="62"/>
      <c r="E39" s="63"/>
    </row>
    <row r="40" spans="1:8" s="2" customFormat="1" ht="63" customHeight="1">
      <c r="A40" s="66" t="s">
        <v>29</v>
      </c>
      <c r="B40" s="66"/>
      <c r="C40" s="17" t="s">
        <v>50</v>
      </c>
      <c r="D40" s="66" t="s">
        <v>51</v>
      </c>
      <c r="E40" s="66"/>
      <c r="H40" s="10"/>
    </row>
    <row r="41" spans="1:8" s="2" customFormat="1" ht="15.75">
      <c r="A41" s="67" t="s">
        <v>55</v>
      </c>
      <c r="B41" s="67"/>
      <c r="C41" s="45">
        <v>0</v>
      </c>
      <c r="D41" s="56">
        <v>0</v>
      </c>
      <c r="E41" s="56"/>
      <c r="H41" s="10"/>
    </row>
    <row r="42" spans="1:8" s="2" customFormat="1" ht="15.75">
      <c r="A42" s="46" t="s">
        <v>59</v>
      </c>
      <c r="B42" s="46"/>
      <c r="C42" s="45">
        <v>0</v>
      </c>
      <c r="D42" s="56">
        <v>0</v>
      </c>
      <c r="E42" s="56"/>
      <c r="H42" s="10"/>
    </row>
    <row r="43" spans="1:10" s="2" customFormat="1" ht="15.75">
      <c r="A43" s="58"/>
      <c r="B43" s="59"/>
      <c r="C43" s="59"/>
      <c r="D43" s="59"/>
      <c r="E43" s="60"/>
      <c r="H43" s="10"/>
      <c r="I43" s="3"/>
      <c r="J43" s="3"/>
    </row>
    <row r="44" spans="1:8" s="2" customFormat="1" ht="15.75">
      <c r="A44" s="64" t="s">
        <v>48</v>
      </c>
      <c r="B44" s="64"/>
      <c r="C44" s="57">
        <f>SUM(C41:C42)</f>
        <v>0</v>
      </c>
      <c r="D44" s="57"/>
      <c r="E44" s="57"/>
      <c r="H44" s="10"/>
    </row>
    <row r="45" spans="1:8" s="2" customFormat="1" ht="15.75" customHeight="1">
      <c r="A45" s="64" t="s">
        <v>49</v>
      </c>
      <c r="B45" s="65"/>
      <c r="C45" s="57">
        <f>SUM(D41:E42)</f>
        <v>0</v>
      </c>
      <c r="D45" s="57"/>
      <c r="E45" s="57"/>
      <c r="H45" s="10"/>
    </row>
    <row r="46" spans="9:10" ht="15.75">
      <c r="I46" s="2"/>
      <c r="J46" s="2"/>
    </row>
    <row r="47" spans="9:10" ht="15.75">
      <c r="I47" s="2"/>
      <c r="J47" s="2"/>
    </row>
  </sheetData>
  <mergeCells count="27">
    <mergeCell ref="L33:M33"/>
    <mergeCell ref="L34:M34"/>
    <mergeCell ref="L35:M35"/>
    <mergeCell ref="L36:M36"/>
    <mergeCell ref="L28:M28"/>
    <mergeCell ref="L29:M29"/>
    <mergeCell ref="L30:M30"/>
    <mergeCell ref="L31:M31"/>
    <mergeCell ref="L32:M32"/>
    <mergeCell ref="A36:E36"/>
    <mergeCell ref="D42:E42"/>
    <mergeCell ref="C45:E45"/>
    <mergeCell ref="A43:E43"/>
    <mergeCell ref="A39:E39"/>
    <mergeCell ref="A44:B44"/>
    <mergeCell ref="A45:B45"/>
    <mergeCell ref="A40:B40"/>
    <mergeCell ref="D40:E40"/>
    <mergeCell ref="D41:E41"/>
    <mergeCell ref="A41:B41"/>
    <mergeCell ref="C44:E44"/>
    <mergeCell ref="H1:J1"/>
    <mergeCell ref="I28:J28"/>
    <mergeCell ref="A2:H2"/>
    <mergeCell ref="A5:C5"/>
    <mergeCell ref="A27:C27"/>
    <mergeCell ref="B23:G23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  <headerFooter>
    <oddHeader>&amp;R&amp;"Arial,Kurzíva"&amp;10Ev. č. VZ4/2016 Medicinální a technické plyny
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Petrák Jindřich, Ing.</cp:lastModifiedBy>
  <cp:lastPrinted>2016-12-15T12:04:42Z</cp:lastPrinted>
  <dcterms:created xsi:type="dcterms:W3CDTF">2013-09-02T07:12:17Z</dcterms:created>
  <dcterms:modified xsi:type="dcterms:W3CDTF">2016-12-15T12:05:11Z</dcterms:modified>
  <cp:category/>
  <cp:version/>
  <cp:contentType/>
  <cp:contentStatus/>
</cp:coreProperties>
</file>