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470" windowHeight="14370" tabRatio="500"/>
  </bookViews>
  <sheets>
    <sheet name="SO 01 - D.1.4.4." sheetId="1" r:id="rId1"/>
  </sheets>
  <definedNames>
    <definedName name="_xlnm.Print_Area" localSheetId="0">'SO 01 - D.1.4.4.'!$A$1:$I$295</definedName>
    <definedName name="Print_Area_0" localSheetId="0">'SO 01 - D.1.4.4.'!$A$1:$I$295</definedName>
    <definedName name="Print_Area_0_0" localSheetId="0">'SO 01 - D.1.4.4.'!$A$1:$I$295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85" i="1" l="1"/>
  <c r="H284" i="1"/>
  <c r="H283" i="1"/>
  <c r="F279" i="1"/>
  <c r="H279" i="1" s="1"/>
  <c r="F273" i="1"/>
  <c r="H273" i="1" s="1"/>
  <c r="F268" i="1"/>
  <c r="H268" i="1" s="1"/>
  <c r="F262" i="1"/>
  <c r="H262" i="1" s="1"/>
  <c r="F257" i="1"/>
  <c r="H257" i="1" s="1"/>
  <c r="F251" i="1"/>
  <c r="H251" i="1" s="1"/>
  <c r="F246" i="1"/>
  <c r="H246" i="1" s="1"/>
  <c r="F240" i="1"/>
  <c r="H240" i="1" s="1"/>
  <c r="F234" i="1"/>
  <c r="H234" i="1" s="1"/>
  <c r="F229" i="1"/>
  <c r="H229" i="1" s="1"/>
  <c r="F223" i="1"/>
  <c r="H223" i="1" s="1"/>
  <c r="F218" i="1"/>
  <c r="H218" i="1" s="1"/>
  <c r="F213" i="1"/>
  <c r="H213" i="1" s="1"/>
  <c r="F208" i="1"/>
  <c r="H208" i="1" s="1"/>
  <c r="F203" i="1"/>
  <c r="H203" i="1" s="1"/>
  <c r="F198" i="1"/>
  <c r="H198" i="1" s="1"/>
  <c r="F193" i="1"/>
  <c r="H193" i="1" s="1"/>
  <c r="F187" i="1"/>
  <c r="H187" i="1" s="1"/>
  <c r="F181" i="1"/>
  <c r="H181" i="1" s="1"/>
  <c r="F175" i="1"/>
  <c r="H175" i="1" s="1"/>
  <c r="F170" i="1"/>
  <c r="H170" i="1" s="1"/>
  <c r="F165" i="1"/>
  <c r="H165" i="1" s="1"/>
  <c r="F159" i="1"/>
  <c r="H159" i="1" s="1"/>
  <c r="F153" i="1"/>
  <c r="H153" i="1" s="1"/>
  <c r="F147" i="1"/>
  <c r="H147" i="1" s="1"/>
  <c r="F142" i="1"/>
  <c r="H142" i="1" s="1"/>
  <c r="F137" i="1"/>
  <c r="H137" i="1" s="1"/>
  <c r="F132" i="1"/>
  <c r="H132" i="1" s="1"/>
  <c r="F127" i="1"/>
  <c r="H127" i="1" s="1"/>
  <c r="F122" i="1"/>
  <c r="H122" i="1" s="1"/>
  <c r="F117" i="1"/>
  <c r="H117" i="1" s="1"/>
  <c r="F112" i="1"/>
  <c r="H112" i="1" s="1"/>
  <c r="H111" i="1"/>
  <c r="H110" i="1"/>
  <c r="H109" i="1"/>
  <c r="H108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 s="1"/>
  <c r="H74" i="1"/>
  <c r="H73" i="1"/>
  <c r="H72" i="1"/>
  <c r="F70" i="1"/>
  <c r="H70" i="1" s="1"/>
  <c r="H67" i="1"/>
  <c r="H64" i="1"/>
  <c r="F64" i="1"/>
  <c r="F69" i="1" s="1"/>
  <c r="H69" i="1" s="1"/>
  <c r="F61" i="1"/>
  <c r="H61" i="1" s="1"/>
  <c r="H58" i="1"/>
  <c r="F58" i="1"/>
  <c r="F71" i="1" s="1"/>
  <c r="H71" i="1" s="1"/>
  <c r="F55" i="1"/>
  <c r="H55" i="1" s="1"/>
  <c r="H52" i="1"/>
  <c r="F52" i="1"/>
  <c r="F49" i="1"/>
  <c r="H49" i="1" s="1"/>
  <c r="H46" i="1"/>
  <c r="F46" i="1"/>
  <c r="F43" i="1"/>
  <c r="H43" i="1" s="1"/>
  <c r="H40" i="1"/>
  <c r="H39" i="1"/>
  <c r="F36" i="1"/>
  <c r="H36" i="1" s="1"/>
  <c r="H33" i="1"/>
  <c r="F33" i="1"/>
  <c r="F30" i="1"/>
  <c r="H30" i="1" s="1"/>
  <c r="H27" i="1"/>
  <c r="F27" i="1"/>
  <c r="F24" i="1"/>
  <c r="H24" i="1" s="1"/>
  <c r="H21" i="1"/>
  <c r="F21" i="1"/>
  <c r="F18" i="1"/>
  <c r="H18" i="1" s="1"/>
  <c r="H15" i="1"/>
  <c r="F15" i="1"/>
  <c r="F11" i="1"/>
  <c r="H11" i="1" s="1"/>
  <c r="H10" i="1" l="1"/>
  <c r="H42" i="1"/>
  <c r="H107" i="1"/>
  <c r="H9" i="1" l="1"/>
  <c r="H287" i="1" s="1"/>
  <c r="H289" i="1" s="1"/>
</calcChain>
</file>

<file path=xl/sharedStrings.xml><?xml version="1.0" encoding="utf-8"?>
<sst xmlns="http://schemas.openxmlformats.org/spreadsheetml/2006/main" count="608" uniqueCount="253">
  <si>
    <t>VÝKAZ VÝMĚR</t>
  </si>
  <si>
    <t>Stavba:   Nemocnice Nové Město na Moravě - Pavilon dětského oddělení</t>
  </si>
  <si>
    <t>Objekt:   SO 01 NOVOSTAVBA BUDOVY</t>
  </si>
  <si>
    <t>Část:   D.1.4.4. VYTÁPĚNÍ</t>
  </si>
  <si>
    <t>JKSO: 801.11.2/3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</si>
  <si>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</si>
  <si>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</si>
  <si>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</si>
  <si>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</si>
  <si>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</si>
  <si>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</si>
  <si>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</si>
  <si>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</si>
  <si>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</si>
  <si>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</si>
  <si>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</si>
  <si>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</si>
  <si>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</si>
  <si>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</si>
  <si>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</si>
  <si>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</si>
  <si>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</si>
  <si>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</si>
  <si>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Ústřední vytápění</t>
  </si>
  <si>
    <t>730</t>
  </si>
  <si>
    <t>730999101 SPC</t>
  </si>
  <si>
    <t>D+M Kombinovaný Rozdělovač/Sběrač - Specifikace dle PD</t>
  </si>
  <si>
    <t>soubor</t>
  </si>
  <si>
    <t>VLASTNÍ</t>
  </si>
  <si>
    <t>" Včetně prokabelovaní a napojení na el. "</t>
  </si>
  <si>
    <t>" Včetně veškerého příslušenství "</t>
  </si>
  <si>
    <t>730999102 SPC</t>
  </si>
  <si>
    <t>D+M Rozdělovač/Sběrač - Specifikace dle PD</t>
  </si>
  <si>
    <t>730999103 SPC</t>
  </si>
  <si>
    <t>D+M Oběhové čerpadlo s regulovatelnými otáčkami - Specifikace dle PD - OČ01</t>
  </si>
  <si>
    <t>kus</t>
  </si>
  <si>
    <t>" Q=4,504 m3/h, H=85 kPa, 230V "</t>
  </si>
  <si>
    <t>730999104 SPC</t>
  </si>
  <si>
    <t>D+M Oběhové čerpadlo s regulovatelnými otáčkami - Specifikace dle PD - OČ02</t>
  </si>
  <si>
    <t>" Q=3,786 m3/h, H=85 kPa, 230V "</t>
  </si>
  <si>
    <t>730999105 SPC</t>
  </si>
  <si>
    <t>D+M Oběhové čerpadlo s regulovatelnými otáčkami - Specifikace dle PD - OČ03</t>
  </si>
  <si>
    <t>" Q=0,343 m3/h, H=40 kPa, 230V "</t>
  </si>
  <si>
    <t>730999106 SPC</t>
  </si>
  <si>
    <t>D+M Oběhové čerpadlo s regulovatelnými otáčkami - Specifikace dle PD - OČ04</t>
  </si>
  <si>
    <t>" Q=0,503 m3/h, H=40 kPa, 230V "</t>
  </si>
  <si>
    <t>730999107 SPC</t>
  </si>
  <si>
    <t>D+M Oběhové čerpadlo s regulovatelnými otáčkami - Specifikace dle PD - OČ05</t>
  </si>
  <si>
    <t>" Q=0,447 m3/h, H=40 kPa, 230V "</t>
  </si>
  <si>
    <t>730999108 SPC</t>
  </si>
  <si>
    <t>D+M Oběhové čerpadlo s regulovatelnými otáčkami - Specifikace dle PD - OČ06</t>
  </si>
  <si>
    <t>" Q=0,443 m3/h, H=40 kPa, 230V "</t>
  </si>
  <si>
    <t>73099919 SPC</t>
  </si>
  <si>
    <t>D+M Oběhové čerpadlo s regulovatelnými otáčkami - Specifikace dle PD - OČ07</t>
  </si>
  <si>
    <t>" Q=0,602 m3/h, H=40 kPa, 230V "</t>
  </si>
  <si>
    <t>Přesun hmot procentní pro strojovny v objektech v do 12 m</t>
  </si>
  <si>
    <t>%</t>
  </si>
  <si>
    <t>CS ÚRS 2016 02</t>
  </si>
  <si>
    <t>Stavební práce a dodávky spojené s provedením funkčního celku 732</t>
  </si>
  <si>
    <t>Kč</t>
  </si>
  <si>
    <t>" Zednická výpomoc, doplňkové práce, kompletace, zřízení prostupů, zapravení prostupů, armatury a příslušenství apod." 1,0</t>
  </si>
  <si>
    <t>Ústřední vytápění - potrubí</t>
  </si>
  <si>
    <t>733222101 SPC</t>
  </si>
  <si>
    <t>D+M Potrubí měděné D 15x1,0 + TI tl. 40mm - Specifikace dle PD</t>
  </si>
  <si>
    <t>m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</si>
  <si>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</si>
  <si>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" V ceně veškeré příslušenství, tvarovky,kotvící prvky a spojovací materiál, výměra včetně ztratného "</t>
  </si>
  <si>
    <t>733222102 SPC</t>
  </si>
  <si>
    <t>D+M Potrubí měděné D 18x1,0 + TI tl. 40mm - Specifikace dle PD</t>
  </si>
  <si>
    <t>733222103 SPC</t>
  </si>
  <si>
    <t xml:space="preserve">D+M Potrubí měděné D 22x1,0 + TI tl. 40mm - Specifikace dle PD </t>
  </si>
  <si>
    <t>733222104 SPC</t>
  </si>
  <si>
    <t>D+M Potrubí měděné D 28x1,5 + TI tl. 40mm - Specifikace dle PD</t>
  </si>
  <si>
    <t>733222105 SPC</t>
  </si>
  <si>
    <t>D+M Potrubí měděné D 35x1,5 + TI tl. 50mm - Specifikace dle PD</t>
  </si>
  <si>
    <t>733222106 SPC</t>
  </si>
  <si>
    <t>D+M Potrubí měděné D 42x1,5 + TI tl. 50mm - Specifikace dle PD</t>
  </si>
  <si>
    <t>733222107 SPC</t>
  </si>
  <si>
    <t>D+M Potrubí měděné D 54x2,0 + TI tl. 50mm - Specifikace dle PD</t>
  </si>
  <si>
    <t>733222108 SPC</t>
  </si>
  <si>
    <t>D+M Potrubí ocelové hladké bezešvé běžné, vč. izolace DN 65 - Specifikace dle PD</t>
  </si>
  <si>
    <t>" Výměra včetně ztratného "</t>
  </si>
  <si>
    <t>" V ceně veškeré příslušenství, tvarovky,kotvící prvky a spojovací materiál "</t>
  </si>
  <si>
    <t>733999109 SPC</t>
  </si>
  <si>
    <t>D+M Prostup potrubí budovou - Specifikace dle PD</t>
  </si>
  <si>
    <t xml:space="preserve">" Ocelová chránička, polyuretanová pěna, zajištění spolupůsobení se svislou hydroizolací, vytvoření prostupu, zapravení prostupu " 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</si>
  <si>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</si>
  <si>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</si>
  <si>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</si>
  <si>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</si>
  <si>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</si>
  <si>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sada</t>
  </si>
  <si>
    <t>Přesun hmot procentní pro rozvody potrubí v objektech v do 12 m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</si>
  <si>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</si>
  <si>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</si>
  <si>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</si>
  <si>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</si>
  <si>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</si>
  <si>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</si>
  <si>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D+M Kulový kohout DN 20 - Specifikace dle PD</t>
  </si>
  <si>
    <t>734999103 SPC</t>
  </si>
  <si>
    <t>D+M Kulový kohout DN 25 - Specifikace dle PD</t>
  </si>
  <si>
    <t>734999104 SPC</t>
  </si>
  <si>
    <t>D+M Kulový kohout DN 32 - Specifikace dle PD</t>
  </si>
  <si>
    <t>734999105 SPC</t>
  </si>
  <si>
    <t>D+M Kulový kohout DN 50 - Specifikace dle PD</t>
  </si>
  <si>
    <t>734999106 SPC</t>
  </si>
  <si>
    <t>D+M Kulový kohout DN 65 - Specifikace dle PD</t>
  </si>
  <si>
    <t>734999107 SPC</t>
  </si>
  <si>
    <t>D+M Tlakoměr DN 15 - Specifikace dle PD</t>
  </si>
  <si>
    <t>734999108 SPC</t>
  </si>
  <si>
    <t>D+M Teploměr DN 15 - Specifikace dle PD</t>
  </si>
  <si>
    <t>734999109 SPC</t>
  </si>
  <si>
    <t>D+M Ruční vyvažovací ventil DN 20 - Specifikace dle PD</t>
  </si>
  <si>
    <t>734999110 SPC</t>
  </si>
  <si>
    <t>D+M Ruční vyvažovací ventil DN 25 - Specifikace dle PD</t>
  </si>
  <si>
    <t>734999111 SPC</t>
  </si>
  <si>
    <t>D+M Ruční vyvažovací ventil DN 50 - Specifikace dle PD</t>
  </si>
  <si>
    <t>734999112 SPC</t>
  </si>
  <si>
    <t>D+M Filtr závitový DN 20 - Specifikace dle PD</t>
  </si>
  <si>
    <t>734999113 SPC</t>
  </si>
  <si>
    <t>D+M Filtr závitový DN 25 - Specifikace dle PD</t>
  </si>
  <si>
    <t>734999115 SPC</t>
  </si>
  <si>
    <t>D+M Filtr závitový DN 50 - Specifikace dle PD</t>
  </si>
  <si>
    <t>734999116 SPC</t>
  </si>
  <si>
    <t>D+M Automatický vyvažovací ventil DN 15 - Specifikace dle PD</t>
  </si>
  <si>
    <t>734999117 SPC</t>
  </si>
  <si>
    <t>D+M Automatický vyvažovací ventil DN 20 - Specifikace dle PD</t>
  </si>
  <si>
    <t>734999118 SPC</t>
  </si>
  <si>
    <t>D+M Automatický vyvažovací ventil DN 25 - Specifikace dle PD</t>
  </si>
  <si>
    <t>734999119 SPC</t>
  </si>
  <si>
    <t>D+M Automatický vyvažovací ventil DN 50 - Specifikace dle PD</t>
  </si>
  <si>
    <t>734999120 SPC</t>
  </si>
  <si>
    <t>D+M Tlakový manometr - Specifikace dle PD</t>
  </si>
  <si>
    <t>734999121 SPC</t>
  </si>
  <si>
    <t>D+M Zpětná klapka závitová DN 15 - Specifikace dle PD</t>
  </si>
  <si>
    <t>734999122 SPC</t>
  </si>
  <si>
    <t>D+M Zpětná klapka závitová DN 25 - Specifikace dle PD</t>
  </si>
  <si>
    <t>734999123 SPC</t>
  </si>
  <si>
    <t>D+M Zpětná klapka závitová DN 50 - Specifikace dle PD</t>
  </si>
  <si>
    <t>734999124 SPC</t>
  </si>
  <si>
    <t>D+M Regulátor tlakové diference s partnerským vyvažovacím ventilem DN 15 - Specifikace dle PD</t>
  </si>
  <si>
    <t>734999125 SPC</t>
  </si>
  <si>
    <t>D+M Regulátor tlakové diference s partnerským vyvažovacím ventilem DN 20 - Specifikace dle PD</t>
  </si>
  <si>
    <t>734999126 SPC</t>
  </si>
  <si>
    <t>D+M Kompenzátory osové DN 65 - Specifikace dle PD</t>
  </si>
  <si>
    <t>734999127 SPC</t>
  </si>
  <si>
    <t>D+M Výtokový ventil topenářský DN 15 - Specifikace dle PD</t>
  </si>
  <si>
    <t>734999129 SPC</t>
  </si>
  <si>
    <t>D+M Jímka pro čidlo - Specifikace dle PD</t>
  </si>
  <si>
    <t>Přesun hmot procentní pro armatury v objektech v do 12 m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</si>
  <si>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</si>
  <si>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</si>
  <si>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</si>
  <si>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735128101 SPC</t>
  </si>
  <si>
    <t>Zkoušky těsnosti otopných těles vodou</t>
  </si>
  <si>
    <t>m2</t>
  </si>
  <si>
    <t>735191102 SPC</t>
  </si>
  <si>
    <t>Vyčištění otopných těles proplachem vodou</t>
  </si>
  <si>
    <t>735191103 SPC</t>
  </si>
  <si>
    <t xml:space="preserve">Odvzdušnění otopných těles </t>
  </si>
  <si>
    <t>735191104 SPC</t>
  </si>
  <si>
    <t>Napuštění vody do otopných těles</t>
  </si>
  <si>
    <t>735999105 SPC</t>
  </si>
  <si>
    <t>D+M Otopné těleso panelové, typ 21 výška/délka 600/500 mm - Specifikace dle PD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</si>
  <si>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</si>
  <si>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</si>
  <si>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</si>
  <si>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 xml:space="preserve">" 1PP " </t>
  </si>
  <si>
    <t>735999106 SPC</t>
  </si>
  <si>
    <t>D+M Otopné těleso panelové, typ 21 výška/délka 600/700 mm - Specifikace dle PD</t>
  </si>
  <si>
    <t>735999107 SPC</t>
  </si>
  <si>
    <t>D+M Otopné těleso panelové, typ 21 výška/délka 600/1100 mm - Specifikace dle PD</t>
  </si>
  <si>
    <t>735999108 SPC</t>
  </si>
  <si>
    <t>D+M Otopné těleso panelové, typ 21 výška/délka 600/1200 mm - Specifikace dle PD</t>
  </si>
  <si>
    <t>735999109 SPC</t>
  </si>
  <si>
    <t>D+M Otopné těleso panelové, typ 21 výška/délka 600/1400 mm - Specifikace dle PD</t>
  </si>
  <si>
    <t>735999110 SPC</t>
  </si>
  <si>
    <t>D+M Otopné těleso panelové, typ 33 výška/délka 600/1200 mm - Specifikace dle PD</t>
  </si>
  <si>
    <t>735999111 SPC</t>
  </si>
  <si>
    <t xml:space="preserve">" Trubkové otopné těleso které umožňuje levé nebo pravé spodní připojení na otopnou soustavu s nuceným oběhem. " </t>
  </si>
  <si>
    <t>735999112 SPC</t>
  </si>
  <si>
    <t xml:space="preserve">" 2NP " </t>
  </si>
  <si>
    <t>735999113 SPC</t>
  </si>
  <si>
    <t xml:space="preserve">" 1NP " </t>
  </si>
  <si>
    <t>735999114 SPC</t>
  </si>
  <si>
    <t>735999115 SPC</t>
  </si>
  <si>
    <t>735999116 SPC</t>
  </si>
  <si>
    <t>D+M Otopné těleso deskové, typ 10S (HYGIENE) výška/délka 603/404 mm - Specifikace dle PD</t>
  </si>
  <si>
    <t>735999117 SPC</t>
  </si>
  <si>
    <t>D+M Otopné těleso deskové, typ 20S (HYGIENE) výška/délka 603/404 mm - Specifikace dle PD</t>
  </si>
  <si>
    <t>735999118 SPC</t>
  </si>
  <si>
    <t>D+M Otopné těleso deskové, typ 20S (HYGIENE) výška/délka 603/504 mm - Specifikace dle PD</t>
  </si>
  <si>
    <t>735999119 SPC</t>
  </si>
  <si>
    <t>D+M Otopné těleso deskové, typ 20S (HYGIENE) výška/délka 603/604 mm - Specifikace dle PD</t>
  </si>
  <si>
    <t>735999120 SPC</t>
  </si>
  <si>
    <t>D+M Otopné těleso deskové, typ 20S (HYGIENE) výška/délka 603/704 mm - Specifikace dle PD</t>
  </si>
  <si>
    <t>735999121 SPC</t>
  </si>
  <si>
    <t>D+M Otopné těleso deskové, typ 20S (HYGIENE) výška/délka 603/804 mm - Specifikace dle PD</t>
  </si>
  <si>
    <t>735999122 SPC</t>
  </si>
  <si>
    <t>D+M Otopné těleso deskové, typ 20S (HYGIENE) výška/délka 603/904 mm - Specifikace dle PD</t>
  </si>
  <si>
    <t>735999123 SPC</t>
  </si>
  <si>
    <t>D+M Otopné těleso deskové, typ 20S (HYGIENE) výška/délka 603/1004 mm - Specifikace dle PD</t>
  </si>
  <si>
    <t>735999124 SPC</t>
  </si>
  <si>
    <t>D+M Otopné těleso deskové, typ 20S (HYGIENE) výška/délka 603/1100 mm - Specifikace dle PD</t>
  </si>
  <si>
    <t>735999125 SPC</t>
  </si>
  <si>
    <t>D+M Otopné těleso deskové, typ 20S (HYGIENE) výška/délka 603/1104 mm - Specifikace dle PD</t>
  </si>
  <si>
    <t>735999126 SPC</t>
  </si>
  <si>
    <t>D+M Otopné těleso deskové, typ 20S (HYGIENE) výška/délka 603/1204 mm - Specifikace dle PD</t>
  </si>
  <si>
    <t>735999127 SPC</t>
  </si>
  <si>
    <t>D+M Otopné těleso deskové, typ 20S (HYGIENE) výška/délka 603/1400 mm - Specifikace dle PD</t>
  </si>
  <si>
    <t>735999128 SPC</t>
  </si>
  <si>
    <t>D+M Otopné těleso deskové, typ 20S (HYGIENE) výška/délka 603/1404 mm - Specifikace dle PD</t>
  </si>
  <si>
    <t>735999129 SPC</t>
  </si>
  <si>
    <t>D+M Otopné těleso deskové, typ 20S (HYGIENE) výška/délka 603/1604 mm - Specifikace dle PD</t>
  </si>
  <si>
    <t>735999130 SPC</t>
  </si>
  <si>
    <t>D+M Otopné těleso deskové, typ 20S (HYGIENE) výška/délka 603/1804 mm - Specifikace dle PD</t>
  </si>
  <si>
    <t>735999131 SPC</t>
  </si>
  <si>
    <t>D+M Otopné těleso deskové, typ 30S (HYGIENE) výška/délka 603/1404 mm - Specifikace dle PD</t>
  </si>
  <si>
    <t>735999132 SPC</t>
  </si>
  <si>
    <t>D+M Otopné těleso deskové, typ 30S (HYGIENE) výška/délka 603/1604 mm - Specifikace dle PD</t>
  </si>
  <si>
    <t>735999133 SPC</t>
  </si>
  <si>
    <t>D+M Otopné těleso deskové, typ 30S (HYGIENE) výška/délka 603/1804 mm - Specifikace dle PD</t>
  </si>
  <si>
    <t>735999134 SPC</t>
  </si>
  <si>
    <t>D+M Otopné těleso deskové, typ 30S (HYGIENE) výška/délka 603/904 mm - Specifikace dle PD</t>
  </si>
  <si>
    <t>735999135 SPC</t>
  </si>
  <si>
    <t>D+M Otopné těleso deskové, typ 30S (HYGIENE) výška/délka 703/2004 mm - Specifikace dle PD</t>
  </si>
  <si>
    <t>735999900 SPC</t>
  </si>
  <si>
    <t>D+M Podlahové teplovodní vytápění - mokrý systém - Specifikace dle PD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</si>
  <si>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</si>
  <si>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</si>
  <si>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</si>
  <si>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735999700 SPC</t>
  </si>
  <si>
    <t>Zaregulování, vyvážení, seřízení a vyregulování otopného systému - Specifikace dle PD</t>
  </si>
  <si>
    <t>735</t>
  </si>
  <si>
    <t>Přesun hmot procentní pro otopná tělesa v objektech v do 12 m</t>
  </si>
  <si>
    <t>Stavební práce a dodávky spojené s provedením funkčního celku 735</t>
  </si>
  <si>
    <t xml:space="preserve">" Zednická výpomoc,doplňkové práce,kompletace,zřízení prostupů,zapravení prostupů, apod." </t>
  </si>
  <si>
    <t>Celkem</t>
  </si>
  <si>
    <t>CELKEM</t>
  </si>
  <si>
    <t>D.1.4.4. VYTÁPĚNÍ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</si>
  <si>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</si>
  <si>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</si>
  <si>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</si>
  <si>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</si>
  <si>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</si>
  <si>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" Včetně HVDT "</t>
  </si>
  <si>
    <t>D+M Otopné těleso trubkové, typ KLTM výška/délka 750/1500 mm - Specifikace dle PD</t>
  </si>
  <si>
    <t>D+M Otopné těleso trubkové, typ KLTM výška/délka 750/1820 mm - Specifikace dle PD</t>
  </si>
  <si>
    <t>D+M Otopné těleso trubkové, typ KLTM výška/délka 600/1220 mm - Specifikace dle PD</t>
  </si>
  <si>
    <t>D+M Otopné těleso trubkové, typ KLTM výška/délka 600/1500 mm - Specifikace dle PD</t>
  </si>
  <si>
    <t>D+M Otopné těleso deskové, typ VERTIKAL výška/délka 900/2000 mm - Specifikace dle PD</t>
  </si>
  <si>
    <t xml:space="preserve">" Trubkové otopné těleso které umožňuje středové spodní připojení na otopnou soustavu s nuceným oběhem.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</si>
</sst>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0;\-#,##0.000"/>
    <numFmt numFmtId="166" formatCode="#,##0.00;\-#,##0.00"/>
  </numFmts>
  <fonts count="14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color rgb="FF0000FF"/>
      <name val="Arial CE"/>
      <family val="2"/>
      <charset val="1"/>
    </font>
    <font>
      <sz val="8"/>
      <color rgb="FFFF0000"/>
      <name val="Arial CE"/>
      <family val="2"/>
      <charset val="238"/>
    </font>
    <font>
      <sz val="8"/>
      <color rgb="FF0000FF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0">
    <xf numFmtId="0" fontId="0" fillId="0" borderId="0" xfId="0"/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2" fontId="3" fillId="0" borderId="2" xfId="0" applyNumberFormat="1" applyFont="1" applyBorder="1" applyAlignment="1" applyProtection="1">
      <alignment horizontal="right"/>
      <protection locked="0"/>
    </xf>
    <xf numFmtId="166" fontId="3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164" fontId="7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7" fillId="0" borderId="2" xfId="0" applyNumberFormat="1" applyFont="1" applyBorder="1" applyAlignment="1" applyProtection="1">
      <alignment horizontal="right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2" fontId="7" fillId="0" borderId="2" xfId="0" applyNumberFormat="1" applyFont="1" applyBorder="1" applyAlignment="1" applyProtection="1">
      <alignment horizontal="right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right"/>
      <protection locked="0"/>
    </xf>
    <xf numFmtId="166" fontId="7" fillId="0" borderId="4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166" fontId="4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12" fillId="0" borderId="0" xfId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tabSelected="1" topLeftCell="A126" zoomScaleNormal="100" workbookViewId="0">
      <selection activeCell="J148" sqref="J148"/>
    </sheetView>
  </sheetViews>
  <sheetFormatPr defaultRowHeight="15"/>
  <cols>
    <col min="1" max="1" width="3.7109375" style="1"/>
    <col min="2" max="2" width="4" style="2"/>
    <col min="3" max="3" width="14" style="2"/>
    <col min="4" max="4" width="60.140625" style="2"/>
    <col min="5" max="5" width="6.28515625" style="2"/>
    <col min="6" max="6" width="8.42578125" style="3"/>
    <col min="7" max="7" width="11.140625" style="4"/>
    <col min="8" max="8" width="15.42578125" style="4"/>
    <col min="9" max="9" width="13.42578125" style="5"/>
    <col min="10" max="1025" width="8.28515625"/>
  </cols>
  <sheetData>
    <row r="1" spans="1:9" ht="18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9">
      <c r="A2" s="9" t="s">
        <v>1</v>
      </c>
      <c r="B2" s="10"/>
      <c r="C2" s="10"/>
      <c r="D2"/>
      <c r="E2"/>
      <c r="F2"/>
      <c r="G2"/>
      <c r="H2"/>
      <c r="I2"/>
    </row>
    <row r="3" spans="1:9">
      <c r="A3" s="9" t="s">
        <v>2</v>
      </c>
      <c r="B3" s="10"/>
      <c r="C3" s="10"/>
      <c r="D3"/>
      <c r="E3"/>
      <c r="F3"/>
      <c r="G3"/>
      <c r="H3"/>
      <c r="I3"/>
    </row>
    <row r="4" spans="1:9">
      <c r="A4" s="9" t="s">
        <v>3</v>
      </c>
      <c r="B4" s="10"/>
      <c r="C4" s="10"/>
      <c r="D4" s="10"/>
      <c r="E4" s="10"/>
      <c r="F4" s="10"/>
      <c r="G4" s="7"/>
      <c r="H4" s="7"/>
      <c r="I4" s="8"/>
    </row>
    <row r="5" spans="1:9">
      <c r="A5" s="10" t="s">
        <v>4</v>
      </c>
      <c r="B5" s="10"/>
      <c r="C5" s="10"/>
      <c r="D5"/>
      <c r="E5"/>
      <c r="F5"/>
      <c r="G5"/>
      <c r="H5"/>
      <c r="I5"/>
    </row>
    <row r="6" spans="1:9">
      <c r="A6" s="7"/>
      <c r="B6" s="7"/>
      <c r="C6" s="7"/>
      <c r="D6" s="7"/>
      <c r="E6" s="7"/>
      <c r="F6" s="7"/>
      <c r="G6" s="7"/>
      <c r="H6" s="7"/>
      <c r="I6" s="8"/>
    </row>
    <row r="7" spans="1:9" ht="22.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</row>
    <row r="8" spans="1:9">
      <c r="A8" s="11" t="s">
        <v>14</v>
      </c>
      <c r="B8" s="11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20</v>
      </c>
      <c r="H8" s="11">
        <v>8</v>
      </c>
      <c r="I8" s="11">
        <v>9</v>
      </c>
    </row>
    <row r="9" spans="1:9" ht="21" customHeight="1">
      <c r="A9" s="12"/>
      <c r="B9" s="13"/>
      <c r="C9" s="13" t="s">
        <v>21</v>
      </c>
      <c r="D9" s="13" t="s">
        <v>22</v>
      </c>
      <c r="E9" s="13"/>
      <c r="F9" s="14"/>
      <c r="G9" s="15"/>
      <c r="H9" s="15">
        <f>H10+H42+H76+H107</f>
        <v>0</v>
      </c>
      <c r="I9" s="8"/>
    </row>
    <row r="10" spans="1:9" ht="13.5" customHeight="1">
      <c r="A10" s="16"/>
      <c r="B10" s="17"/>
      <c r="C10" s="17">
        <v>730</v>
      </c>
      <c r="D10" s="17" t="s">
        <v>23</v>
      </c>
      <c r="E10" s="17"/>
      <c r="F10" s="18"/>
      <c r="G10" s="19"/>
      <c r="H10" s="19">
        <f>SUM(H11:H41)</f>
        <v>0</v>
      </c>
      <c r="I10" s="20"/>
    </row>
    <row r="11" spans="1:9" ht="13.5" customHeight="1">
      <c r="A11" s="56">
        <v>1</v>
      </c>
      <c r="B11" s="22" t="s">
        <v>24</v>
      </c>
      <c r="C11" s="23" t="s">
        <v>25</v>
      </c>
      <c r="D11" s="23" t="s">
        <v>26</v>
      </c>
      <c r="E11" s="23" t="s">
        <v>27</v>
      </c>
      <c r="F11" s="24">
        <f>F14</f>
        <v>1</v>
      </c>
      <c r="G11" s="25"/>
      <c r="H11" s="25">
        <f>F11*G11</f>
        <v>0</v>
      </c>
      <c r="I11" s="26" t="s">
        <v>28</v>
      </c>
    </row>
    <row r="12" spans="1:9" ht="13.5" customHeight="1">
      <c r="A12" s="21"/>
      <c r="B12" s="22"/>
      <c r="C12" s="23"/>
      <c r="D12" s="27" t="s">
        <v>29</v>
      </c>
      <c r="E12" s="23"/>
      <c r="F12" s="24"/>
      <c r="G12" s="25"/>
      <c r="H12" s="25"/>
      <c r="I12" s="26"/>
    </row>
    <row r="13" spans="1:9" ht="13.5" customHeight="1">
      <c r="A13" s="21"/>
      <c r="B13" s="22"/>
      <c r="C13" s="23"/>
      <c r="D13" s="27" t="s">
        <v>246</v>
      </c>
      <c r="E13" s="23"/>
      <c r="F13" s="24"/>
      <c r="G13" s="25"/>
      <c r="H13" s="25"/>
      <c r="I13" s="26"/>
    </row>
    <row r="14" spans="1:9" ht="13.5" customHeight="1">
      <c r="A14" s="21"/>
      <c r="B14" s="22"/>
      <c r="C14" s="23"/>
      <c r="D14" s="27" t="s">
        <v>30</v>
      </c>
      <c r="E14" s="23"/>
      <c r="F14" s="28">
        <v>1</v>
      </c>
      <c r="G14" s="25"/>
      <c r="H14" s="25"/>
      <c r="I14" s="26"/>
    </row>
    <row r="15" spans="1:9" ht="13.5" customHeight="1">
      <c r="A15" s="21">
        <v>2</v>
      </c>
      <c r="B15" s="22" t="s">
        <v>24</v>
      </c>
      <c r="C15" s="23" t="s">
        <v>31</v>
      </c>
      <c r="D15" s="23" t="s">
        <v>32</v>
      </c>
      <c r="E15" s="23" t="s">
        <v>27</v>
      </c>
      <c r="F15" s="24">
        <f>F17</f>
        <v>7</v>
      </c>
      <c r="G15" s="25"/>
      <c r="H15" s="25">
        <f>F15*G15</f>
        <v>0</v>
      </c>
      <c r="I15" s="26" t="s">
        <v>28</v>
      </c>
    </row>
    <row r="16" spans="1:9" ht="13.5" customHeight="1">
      <c r="A16" s="21"/>
      <c r="B16" s="22"/>
      <c r="C16" s="23"/>
      <c r="D16" s="27" t="s">
        <v>29</v>
      </c>
      <c r="E16" s="23"/>
      <c r="F16" s="24"/>
      <c r="G16" s="25"/>
      <c r="H16" s="25"/>
      <c r="I16" s="26"/>
    </row>
    <row r="17" spans="1:9" ht="13.5" customHeight="1">
      <c r="A17" s="21"/>
      <c r="B17" s="22"/>
      <c r="C17" s="23"/>
      <c r="D17" s="27" t="s">
        <v>30</v>
      </c>
      <c r="E17" s="23"/>
      <c r="F17" s="28">
        <v>7</v>
      </c>
      <c r="G17" s="25"/>
      <c r="H17" s="25"/>
      <c r="I17" s="26"/>
    </row>
    <row r="18" spans="1:9" ht="13.5" customHeight="1">
      <c r="A18" s="21">
        <v>3</v>
      </c>
      <c r="B18" s="22" t="s">
        <v>24</v>
      </c>
      <c r="C18" s="23" t="s">
        <v>33</v>
      </c>
      <c r="D18" s="23" t="s">
        <v>34</v>
      </c>
      <c r="E18" s="23" t="s">
        <v>35</v>
      </c>
      <c r="F18" s="24">
        <f>F20</f>
        <v>1</v>
      </c>
      <c r="G18" s="25"/>
      <c r="H18" s="25">
        <f>F18*G18</f>
        <v>0</v>
      </c>
      <c r="I18" s="26" t="s">
        <v>28</v>
      </c>
    </row>
    <row r="19" spans="1:9" ht="13.5" customHeight="1">
      <c r="A19" s="21"/>
      <c r="B19" s="22"/>
      <c r="C19" s="23"/>
      <c r="D19" s="27" t="s">
        <v>30</v>
      </c>
      <c r="E19" s="23"/>
      <c r="F19" s="28"/>
      <c r="G19" s="25"/>
      <c r="H19" s="25"/>
      <c r="I19" s="26"/>
    </row>
    <row r="20" spans="1:9" ht="13.5" customHeight="1">
      <c r="A20" s="21"/>
      <c r="B20" s="22"/>
      <c r="C20" s="23"/>
      <c r="D20" s="27" t="s">
        <v>36</v>
      </c>
      <c r="E20" s="23"/>
      <c r="F20" s="28">
        <v>1</v>
      </c>
      <c r="G20" s="25"/>
      <c r="H20" s="25"/>
      <c r="I20" s="26"/>
    </row>
    <row r="21" spans="1:9" ht="13.5" customHeight="1">
      <c r="A21" s="21">
        <v>4</v>
      </c>
      <c r="B21" s="22" t="s">
        <v>24</v>
      </c>
      <c r="C21" s="23" t="s">
        <v>37</v>
      </c>
      <c r="D21" s="23" t="s">
        <v>38</v>
      </c>
      <c r="E21" s="23" t="s">
        <v>35</v>
      </c>
      <c r="F21" s="24">
        <f>F23</f>
        <v>1</v>
      </c>
      <c r="G21" s="25"/>
      <c r="H21" s="25">
        <f>F21*G21</f>
        <v>0</v>
      </c>
      <c r="I21" s="26" t="s">
        <v>28</v>
      </c>
    </row>
    <row r="22" spans="1:9" ht="13.5" customHeight="1">
      <c r="A22" s="21"/>
      <c r="B22" s="22"/>
      <c r="C22" s="23"/>
      <c r="D22" s="27" t="s">
        <v>30</v>
      </c>
      <c r="E22" s="23"/>
      <c r="F22" s="28"/>
      <c r="G22" s="25"/>
      <c r="H22" s="25"/>
      <c r="I22" s="26"/>
    </row>
    <row r="23" spans="1:9" ht="13.5" customHeight="1">
      <c r="A23" s="21"/>
      <c r="B23" s="22"/>
      <c r="C23" s="23"/>
      <c r="D23" s="27" t="s">
        <v>39</v>
      </c>
      <c r="E23" s="23"/>
      <c r="F23" s="28">
        <v>1</v>
      </c>
      <c r="G23" s="25"/>
      <c r="H23" s="25"/>
      <c r="I23" s="26"/>
    </row>
    <row r="24" spans="1:9" ht="13.5" customHeight="1">
      <c r="A24" s="21">
        <v>5</v>
      </c>
      <c r="B24" s="22" t="s">
        <v>24</v>
      </c>
      <c r="C24" s="23" t="s">
        <v>40</v>
      </c>
      <c r="D24" s="23" t="s">
        <v>41</v>
      </c>
      <c r="E24" s="23" t="s">
        <v>35</v>
      </c>
      <c r="F24" s="24">
        <f>F26</f>
        <v>1</v>
      </c>
      <c r="G24" s="25"/>
      <c r="H24" s="25">
        <f>F24*G24</f>
        <v>0</v>
      </c>
      <c r="I24" s="26" t="s">
        <v>28</v>
      </c>
    </row>
    <row r="25" spans="1:9" ht="13.5" customHeight="1">
      <c r="A25" s="21"/>
      <c r="B25" s="22"/>
      <c r="C25" s="23"/>
      <c r="D25" s="27" t="s">
        <v>30</v>
      </c>
      <c r="E25" s="23"/>
      <c r="F25" s="28"/>
      <c r="G25" s="25"/>
      <c r="H25" s="25"/>
      <c r="I25" s="26"/>
    </row>
    <row r="26" spans="1:9" ht="13.5" customHeight="1">
      <c r="A26" s="21"/>
      <c r="B26" s="22"/>
      <c r="C26" s="23"/>
      <c r="D26" s="27" t="s">
        <v>42</v>
      </c>
      <c r="E26" s="23"/>
      <c r="F26" s="28">
        <v>1</v>
      </c>
      <c r="G26" s="25"/>
      <c r="H26" s="25"/>
      <c r="I26" s="26"/>
    </row>
    <row r="27" spans="1:9" ht="13.5" customHeight="1">
      <c r="A27" s="21">
        <v>6</v>
      </c>
      <c r="B27" s="22" t="s">
        <v>24</v>
      </c>
      <c r="C27" s="23" t="s">
        <v>43</v>
      </c>
      <c r="D27" s="23" t="s">
        <v>44</v>
      </c>
      <c r="E27" s="23" t="s">
        <v>35</v>
      </c>
      <c r="F27" s="24">
        <f>F29</f>
        <v>1</v>
      </c>
      <c r="G27" s="25"/>
      <c r="H27" s="25">
        <f>F27*G27</f>
        <v>0</v>
      </c>
      <c r="I27" s="26" t="s">
        <v>28</v>
      </c>
    </row>
    <row r="28" spans="1:9" ht="13.5" customHeight="1">
      <c r="A28" s="21"/>
      <c r="B28" s="22"/>
      <c r="C28" s="23"/>
      <c r="D28" s="27" t="s">
        <v>30</v>
      </c>
      <c r="E28" s="23"/>
      <c r="F28" s="28"/>
      <c r="G28" s="25"/>
      <c r="H28" s="25"/>
      <c r="I28" s="26"/>
    </row>
    <row r="29" spans="1:9" ht="13.5" customHeight="1">
      <c r="A29" s="21"/>
      <c r="B29" s="22"/>
      <c r="C29" s="23"/>
      <c r="D29" s="27" t="s">
        <v>45</v>
      </c>
      <c r="E29" s="23"/>
      <c r="F29" s="28">
        <v>1</v>
      </c>
      <c r="G29" s="25"/>
      <c r="H29" s="25"/>
      <c r="I29" s="26"/>
    </row>
    <row r="30" spans="1:9" ht="13.5" customHeight="1">
      <c r="A30" s="21">
        <v>7</v>
      </c>
      <c r="B30" s="22" t="s">
        <v>24</v>
      </c>
      <c r="C30" s="23" t="s">
        <v>46</v>
      </c>
      <c r="D30" s="23" t="s">
        <v>47</v>
      </c>
      <c r="E30" s="23" t="s">
        <v>35</v>
      </c>
      <c r="F30" s="24">
        <f>F32</f>
        <v>1</v>
      </c>
      <c r="G30" s="25"/>
      <c r="H30" s="25">
        <f>F30*G30</f>
        <v>0</v>
      </c>
      <c r="I30" s="26" t="s">
        <v>28</v>
      </c>
    </row>
    <row r="31" spans="1:9" ht="13.5" customHeight="1">
      <c r="A31" s="21"/>
      <c r="B31" s="22"/>
      <c r="C31" s="23"/>
      <c r="D31" s="27" t="s">
        <v>30</v>
      </c>
      <c r="E31" s="23"/>
      <c r="F31" s="28"/>
      <c r="G31" s="25"/>
      <c r="H31" s="25"/>
      <c r="I31" s="26"/>
    </row>
    <row r="32" spans="1:9" ht="13.5" customHeight="1">
      <c r="A32" s="21"/>
      <c r="B32" s="22"/>
      <c r="C32" s="23"/>
      <c r="D32" s="27" t="s">
        <v>48</v>
      </c>
      <c r="E32" s="23"/>
      <c r="F32" s="28">
        <v>1</v>
      </c>
      <c r="G32" s="25"/>
      <c r="H32" s="25"/>
      <c r="I32" s="26"/>
    </row>
    <row r="33" spans="1:9" ht="13.5" customHeight="1">
      <c r="A33" s="21">
        <v>8</v>
      </c>
      <c r="B33" s="22" t="s">
        <v>24</v>
      </c>
      <c r="C33" s="23" t="s">
        <v>49</v>
      </c>
      <c r="D33" s="23" t="s">
        <v>50</v>
      </c>
      <c r="E33" s="23" t="s">
        <v>35</v>
      </c>
      <c r="F33" s="24">
        <f>F35</f>
        <v>1</v>
      </c>
      <c r="G33" s="25"/>
      <c r="H33" s="25">
        <f>F33*G33</f>
        <v>0</v>
      </c>
      <c r="I33" s="26" t="s">
        <v>28</v>
      </c>
    </row>
    <row r="34" spans="1:9" ht="13.5" customHeight="1">
      <c r="A34" s="21"/>
      <c r="B34" s="22"/>
      <c r="C34" s="23"/>
      <c r="D34" s="27" t="s">
        <v>30</v>
      </c>
      <c r="E34" s="23"/>
      <c r="F34" s="28"/>
      <c r="G34" s="25"/>
      <c r="H34" s="25"/>
      <c r="I34" s="26"/>
    </row>
    <row r="35" spans="1:9" ht="13.5" customHeight="1">
      <c r="A35" s="21"/>
      <c r="B35" s="22"/>
      <c r="C35" s="23"/>
      <c r="D35" s="27" t="s">
        <v>51</v>
      </c>
      <c r="E35" s="23"/>
      <c r="F35" s="28">
        <v>1</v>
      </c>
      <c r="G35" s="25"/>
      <c r="H35" s="25"/>
      <c r="I35" s="26"/>
    </row>
    <row r="36" spans="1:9" ht="13.5" customHeight="1">
      <c r="A36" s="21">
        <v>8</v>
      </c>
      <c r="B36" s="22" t="s">
        <v>24</v>
      </c>
      <c r="C36" s="23" t="s">
        <v>52</v>
      </c>
      <c r="D36" s="23" t="s">
        <v>53</v>
      </c>
      <c r="E36" s="23" t="s">
        <v>35</v>
      </c>
      <c r="F36" s="24">
        <f>F38</f>
        <v>1</v>
      </c>
      <c r="G36" s="25"/>
      <c r="H36" s="25">
        <f>F36*G36</f>
        <v>0</v>
      </c>
      <c r="I36" s="26" t="s">
        <v>28</v>
      </c>
    </row>
    <row r="37" spans="1:9" ht="13.5" customHeight="1">
      <c r="A37" s="21"/>
      <c r="B37" s="22"/>
      <c r="C37" s="23"/>
      <c r="D37" s="27" t="s">
        <v>30</v>
      </c>
      <c r="E37" s="23"/>
      <c r="F37" s="28"/>
      <c r="G37" s="25"/>
      <c r="H37" s="25"/>
      <c r="I37" s="26"/>
    </row>
    <row r="38" spans="1:9" ht="13.5" customHeight="1">
      <c r="A38" s="21"/>
      <c r="B38" s="22"/>
      <c r="C38" s="23"/>
      <c r="D38" s="27" t="s">
        <v>54</v>
      </c>
      <c r="E38" s="23"/>
      <c r="F38" s="28">
        <v>1</v>
      </c>
      <c r="G38" s="25"/>
      <c r="H38" s="25"/>
      <c r="I38" s="26"/>
    </row>
    <row r="39" spans="1:9" ht="13.5" customHeight="1">
      <c r="A39" s="21">
        <v>9</v>
      </c>
      <c r="B39" s="23">
        <v>732</v>
      </c>
      <c r="C39" s="23">
        <v>998732202</v>
      </c>
      <c r="D39" s="23" t="s">
        <v>55</v>
      </c>
      <c r="E39" s="23" t="s">
        <v>56</v>
      </c>
      <c r="F39" s="24">
        <v>1.59</v>
      </c>
      <c r="G39" s="25"/>
      <c r="H39" s="25">
        <f>F39*G39</f>
        <v>0</v>
      </c>
      <c r="I39" s="26" t="s">
        <v>57</v>
      </c>
    </row>
    <row r="40" spans="1:9" ht="13.5" customHeight="1">
      <c r="A40" s="21">
        <v>10</v>
      </c>
      <c r="B40" s="23">
        <v>732</v>
      </c>
      <c r="C40" s="23">
        <v>999732</v>
      </c>
      <c r="D40" s="23" t="s">
        <v>58</v>
      </c>
      <c r="E40" s="23" t="s">
        <v>59</v>
      </c>
      <c r="F40" s="24">
        <v>1</v>
      </c>
      <c r="G40" s="25"/>
      <c r="H40" s="25">
        <f>F40*G40</f>
        <v>0</v>
      </c>
      <c r="I40" s="26" t="s">
        <v>28</v>
      </c>
    </row>
    <row r="41" spans="1:9" ht="27" customHeight="1">
      <c r="A41" s="29"/>
      <c r="B41" s="30"/>
      <c r="C41" s="30"/>
      <c r="D41" s="31" t="s">
        <v>60</v>
      </c>
      <c r="E41" s="30"/>
      <c r="F41" s="32">
        <v>1</v>
      </c>
      <c r="G41" s="33"/>
      <c r="H41" s="25"/>
      <c r="I41" s="26"/>
    </row>
    <row r="42" spans="1:9" ht="13.5" customHeight="1">
      <c r="A42" s="16"/>
      <c r="B42" s="17"/>
      <c r="C42" s="17">
        <v>733</v>
      </c>
      <c r="D42" s="17" t="s">
        <v>61</v>
      </c>
      <c r="E42" s="17"/>
      <c r="F42" s="18"/>
      <c r="G42" s="19"/>
      <c r="H42" s="19">
        <f>SUM(H43:H75)</f>
        <v>0</v>
      </c>
      <c r="I42" s="20"/>
    </row>
    <row r="43" spans="1:9" ht="13.5" customHeight="1">
      <c r="A43" s="21">
        <v>11</v>
      </c>
      <c r="B43" s="23">
        <v>733</v>
      </c>
      <c r="C43" s="23" t="s">
        <v>62</v>
      </c>
      <c r="D43" s="23" t="s">
        <v>63</v>
      </c>
      <c r="E43" s="23" t="s">
        <v>64</v>
      </c>
      <c r="F43" s="24">
        <f>F45</f>
        <v>923.8</v>
      </c>
      <c r="G43" s="25"/>
      <c r="H43" s="25">
        <f>F43*G43</f>
        <v>0</v>
      </c>
      <c r="I43" s="26" t="s">
        <v>28</v>
      </c>
    </row>
    <row r="44" spans="1:9" ht="40.5" customHeight="1">
      <c r="A44" s="21"/>
      <c r="B44" s="23"/>
      <c r="C44" s="23"/>
      <c r="D44" s="27" t="s">
        <v>65</v>
      </c>
      <c r="E44" s="23"/>
      <c r="F44" s="24"/>
      <c r="G44" s="25"/>
      <c r="H44" s="25"/>
      <c r="I44" s="26"/>
    </row>
    <row r="45" spans="1:9" ht="27" customHeight="1">
      <c r="A45" s="34"/>
      <c r="B45" s="35"/>
      <c r="C45" s="35"/>
      <c r="D45" s="27" t="s">
        <v>66</v>
      </c>
      <c r="E45" s="35"/>
      <c r="F45" s="28">
        <v>923.8</v>
      </c>
      <c r="G45" s="36"/>
      <c r="H45" s="36"/>
      <c r="I45" s="20"/>
    </row>
    <row r="46" spans="1:9" ht="13.5" customHeight="1">
      <c r="A46" s="21">
        <v>12</v>
      </c>
      <c r="B46" s="23">
        <v>733</v>
      </c>
      <c r="C46" s="23" t="s">
        <v>67</v>
      </c>
      <c r="D46" s="23" t="s">
        <v>68</v>
      </c>
      <c r="E46" s="23" t="s">
        <v>64</v>
      </c>
      <c r="F46" s="24">
        <f>F48</f>
        <v>313.60000000000002</v>
      </c>
      <c r="G46" s="25"/>
      <c r="H46" s="25">
        <f>F46*G46</f>
        <v>0</v>
      </c>
      <c r="I46" s="26" t="s">
        <v>28</v>
      </c>
    </row>
    <row r="47" spans="1:9" ht="40.5" customHeight="1">
      <c r="A47" s="21"/>
      <c r="B47" s="23"/>
      <c r="C47" s="23"/>
      <c r="D47" s="27" t="s">
        <v>65</v>
      </c>
      <c r="E47" s="23"/>
      <c r="F47" s="24"/>
      <c r="G47" s="25"/>
      <c r="H47" s="25"/>
      <c r="I47" s="26"/>
    </row>
    <row r="48" spans="1:9" ht="27" customHeight="1">
      <c r="A48" s="34"/>
      <c r="B48" s="35"/>
      <c r="C48" s="35"/>
      <c r="D48" s="27" t="s">
        <v>66</v>
      </c>
      <c r="E48" s="35"/>
      <c r="F48" s="28">
        <v>313.60000000000002</v>
      </c>
      <c r="G48" s="36"/>
      <c r="H48" s="36"/>
      <c r="I48" s="20"/>
    </row>
    <row r="49" spans="1:9" ht="13.5" customHeight="1">
      <c r="A49" s="21">
        <v>13</v>
      </c>
      <c r="B49" s="23">
        <v>733</v>
      </c>
      <c r="C49" s="23" t="s">
        <v>69</v>
      </c>
      <c r="D49" s="23" t="s">
        <v>70</v>
      </c>
      <c r="E49" s="23" t="s">
        <v>64</v>
      </c>
      <c r="F49" s="24">
        <f>F51</f>
        <v>490.8</v>
      </c>
      <c r="G49" s="25"/>
      <c r="H49" s="25">
        <f>F49*G49</f>
        <v>0</v>
      </c>
      <c r="I49" s="26" t="s">
        <v>28</v>
      </c>
    </row>
    <row r="50" spans="1:9" ht="40.5" customHeight="1">
      <c r="A50" s="21"/>
      <c r="B50" s="23"/>
      <c r="C50" s="23"/>
      <c r="D50" s="27" t="s">
        <v>65</v>
      </c>
      <c r="E50" s="23"/>
      <c r="F50" s="24"/>
      <c r="G50" s="25"/>
      <c r="H50" s="25"/>
      <c r="I50" s="26"/>
    </row>
    <row r="51" spans="1:9" ht="27" customHeight="1">
      <c r="A51" s="34"/>
      <c r="B51" s="35"/>
      <c r="C51" s="35"/>
      <c r="D51" s="27" t="s">
        <v>66</v>
      </c>
      <c r="E51" s="35"/>
      <c r="F51" s="28">
        <v>490.8</v>
      </c>
      <c r="G51" s="36"/>
      <c r="H51" s="36"/>
      <c r="I51" s="20"/>
    </row>
    <row r="52" spans="1:9" ht="13.5" customHeight="1">
      <c r="A52" s="21">
        <v>14</v>
      </c>
      <c r="B52" s="23">
        <v>733</v>
      </c>
      <c r="C52" s="23" t="s">
        <v>71</v>
      </c>
      <c r="D52" s="23" t="s">
        <v>72</v>
      </c>
      <c r="E52" s="23" t="s">
        <v>64</v>
      </c>
      <c r="F52" s="24">
        <f>F54</f>
        <v>256.7</v>
      </c>
      <c r="G52" s="25"/>
      <c r="H52" s="25">
        <f>F52*G52</f>
        <v>0</v>
      </c>
      <c r="I52" s="26" t="s">
        <v>28</v>
      </c>
    </row>
    <row r="53" spans="1:9" ht="40.5" customHeight="1">
      <c r="A53" s="21"/>
      <c r="B53" s="23"/>
      <c r="C53" s="23"/>
      <c r="D53" s="27" t="s">
        <v>65</v>
      </c>
      <c r="E53" s="23"/>
      <c r="F53" s="24"/>
      <c r="G53" s="25"/>
      <c r="H53" s="25"/>
      <c r="I53" s="26"/>
    </row>
    <row r="54" spans="1:9" ht="27" customHeight="1">
      <c r="A54" s="34"/>
      <c r="B54" s="35"/>
      <c r="C54" s="35"/>
      <c r="D54" s="27" t="s">
        <v>66</v>
      </c>
      <c r="E54" s="35"/>
      <c r="F54" s="28">
        <v>256.7</v>
      </c>
      <c r="G54" s="36"/>
      <c r="H54" s="36"/>
      <c r="I54" s="20"/>
    </row>
    <row r="55" spans="1:9" ht="13.5" customHeight="1">
      <c r="A55" s="21">
        <v>15</v>
      </c>
      <c r="B55" s="23">
        <v>733</v>
      </c>
      <c r="C55" s="23" t="s">
        <v>73</v>
      </c>
      <c r="D55" s="23" t="s">
        <v>74</v>
      </c>
      <c r="E55" s="23" t="s">
        <v>64</v>
      </c>
      <c r="F55" s="24">
        <f>F57</f>
        <v>44.3</v>
      </c>
      <c r="G55" s="25"/>
      <c r="H55" s="25">
        <f>F55*G55</f>
        <v>0</v>
      </c>
      <c r="I55" s="26" t="s">
        <v>28</v>
      </c>
    </row>
    <row r="56" spans="1:9" ht="40.5" customHeight="1">
      <c r="A56" s="21"/>
      <c r="B56" s="23"/>
      <c r="C56" s="23"/>
      <c r="D56" s="27" t="s">
        <v>65</v>
      </c>
      <c r="E56" s="23"/>
      <c r="F56" s="24"/>
      <c r="G56" s="25"/>
      <c r="H56" s="25"/>
      <c r="I56" s="26"/>
    </row>
    <row r="57" spans="1:9" ht="27" customHeight="1">
      <c r="A57" s="34"/>
      <c r="B57" s="35"/>
      <c r="C57" s="35"/>
      <c r="D57" s="27" t="s">
        <v>66</v>
      </c>
      <c r="E57" s="35"/>
      <c r="F57" s="28">
        <v>44.3</v>
      </c>
      <c r="G57" s="36"/>
      <c r="H57" s="36"/>
      <c r="I57" s="20"/>
    </row>
    <row r="58" spans="1:9" ht="13.5" customHeight="1">
      <c r="A58" s="21">
        <v>16</v>
      </c>
      <c r="B58" s="23">
        <v>733</v>
      </c>
      <c r="C58" s="23" t="s">
        <v>75</v>
      </c>
      <c r="D58" s="23" t="s">
        <v>76</v>
      </c>
      <c r="E58" s="23" t="s">
        <v>64</v>
      </c>
      <c r="F58" s="24">
        <f>F60</f>
        <v>33.6</v>
      </c>
      <c r="G58" s="25"/>
      <c r="H58" s="25">
        <f>F58*G58</f>
        <v>0</v>
      </c>
      <c r="I58" s="26" t="s">
        <v>28</v>
      </c>
    </row>
    <row r="59" spans="1:9" ht="40.5" customHeight="1">
      <c r="A59" s="21"/>
      <c r="B59" s="23"/>
      <c r="C59" s="23"/>
      <c r="D59" s="27" t="s">
        <v>65</v>
      </c>
      <c r="E59" s="23"/>
      <c r="F59" s="24"/>
      <c r="G59" s="25"/>
      <c r="H59" s="25"/>
      <c r="I59" s="26"/>
    </row>
    <row r="60" spans="1:9" ht="27" customHeight="1">
      <c r="A60" s="34"/>
      <c r="B60" s="35"/>
      <c r="C60" s="35"/>
      <c r="D60" s="27" t="s">
        <v>66</v>
      </c>
      <c r="E60" s="35"/>
      <c r="F60" s="28">
        <v>33.6</v>
      </c>
      <c r="G60" s="36"/>
      <c r="H60" s="36"/>
      <c r="I60" s="20"/>
    </row>
    <row r="61" spans="1:9" ht="13.5" customHeight="1">
      <c r="A61" s="21">
        <v>17</v>
      </c>
      <c r="B61" s="23">
        <v>733</v>
      </c>
      <c r="C61" s="23" t="s">
        <v>77</v>
      </c>
      <c r="D61" s="23" t="s">
        <v>78</v>
      </c>
      <c r="E61" s="23" t="s">
        <v>64</v>
      </c>
      <c r="F61" s="24">
        <f>F63</f>
        <v>69.7</v>
      </c>
      <c r="G61" s="25"/>
      <c r="H61" s="25">
        <f>F61*G61</f>
        <v>0</v>
      </c>
      <c r="I61" s="26" t="s">
        <v>28</v>
      </c>
    </row>
    <row r="62" spans="1:9" ht="40.5" customHeight="1">
      <c r="A62" s="21"/>
      <c r="B62" s="23"/>
      <c r="C62" s="23"/>
      <c r="D62" s="27" t="s">
        <v>65</v>
      </c>
      <c r="E62" s="23"/>
      <c r="F62" s="24"/>
      <c r="G62" s="25"/>
      <c r="H62" s="25"/>
      <c r="I62" s="26"/>
    </row>
    <row r="63" spans="1:9" ht="27" customHeight="1">
      <c r="A63" s="34"/>
      <c r="B63" s="35"/>
      <c r="C63" s="35"/>
      <c r="D63" s="27" t="s">
        <v>66</v>
      </c>
      <c r="E63" s="35"/>
      <c r="F63" s="28">
        <v>69.7</v>
      </c>
      <c r="G63" s="36"/>
      <c r="H63" s="36"/>
      <c r="I63" s="20"/>
    </row>
    <row r="64" spans="1:9" ht="13.5" customHeight="1">
      <c r="A64" s="21">
        <v>18</v>
      </c>
      <c r="B64" s="23">
        <v>733</v>
      </c>
      <c r="C64" s="23" t="s">
        <v>79</v>
      </c>
      <c r="D64" s="23" t="s">
        <v>80</v>
      </c>
      <c r="E64" s="23" t="s">
        <v>64</v>
      </c>
      <c r="F64" s="24">
        <f>F65</f>
        <v>108.2</v>
      </c>
      <c r="G64" s="25"/>
      <c r="H64" s="25">
        <f>F64*G64</f>
        <v>0</v>
      </c>
      <c r="I64" s="26" t="s">
        <v>28</v>
      </c>
    </row>
    <row r="65" spans="1:9" ht="13.5" customHeight="1">
      <c r="A65" s="34"/>
      <c r="B65" s="35"/>
      <c r="C65" s="35"/>
      <c r="D65" s="31" t="s">
        <v>81</v>
      </c>
      <c r="E65" s="35"/>
      <c r="F65" s="32">
        <v>108.2</v>
      </c>
      <c r="G65" s="36"/>
      <c r="H65" s="36"/>
      <c r="I65" s="25"/>
    </row>
    <row r="66" spans="1:9" ht="13.5" customHeight="1">
      <c r="A66" s="34"/>
      <c r="B66" s="35"/>
      <c r="C66" s="35"/>
      <c r="D66" s="31" t="s">
        <v>82</v>
      </c>
      <c r="E66" s="35"/>
      <c r="F66" s="37"/>
      <c r="G66" s="36"/>
      <c r="H66" s="36"/>
      <c r="I66" s="25"/>
    </row>
    <row r="67" spans="1:9" ht="13.5" customHeight="1">
      <c r="A67" s="21">
        <v>19</v>
      </c>
      <c r="B67" s="23">
        <v>733</v>
      </c>
      <c r="C67" s="23" t="s">
        <v>83</v>
      </c>
      <c r="D67" s="23" t="s">
        <v>84</v>
      </c>
      <c r="E67" s="23" t="s">
        <v>35</v>
      </c>
      <c r="F67" s="24">
        <v>4</v>
      </c>
      <c r="G67" s="25"/>
      <c r="H67" s="25">
        <f>F67*G67</f>
        <v>0</v>
      </c>
      <c r="I67" s="26" t="s">
        <v>28</v>
      </c>
    </row>
    <row r="68" spans="1:9" ht="13.5" customHeight="1">
      <c r="A68" s="29"/>
      <c r="B68" s="30"/>
      <c r="C68" s="30"/>
      <c r="D68" s="27" t="s">
        <v>85</v>
      </c>
      <c r="E68" s="30"/>
      <c r="F68" s="28"/>
      <c r="G68" s="33"/>
      <c r="H68" s="25"/>
      <c r="I68" s="20"/>
    </row>
    <row r="69" spans="1:9" ht="13.5" customHeight="1">
      <c r="A69" s="21">
        <v>20</v>
      </c>
      <c r="B69" s="23">
        <v>733</v>
      </c>
      <c r="C69" s="23">
        <v>733190225</v>
      </c>
      <c r="D69" s="23" t="s">
        <v>86</v>
      </c>
      <c r="E69" s="23" t="s">
        <v>64</v>
      </c>
      <c r="F69" s="24">
        <f>F64</f>
        <v>108.2</v>
      </c>
      <c r="G69" s="25"/>
      <c r="H69" s="25">
        <f t="shared" ref="H69:H74" si="0">F69*G69</f>
        <v>0</v>
      </c>
      <c r="I69" s="26" t="s">
        <v>57</v>
      </c>
    </row>
    <row r="70" spans="1:9" ht="13.5" customHeight="1">
      <c r="A70" s="21">
        <v>21</v>
      </c>
      <c r="B70" s="23">
        <v>733</v>
      </c>
      <c r="C70" s="23">
        <v>733291101</v>
      </c>
      <c r="D70" s="23" t="s">
        <v>87</v>
      </c>
      <c r="E70" s="23" t="s">
        <v>64</v>
      </c>
      <c r="F70" s="24">
        <f>F55+F52+F49+F46+F43</f>
        <v>2029.2</v>
      </c>
      <c r="G70" s="25"/>
      <c r="H70" s="25">
        <f t="shared" si="0"/>
        <v>0</v>
      </c>
      <c r="I70" s="26" t="s">
        <v>57</v>
      </c>
    </row>
    <row r="71" spans="1:9" ht="13.5" customHeight="1">
      <c r="A71" s="21">
        <v>22</v>
      </c>
      <c r="B71" s="23">
        <v>733</v>
      </c>
      <c r="C71" s="23">
        <v>733291102</v>
      </c>
      <c r="D71" s="23" t="s">
        <v>88</v>
      </c>
      <c r="E71" s="23" t="s">
        <v>64</v>
      </c>
      <c r="F71" s="24">
        <f>F58+F61</f>
        <v>103.30000000000001</v>
      </c>
      <c r="G71" s="25"/>
      <c r="H71" s="25">
        <f t="shared" si="0"/>
        <v>0</v>
      </c>
      <c r="I71" s="26" t="s">
        <v>57</v>
      </c>
    </row>
    <row r="72" spans="1:9" ht="13.5" customHeight="1">
      <c r="A72" s="21">
        <v>23</v>
      </c>
      <c r="B72" s="23">
        <v>733</v>
      </c>
      <c r="C72" s="23" t="s">
        <v>89</v>
      </c>
      <c r="D72" s="23" t="s">
        <v>90</v>
      </c>
      <c r="E72" s="23" t="s">
        <v>91</v>
      </c>
      <c r="F72" s="24">
        <v>8</v>
      </c>
      <c r="G72" s="25"/>
      <c r="H72" s="25">
        <f t="shared" si="0"/>
        <v>0</v>
      </c>
      <c r="I72" s="26" t="s">
        <v>28</v>
      </c>
    </row>
    <row r="73" spans="1:9" ht="13.5" customHeight="1">
      <c r="A73" s="21">
        <v>24</v>
      </c>
      <c r="B73" s="23">
        <v>732</v>
      </c>
      <c r="C73" s="23">
        <v>998733202</v>
      </c>
      <c r="D73" s="23" t="s">
        <v>92</v>
      </c>
      <c r="E73" s="23" t="s">
        <v>56</v>
      </c>
      <c r="F73" s="24">
        <v>3.39</v>
      </c>
      <c r="G73" s="25"/>
      <c r="H73" s="25">
        <f t="shared" si="0"/>
        <v>0</v>
      </c>
      <c r="I73" s="26" t="s">
        <v>57</v>
      </c>
    </row>
    <row r="74" spans="1:9" ht="13.5" customHeight="1">
      <c r="A74" s="21">
        <v>25</v>
      </c>
      <c r="B74" s="23">
        <v>732</v>
      </c>
      <c r="C74" s="23">
        <v>999733</v>
      </c>
      <c r="D74" s="23" t="s">
        <v>93</v>
      </c>
      <c r="E74" s="23" t="s">
        <v>59</v>
      </c>
      <c r="F74" s="24">
        <v>1</v>
      </c>
      <c r="G74" s="25"/>
      <c r="H74" s="25">
        <f t="shared" si="0"/>
        <v>0</v>
      </c>
      <c r="I74" s="26" t="s">
        <v>28</v>
      </c>
    </row>
    <row r="75" spans="1:9" ht="27" customHeight="1">
      <c r="A75" s="29"/>
      <c r="B75" s="30"/>
      <c r="C75" s="30"/>
      <c r="D75" s="31" t="s">
        <v>60</v>
      </c>
      <c r="E75" s="30"/>
      <c r="F75" s="32">
        <v>1</v>
      </c>
      <c r="G75" s="33"/>
      <c r="H75" s="25"/>
      <c r="I75" s="26"/>
    </row>
    <row r="76" spans="1:9" ht="13.5" customHeight="1">
      <c r="A76" s="16"/>
      <c r="B76" s="17"/>
      <c r="C76" s="17" t="s">
        <v>94</v>
      </c>
      <c r="D76" s="17" t="s">
        <v>95</v>
      </c>
      <c r="E76" s="17"/>
      <c r="F76" s="18"/>
      <c r="G76" s="19"/>
      <c r="H76" s="19">
        <f>SUM(H77:H106)</f>
        <v>0</v>
      </c>
      <c r="I76" s="20"/>
    </row>
    <row r="77" spans="1:9" ht="13.5" customHeight="1">
      <c r="A77" s="21">
        <v>26</v>
      </c>
      <c r="B77" s="22" t="s">
        <v>94</v>
      </c>
      <c r="C77" s="23" t="s">
        <v>96</v>
      </c>
      <c r="D77" s="23" t="s">
        <v>97</v>
      </c>
      <c r="E77" s="23" t="s">
        <v>35</v>
      </c>
      <c r="F77" s="24">
        <v>18</v>
      </c>
      <c r="G77" s="25"/>
      <c r="H77" s="25">
        <f t="shared" ref="H77:H105" si="1">F77*G77</f>
        <v>0</v>
      </c>
      <c r="I77" s="26" t="s">
        <v>28</v>
      </c>
    </row>
    <row r="78" spans="1:9" ht="13.5" customHeight="1">
      <c r="A78" s="21">
        <v>27</v>
      </c>
      <c r="B78" s="22" t="s">
        <v>94</v>
      </c>
      <c r="C78" s="23" t="s">
        <v>98</v>
      </c>
      <c r="D78" s="23" t="s">
        <v>99</v>
      </c>
      <c r="E78" s="23" t="s">
        <v>35</v>
      </c>
      <c r="F78" s="24">
        <v>12</v>
      </c>
      <c r="G78" s="25"/>
      <c r="H78" s="25">
        <f t="shared" si="1"/>
        <v>0</v>
      </c>
      <c r="I78" s="26" t="s">
        <v>28</v>
      </c>
    </row>
    <row r="79" spans="1:9" ht="13.5" customHeight="1">
      <c r="A79" s="21">
        <v>28</v>
      </c>
      <c r="B79" s="22" t="s">
        <v>94</v>
      </c>
      <c r="C79" s="23" t="s">
        <v>100</v>
      </c>
      <c r="D79" s="23" t="s">
        <v>101</v>
      </c>
      <c r="E79" s="23" t="s">
        <v>35</v>
      </c>
      <c r="F79" s="24">
        <v>30</v>
      </c>
      <c r="G79" s="25"/>
      <c r="H79" s="25">
        <f t="shared" si="1"/>
        <v>0</v>
      </c>
      <c r="I79" s="26" t="s">
        <v>28</v>
      </c>
    </row>
    <row r="80" spans="1:9" ht="13.5" customHeight="1">
      <c r="A80" s="21">
        <v>29</v>
      </c>
      <c r="B80" s="22" t="s">
        <v>94</v>
      </c>
      <c r="C80" s="23" t="s">
        <v>102</v>
      </c>
      <c r="D80" s="23" t="s">
        <v>103</v>
      </c>
      <c r="E80" s="23" t="s">
        <v>35</v>
      </c>
      <c r="F80" s="24">
        <v>2</v>
      </c>
      <c r="G80" s="25"/>
      <c r="H80" s="25">
        <f t="shared" si="1"/>
        <v>0</v>
      </c>
      <c r="I80" s="26" t="s">
        <v>28</v>
      </c>
    </row>
    <row r="81" spans="1:10" ht="13.5" customHeight="1">
      <c r="A81" s="21">
        <v>30</v>
      </c>
      <c r="B81" s="22" t="s">
        <v>94</v>
      </c>
      <c r="C81" s="23" t="s">
        <v>104</v>
      </c>
      <c r="D81" s="23" t="s">
        <v>105</v>
      </c>
      <c r="E81" s="23" t="s">
        <v>35</v>
      </c>
      <c r="F81" s="24">
        <v>8</v>
      </c>
      <c r="G81" s="25"/>
      <c r="H81" s="25">
        <f t="shared" si="1"/>
        <v>0</v>
      </c>
      <c r="I81" s="26" t="s">
        <v>28</v>
      </c>
    </row>
    <row r="82" spans="1:10" ht="13.5" customHeight="1">
      <c r="A82" s="21">
        <v>31</v>
      </c>
      <c r="B82" s="22" t="s">
        <v>94</v>
      </c>
      <c r="C82" s="23" t="s">
        <v>106</v>
      </c>
      <c r="D82" s="23" t="s">
        <v>107</v>
      </c>
      <c r="E82" s="23" t="s">
        <v>35</v>
      </c>
      <c r="F82" s="24">
        <v>12</v>
      </c>
      <c r="G82" s="25"/>
      <c r="H82" s="25">
        <f t="shared" si="1"/>
        <v>0</v>
      </c>
      <c r="I82" s="26" t="s">
        <v>28</v>
      </c>
    </row>
    <row r="83" spans="1:10" ht="13.5" customHeight="1">
      <c r="A83" s="21">
        <v>32</v>
      </c>
      <c r="B83" s="22" t="s">
        <v>94</v>
      </c>
      <c r="C83" s="23" t="s">
        <v>108</v>
      </c>
      <c r="D83" s="23" t="s">
        <v>109</v>
      </c>
      <c r="E83" s="23" t="s">
        <v>35</v>
      </c>
      <c r="F83" s="24">
        <v>10</v>
      </c>
      <c r="G83" s="25"/>
      <c r="H83" s="25">
        <f t="shared" si="1"/>
        <v>0</v>
      </c>
      <c r="I83" s="26" t="s">
        <v>28</v>
      </c>
    </row>
    <row r="84" spans="1:10" ht="13.5" customHeight="1">
      <c r="A84" s="21">
        <v>33</v>
      </c>
      <c r="B84" s="22" t="s">
        <v>94</v>
      </c>
      <c r="C84" s="23" t="s">
        <v>110</v>
      </c>
      <c r="D84" s="23" t="s">
        <v>111</v>
      </c>
      <c r="E84" s="23" t="s">
        <v>35</v>
      </c>
      <c r="F84" s="24">
        <v>22</v>
      </c>
      <c r="G84" s="25"/>
      <c r="H84" s="25">
        <f t="shared" si="1"/>
        <v>0</v>
      </c>
      <c r="I84" s="26" t="s">
        <v>28</v>
      </c>
    </row>
    <row r="85" spans="1:10" ht="13.5" customHeight="1">
      <c r="A85" s="21">
        <v>34</v>
      </c>
      <c r="B85" s="22" t="s">
        <v>94</v>
      </c>
      <c r="C85" s="23" t="s">
        <v>112</v>
      </c>
      <c r="D85" s="23" t="s">
        <v>113</v>
      </c>
      <c r="E85" s="23" t="s">
        <v>35</v>
      </c>
      <c r="F85" s="24">
        <v>1</v>
      </c>
      <c r="G85" s="25"/>
      <c r="H85" s="25">
        <f t="shared" si="1"/>
        <v>0</v>
      </c>
      <c r="I85" s="26" t="s">
        <v>28</v>
      </c>
    </row>
    <row r="86" spans="1:10" ht="13.5" customHeight="1">
      <c r="A86" s="21">
        <v>35</v>
      </c>
      <c r="B86" s="22" t="s">
        <v>94</v>
      </c>
      <c r="C86" s="23" t="s">
        <v>114</v>
      </c>
      <c r="D86" s="23" t="s">
        <v>115</v>
      </c>
      <c r="E86" s="23" t="s">
        <v>35</v>
      </c>
      <c r="F86" s="24">
        <v>4</v>
      </c>
      <c r="G86" s="25"/>
      <c r="H86" s="25">
        <f t="shared" si="1"/>
        <v>0</v>
      </c>
      <c r="I86" s="26" t="s">
        <v>28</v>
      </c>
    </row>
    <row r="87" spans="1:10" ht="13.5" customHeight="1">
      <c r="A87" s="21">
        <v>36</v>
      </c>
      <c r="B87" s="22" t="s">
        <v>94</v>
      </c>
      <c r="C87" s="23" t="s">
        <v>116</v>
      </c>
      <c r="D87" s="23" t="s">
        <v>117</v>
      </c>
      <c r="E87" s="23" t="s">
        <v>35</v>
      </c>
      <c r="F87" s="24">
        <v>1</v>
      </c>
      <c r="G87" s="25"/>
      <c r="H87" s="25">
        <f t="shared" si="1"/>
        <v>0</v>
      </c>
      <c r="I87" s="26" t="s">
        <v>28</v>
      </c>
    </row>
    <row r="88" spans="1:10" ht="13.5" customHeight="1">
      <c r="A88" s="21">
        <v>37</v>
      </c>
      <c r="B88" s="23">
        <v>734</v>
      </c>
      <c r="C88" s="23" t="s">
        <v>118</v>
      </c>
      <c r="D88" s="23" t="s">
        <v>119</v>
      </c>
      <c r="E88" s="23" t="s">
        <v>35</v>
      </c>
      <c r="F88" s="24">
        <v>1</v>
      </c>
      <c r="G88" s="25"/>
      <c r="H88" s="25">
        <f t="shared" si="1"/>
        <v>0</v>
      </c>
      <c r="I88" s="26" t="s">
        <v>28</v>
      </c>
    </row>
    <row r="89" spans="1:10" ht="13.5" customHeight="1">
      <c r="A89" s="21">
        <v>38</v>
      </c>
      <c r="B89" s="23">
        <v>734</v>
      </c>
      <c r="C89" s="23" t="s">
        <v>120</v>
      </c>
      <c r="D89" s="23" t="s">
        <v>121</v>
      </c>
      <c r="E89" s="23" t="s">
        <v>35</v>
      </c>
      <c r="F89" s="24">
        <v>4</v>
      </c>
      <c r="G89" s="25"/>
      <c r="H89" s="25">
        <f t="shared" si="1"/>
        <v>0</v>
      </c>
      <c r="I89" s="26" t="s">
        <v>28</v>
      </c>
    </row>
    <row r="90" spans="1:10" ht="13.5" customHeight="1">
      <c r="A90" s="21">
        <v>39</v>
      </c>
      <c r="B90" s="23">
        <v>734</v>
      </c>
      <c r="C90" s="23" t="s">
        <v>122</v>
      </c>
      <c r="D90" s="23" t="s">
        <v>123</v>
      </c>
      <c r="E90" s="23" t="s">
        <v>35</v>
      </c>
      <c r="F90" s="24">
        <v>2</v>
      </c>
      <c r="G90" s="25"/>
      <c r="H90" s="25">
        <f t="shared" si="1"/>
        <v>0</v>
      </c>
      <c r="I90" s="26" t="s">
        <v>28</v>
      </c>
    </row>
    <row r="91" spans="1:10" ht="13.5" customHeight="1">
      <c r="A91" s="21">
        <v>40</v>
      </c>
      <c r="B91" s="23">
        <v>734</v>
      </c>
      <c r="C91" s="23" t="s">
        <v>124</v>
      </c>
      <c r="D91" s="23" t="s">
        <v>125</v>
      </c>
      <c r="E91" s="23" t="s">
        <v>35</v>
      </c>
      <c r="F91" s="24">
        <v>1</v>
      </c>
      <c r="G91" s="25"/>
      <c r="H91" s="25">
        <f t="shared" si="1"/>
        <v>0</v>
      </c>
      <c r="I91" s="26" t="s">
        <v>28</v>
      </c>
    </row>
    <row r="92" spans="1:10" ht="13.5" customHeight="1">
      <c r="A92" s="21">
        <v>41</v>
      </c>
      <c r="B92" s="23">
        <v>734</v>
      </c>
      <c r="C92" s="23" t="s">
        <v>126</v>
      </c>
      <c r="D92" s="23" t="s">
        <v>127</v>
      </c>
      <c r="E92" s="23" t="s">
        <v>35</v>
      </c>
      <c r="F92" s="24">
        <v>1</v>
      </c>
      <c r="G92" s="25"/>
      <c r="H92" s="25">
        <f t="shared" si="1"/>
        <v>0</v>
      </c>
      <c r="I92" s="26" t="s">
        <v>28</v>
      </c>
    </row>
    <row r="93" spans="1:10" ht="13.5" customHeight="1">
      <c r="A93" s="21">
        <v>42</v>
      </c>
      <c r="B93" s="23">
        <v>734</v>
      </c>
      <c r="C93" s="23" t="s">
        <v>128</v>
      </c>
      <c r="D93" s="23" t="s">
        <v>129</v>
      </c>
      <c r="E93" s="23" t="s">
        <v>35</v>
      </c>
      <c r="F93" s="24">
        <v>4</v>
      </c>
      <c r="G93" s="25"/>
      <c r="H93" s="25">
        <f t="shared" si="1"/>
        <v>0</v>
      </c>
      <c r="I93" s="26" t="s">
        <v>28</v>
      </c>
    </row>
    <row r="94" spans="1:10" ht="13.5" customHeight="1">
      <c r="A94" s="21">
        <v>43</v>
      </c>
      <c r="B94" s="23">
        <v>734</v>
      </c>
      <c r="C94" s="23" t="s">
        <v>130</v>
      </c>
      <c r="D94" s="23" t="s">
        <v>131</v>
      </c>
      <c r="E94" s="23" t="s">
        <v>35</v>
      </c>
      <c r="F94" s="24">
        <v>2</v>
      </c>
      <c r="G94" s="25"/>
      <c r="H94" s="25">
        <f t="shared" si="1"/>
        <v>0</v>
      </c>
      <c r="I94" s="26" t="s">
        <v>28</v>
      </c>
    </row>
    <row r="95" spans="1:10" ht="13.5" customHeight="1">
      <c r="A95" s="21">
        <v>44</v>
      </c>
      <c r="B95" s="23">
        <v>734</v>
      </c>
      <c r="C95" s="23" t="s">
        <v>132</v>
      </c>
      <c r="D95" s="23" t="s">
        <v>133</v>
      </c>
      <c r="E95" s="23" t="s">
        <v>35</v>
      </c>
      <c r="F95" s="24">
        <v>6</v>
      </c>
      <c r="G95" s="25"/>
      <c r="H95" s="25">
        <f t="shared" si="1"/>
        <v>0</v>
      </c>
      <c r="I95" s="26" t="s">
        <v>28</v>
      </c>
    </row>
    <row r="96" spans="1:10" s="5" customFormat="1" ht="13.5" customHeight="1">
      <c r="A96" s="21">
        <v>45</v>
      </c>
      <c r="B96" s="23">
        <v>734</v>
      </c>
      <c r="C96" s="23" t="s">
        <v>134</v>
      </c>
      <c r="D96" s="23" t="s">
        <v>135</v>
      </c>
      <c r="E96" s="23" t="s">
        <v>35</v>
      </c>
      <c r="F96" s="24">
        <v>6</v>
      </c>
      <c r="G96" s="25"/>
      <c r="H96" s="25">
        <f t="shared" si="1"/>
        <v>0</v>
      </c>
      <c r="I96" s="26" t="s">
        <v>28</v>
      </c>
      <c r="J96" s="8"/>
    </row>
    <row r="97" spans="1:10" s="5" customFormat="1" ht="13.5" customHeight="1">
      <c r="A97" s="21">
        <v>46</v>
      </c>
      <c r="B97" s="23">
        <v>734</v>
      </c>
      <c r="C97" s="23" t="s">
        <v>136</v>
      </c>
      <c r="D97" s="23" t="s">
        <v>137</v>
      </c>
      <c r="E97" s="23" t="s">
        <v>35</v>
      </c>
      <c r="F97" s="24">
        <v>4</v>
      </c>
      <c r="G97" s="25"/>
      <c r="H97" s="25">
        <f t="shared" si="1"/>
        <v>0</v>
      </c>
      <c r="I97" s="26" t="s">
        <v>28</v>
      </c>
      <c r="J97" s="8"/>
    </row>
    <row r="98" spans="1:10" s="5" customFormat="1" ht="13.5" customHeight="1">
      <c r="A98" s="21">
        <v>47</v>
      </c>
      <c r="B98" s="23">
        <v>734</v>
      </c>
      <c r="C98" s="23" t="s">
        <v>138</v>
      </c>
      <c r="D98" s="23" t="s">
        <v>139</v>
      </c>
      <c r="E98" s="23" t="s">
        <v>35</v>
      </c>
      <c r="F98" s="24">
        <v>5</v>
      </c>
      <c r="G98" s="25"/>
      <c r="H98" s="25">
        <f t="shared" si="1"/>
        <v>0</v>
      </c>
      <c r="I98" s="26" t="s">
        <v>28</v>
      </c>
      <c r="J98" s="8"/>
    </row>
    <row r="99" spans="1:10" ht="27" customHeight="1">
      <c r="A99" s="21">
        <v>48</v>
      </c>
      <c r="B99" s="22" t="s">
        <v>94</v>
      </c>
      <c r="C99" s="23" t="s">
        <v>140</v>
      </c>
      <c r="D99" s="23" t="s">
        <v>141</v>
      </c>
      <c r="E99" s="23" t="s">
        <v>35</v>
      </c>
      <c r="F99" s="24">
        <v>2</v>
      </c>
      <c r="G99" s="25"/>
      <c r="H99" s="25">
        <f t="shared" si="1"/>
        <v>0</v>
      </c>
      <c r="I99" s="26" t="s">
        <v>28</v>
      </c>
    </row>
    <row r="100" spans="1:10" ht="27" customHeight="1">
      <c r="A100" s="21">
        <v>49</v>
      </c>
      <c r="B100" s="22" t="s">
        <v>94</v>
      </c>
      <c r="C100" s="23" t="s">
        <v>142</v>
      </c>
      <c r="D100" s="23" t="s">
        <v>143</v>
      </c>
      <c r="E100" s="23" t="s">
        <v>35</v>
      </c>
      <c r="F100" s="24">
        <v>1</v>
      </c>
      <c r="G100" s="25"/>
      <c r="H100" s="25">
        <f t="shared" si="1"/>
        <v>0</v>
      </c>
      <c r="I100" s="26" t="s">
        <v>28</v>
      </c>
    </row>
    <row r="101" spans="1:10" ht="13.5" customHeight="1">
      <c r="A101" s="21">
        <v>50</v>
      </c>
      <c r="B101" s="22" t="s">
        <v>94</v>
      </c>
      <c r="C101" s="23" t="s">
        <v>144</v>
      </c>
      <c r="D101" s="23" t="s">
        <v>145</v>
      </c>
      <c r="E101" s="23" t="s">
        <v>35</v>
      </c>
      <c r="F101" s="24">
        <v>2</v>
      </c>
      <c r="G101" s="25"/>
      <c r="H101" s="25">
        <f t="shared" si="1"/>
        <v>0</v>
      </c>
      <c r="I101" s="26" t="s">
        <v>28</v>
      </c>
    </row>
    <row r="102" spans="1:10" ht="13.5" customHeight="1">
      <c r="A102" s="21">
        <v>51</v>
      </c>
      <c r="B102" s="22" t="s">
        <v>94</v>
      </c>
      <c r="C102" s="23" t="s">
        <v>146</v>
      </c>
      <c r="D102" s="23" t="s">
        <v>147</v>
      </c>
      <c r="E102" s="23" t="s">
        <v>35</v>
      </c>
      <c r="F102" s="24">
        <v>15</v>
      </c>
      <c r="G102" s="25"/>
      <c r="H102" s="25">
        <f t="shared" si="1"/>
        <v>0</v>
      </c>
      <c r="I102" s="26" t="s">
        <v>28</v>
      </c>
    </row>
    <row r="103" spans="1:10" ht="13.5" customHeight="1">
      <c r="A103" s="21">
        <v>52</v>
      </c>
      <c r="B103" s="22" t="s">
        <v>94</v>
      </c>
      <c r="C103" s="23" t="s">
        <v>148</v>
      </c>
      <c r="D103" s="23" t="s">
        <v>149</v>
      </c>
      <c r="E103" s="23" t="s">
        <v>35</v>
      </c>
      <c r="F103" s="24">
        <v>2</v>
      </c>
      <c r="G103" s="25"/>
      <c r="H103" s="25">
        <f t="shared" si="1"/>
        <v>0</v>
      </c>
      <c r="I103" s="26" t="s">
        <v>28</v>
      </c>
    </row>
    <row r="104" spans="1:10" ht="13.5" customHeight="1">
      <c r="A104" s="21">
        <v>53</v>
      </c>
      <c r="B104" s="22" t="s">
        <v>94</v>
      </c>
      <c r="C104" s="23">
        <v>998734202</v>
      </c>
      <c r="D104" s="23" t="s">
        <v>150</v>
      </c>
      <c r="E104" s="23" t="s">
        <v>56</v>
      </c>
      <c r="F104" s="24">
        <v>0.28000000000000003</v>
      </c>
      <c r="G104" s="25"/>
      <c r="H104" s="25">
        <f t="shared" si="1"/>
        <v>0</v>
      </c>
      <c r="I104" s="26" t="s">
        <v>57</v>
      </c>
    </row>
    <row r="105" spans="1:10" ht="13.5" customHeight="1">
      <c r="A105" s="21">
        <v>54</v>
      </c>
      <c r="B105" s="23">
        <v>734</v>
      </c>
      <c r="C105" s="23">
        <v>999734</v>
      </c>
      <c r="D105" s="23" t="s">
        <v>151</v>
      </c>
      <c r="E105" s="23" t="s">
        <v>59</v>
      </c>
      <c r="F105" s="24">
        <v>1</v>
      </c>
      <c r="G105" s="25"/>
      <c r="H105" s="25">
        <f t="shared" si="1"/>
        <v>0</v>
      </c>
      <c r="I105" s="26" t="s">
        <v>28</v>
      </c>
    </row>
    <row r="106" spans="1:10" ht="27" customHeight="1">
      <c r="A106" s="29"/>
      <c r="B106" s="30"/>
      <c r="C106" s="30"/>
      <c r="D106" s="31" t="s">
        <v>152</v>
      </c>
      <c r="E106" s="30"/>
      <c r="F106" s="32">
        <v>1</v>
      </c>
      <c r="G106" s="33"/>
      <c r="H106" s="25"/>
      <c r="I106" s="20"/>
    </row>
    <row r="107" spans="1:10">
      <c r="A107" s="16"/>
      <c r="B107" s="17"/>
      <c r="C107" s="17">
        <v>735</v>
      </c>
      <c r="D107" s="17" t="s">
        <v>153</v>
      </c>
      <c r="E107" s="17"/>
      <c r="F107" s="18"/>
      <c r="G107" s="19"/>
      <c r="H107" s="19">
        <f>SUM(H108:H285)</f>
        <v>0</v>
      </c>
      <c r="I107" s="20"/>
    </row>
    <row r="108" spans="1:10" ht="13.5" customHeight="1">
      <c r="A108" s="21">
        <v>55</v>
      </c>
      <c r="B108" s="23">
        <v>735</v>
      </c>
      <c r="C108" s="23" t="s">
        <v>154</v>
      </c>
      <c r="D108" s="23" t="s">
        <v>155</v>
      </c>
      <c r="E108" s="23" t="s">
        <v>156</v>
      </c>
      <c r="F108" s="24">
        <v>50</v>
      </c>
      <c r="G108" s="25"/>
      <c r="H108" s="25">
        <f>F108*G108</f>
        <v>0</v>
      </c>
      <c r="I108" s="26" t="s">
        <v>28</v>
      </c>
    </row>
    <row r="109" spans="1:10" ht="13.5" customHeight="1">
      <c r="A109" s="21">
        <v>56</v>
      </c>
      <c r="B109" s="23">
        <v>735</v>
      </c>
      <c r="C109" s="23" t="s">
        <v>157</v>
      </c>
      <c r="D109" s="23" t="s">
        <v>158</v>
      </c>
      <c r="E109" s="23" t="s">
        <v>156</v>
      </c>
      <c r="F109" s="24">
        <v>50</v>
      </c>
      <c r="G109" s="25"/>
      <c r="H109" s="25">
        <f>F109*G109</f>
        <v>0</v>
      </c>
      <c r="I109" s="26" t="s">
        <v>28</v>
      </c>
    </row>
    <row r="110" spans="1:10" ht="13.5" customHeight="1">
      <c r="A110" s="21">
        <v>57</v>
      </c>
      <c r="B110" s="23">
        <v>735</v>
      </c>
      <c r="C110" s="23" t="s">
        <v>159</v>
      </c>
      <c r="D110" s="23" t="s">
        <v>160</v>
      </c>
      <c r="E110" s="23" t="s">
        <v>35</v>
      </c>
      <c r="F110" s="24">
        <v>118</v>
      </c>
      <c r="G110" s="25"/>
      <c r="H110" s="25">
        <f>F110*G110</f>
        <v>0</v>
      </c>
      <c r="I110" s="26" t="s">
        <v>28</v>
      </c>
    </row>
    <row r="111" spans="1:10" ht="13.5" customHeight="1">
      <c r="A111" s="21">
        <v>58</v>
      </c>
      <c r="B111" s="23">
        <v>735</v>
      </c>
      <c r="C111" s="23" t="s">
        <v>161</v>
      </c>
      <c r="D111" s="23" t="s">
        <v>162</v>
      </c>
      <c r="E111" s="23" t="s">
        <v>156</v>
      </c>
      <c r="F111" s="24">
        <v>50</v>
      </c>
      <c r="G111" s="25"/>
      <c r="H111" s="25">
        <f>F111*G111</f>
        <v>0</v>
      </c>
      <c r="I111" s="26" t="s">
        <v>28</v>
      </c>
    </row>
    <row r="112" spans="1:10" ht="13.5" customHeight="1">
      <c r="A112" s="21">
        <v>59</v>
      </c>
      <c r="B112" s="23">
        <v>735</v>
      </c>
      <c r="C112" s="23" t="s">
        <v>163</v>
      </c>
      <c r="D112" s="23" t="s">
        <v>164</v>
      </c>
      <c r="E112" s="23" t="s">
        <v>35</v>
      </c>
      <c r="F112" s="24">
        <f>F116</f>
        <v>2</v>
      </c>
      <c r="G112" s="25"/>
      <c r="H112" s="25">
        <f>F112*G112</f>
        <v>0</v>
      </c>
      <c r="I112" s="26" t="s">
        <v>28</v>
      </c>
    </row>
    <row r="113" spans="1:9" ht="27" customHeight="1">
      <c r="A113" s="38"/>
      <c r="B113" s="27"/>
      <c r="C113" s="27"/>
      <c r="D113" s="27" t="s">
        <v>165</v>
      </c>
      <c r="E113" s="27"/>
      <c r="F113" s="28"/>
      <c r="G113" s="39"/>
      <c r="H113" s="39"/>
      <c r="I113" s="40"/>
    </row>
    <row r="114" spans="1:9" ht="40.5" customHeight="1">
      <c r="A114" s="38"/>
      <c r="B114" s="27"/>
      <c r="C114" s="27"/>
      <c r="D114" s="27" t="s">
        <v>166</v>
      </c>
      <c r="E114" s="27"/>
      <c r="F114" s="28"/>
      <c r="G114" s="39"/>
      <c r="H114" s="39"/>
      <c r="I114" s="40"/>
    </row>
    <row r="115" spans="1:9" ht="13.5" customHeight="1">
      <c r="A115" s="29"/>
      <c r="B115" s="30"/>
      <c r="C115" s="30"/>
      <c r="D115" s="27" t="s">
        <v>167</v>
      </c>
      <c r="E115" s="30"/>
      <c r="F115" s="37"/>
      <c r="G115" s="33"/>
      <c r="H115" s="25"/>
      <c r="I115" s="20"/>
    </row>
    <row r="116" spans="1:9" ht="13.5" customHeight="1">
      <c r="A116" s="29"/>
      <c r="B116" s="30"/>
      <c r="C116" s="30"/>
      <c r="D116" s="27" t="s">
        <v>168</v>
      </c>
      <c r="E116" s="30"/>
      <c r="F116" s="28">
        <v>2</v>
      </c>
      <c r="G116" s="33"/>
      <c r="H116" s="25"/>
      <c r="I116" s="20"/>
    </row>
    <row r="117" spans="1:9" ht="13.5" customHeight="1">
      <c r="A117" s="21">
        <v>60</v>
      </c>
      <c r="B117" s="23">
        <v>735</v>
      </c>
      <c r="C117" s="23" t="s">
        <v>169</v>
      </c>
      <c r="D117" s="23" t="s">
        <v>170</v>
      </c>
      <c r="E117" s="23" t="s">
        <v>35</v>
      </c>
      <c r="F117" s="24">
        <f>F121</f>
        <v>2</v>
      </c>
      <c r="G117" s="25"/>
      <c r="H117" s="25">
        <f>F117*G117</f>
        <v>0</v>
      </c>
      <c r="I117" s="26" t="s">
        <v>28</v>
      </c>
    </row>
    <row r="118" spans="1:9" ht="27" customHeight="1">
      <c r="A118" s="38"/>
      <c r="B118" s="27"/>
      <c r="C118" s="27"/>
      <c r="D118" s="27" t="s">
        <v>165</v>
      </c>
      <c r="E118" s="27"/>
      <c r="F118" s="28"/>
      <c r="G118" s="39"/>
      <c r="H118" s="39"/>
      <c r="I118" s="40"/>
    </row>
    <row r="119" spans="1:9" ht="40.5" customHeight="1">
      <c r="A119" s="38"/>
      <c r="B119" s="27"/>
      <c r="C119" s="27"/>
      <c r="D119" s="27" t="s">
        <v>166</v>
      </c>
      <c r="E119" s="27"/>
      <c r="F119" s="28"/>
      <c r="G119" s="39"/>
      <c r="H119" s="39"/>
      <c r="I119" s="40"/>
    </row>
    <row r="120" spans="1:9" ht="13.5" customHeight="1">
      <c r="A120" s="29"/>
      <c r="B120" s="30"/>
      <c r="C120" s="30"/>
      <c r="D120" s="27" t="s">
        <v>167</v>
      </c>
      <c r="E120" s="30"/>
      <c r="F120" s="37"/>
      <c r="G120" s="33"/>
      <c r="H120" s="25"/>
      <c r="I120" s="20"/>
    </row>
    <row r="121" spans="1:9" ht="13.5" customHeight="1">
      <c r="A121" s="29"/>
      <c r="B121" s="30"/>
      <c r="C121" s="30"/>
      <c r="D121" s="27" t="s">
        <v>168</v>
      </c>
      <c r="E121" s="30"/>
      <c r="F121" s="28">
        <v>2</v>
      </c>
      <c r="G121" s="33"/>
      <c r="H121" s="25"/>
      <c r="I121" s="20"/>
    </row>
    <row r="122" spans="1:9" ht="13.5" customHeight="1">
      <c r="A122" s="21">
        <v>61</v>
      </c>
      <c r="B122" s="23">
        <v>735</v>
      </c>
      <c r="C122" s="23" t="s">
        <v>171</v>
      </c>
      <c r="D122" s="23" t="s">
        <v>172</v>
      </c>
      <c r="E122" s="23" t="s">
        <v>35</v>
      </c>
      <c r="F122" s="24">
        <f>F126</f>
        <v>2</v>
      </c>
      <c r="G122" s="25"/>
      <c r="H122" s="25">
        <f>F122*G122</f>
        <v>0</v>
      </c>
      <c r="I122" s="26" t="s">
        <v>28</v>
      </c>
    </row>
    <row r="123" spans="1:9" ht="27" customHeight="1">
      <c r="A123" s="38"/>
      <c r="B123" s="27"/>
      <c r="C123" s="27"/>
      <c r="D123" s="27" t="s">
        <v>165</v>
      </c>
      <c r="E123" s="27"/>
      <c r="F123" s="28"/>
      <c r="G123" s="39"/>
      <c r="H123" s="39"/>
      <c r="I123" s="40"/>
    </row>
    <row r="124" spans="1:9" ht="40.5" customHeight="1">
      <c r="A124" s="38"/>
      <c r="B124" s="27"/>
      <c r="C124" s="27"/>
      <c r="D124" s="27" t="s">
        <v>166</v>
      </c>
      <c r="E124" s="27"/>
      <c r="F124" s="28"/>
      <c r="G124" s="39"/>
      <c r="H124" s="39"/>
      <c r="I124" s="40"/>
    </row>
    <row r="125" spans="1:9" ht="13.5" customHeight="1">
      <c r="A125" s="29"/>
      <c r="B125" s="30"/>
      <c r="C125" s="30"/>
      <c r="D125" s="27" t="s">
        <v>167</v>
      </c>
      <c r="E125" s="30"/>
      <c r="F125" s="37"/>
      <c r="G125" s="33"/>
      <c r="H125" s="25"/>
      <c r="I125" s="20"/>
    </row>
    <row r="126" spans="1:9" ht="13.5" customHeight="1">
      <c r="A126" s="29"/>
      <c r="B126" s="30"/>
      <c r="C126" s="30"/>
      <c r="D126" s="27" t="s">
        <v>168</v>
      </c>
      <c r="E126" s="30"/>
      <c r="F126" s="28">
        <v>2</v>
      </c>
      <c r="G126" s="33"/>
      <c r="H126" s="25"/>
      <c r="I126" s="20"/>
    </row>
    <row r="127" spans="1:9" ht="13.5" customHeight="1">
      <c r="A127" s="21">
        <v>62</v>
      </c>
      <c r="B127" s="23">
        <v>735</v>
      </c>
      <c r="C127" s="23" t="s">
        <v>173</v>
      </c>
      <c r="D127" s="23" t="s">
        <v>174</v>
      </c>
      <c r="E127" s="23" t="s">
        <v>35</v>
      </c>
      <c r="F127" s="24">
        <f>F131</f>
        <v>1</v>
      </c>
      <c r="G127" s="25"/>
      <c r="H127" s="25">
        <f>F127*G127</f>
        <v>0</v>
      </c>
      <c r="I127" s="26" t="s">
        <v>28</v>
      </c>
    </row>
    <row r="128" spans="1:9" ht="27" customHeight="1">
      <c r="A128" s="38"/>
      <c r="B128" s="27"/>
      <c r="C128" s="27"/>
      <c r="D128" s="27" t="s">
        <v>165</v>
      </c>
      <c r="E128" s="27"/>
      <c r="F128" s="28"/>
      <c r="G128" s="39"/>
      <c r="H128" s="39"/>
      <c r="I128" s="40"/>
    </row>
    <row r="129" spans="1:9" ht="40.5" customHeight="1">
      <c r="A129" s="38"/>
      <c r="B129" s="27"/>
      <c r="C129" s="27"/>
      <c r="D129" s="27" t="s">
        <v>166</v>
      </c>
      <c r="E129" s="27"/>
      <c r="F129" s="28"/>
      <c r="G129" s="39"/>
      <c r="H129" s="39"/>
      <c r="I129" s="40"/>
    </row>
    <row r="130" spans="1:9" ht="13.5" customHeight="1">
      <c r="A130" s="29"/>
      <c r="B130" s="30"/>
      <c r="C130" s="30"/>
      <c r="D130" s="27" t="s">
        <v>167</v>
      </c>
      <c r="E130" s="30"/>
      <c r="F130" s="37"/>
      <c r="G130" s="33"/>
      <c r="H130" s="25"/>
      <c r="I130" s="20"/>
    </row>
    <row r="131" spans="1:9" ht="13.5" customHeight="1">
      <c r="A131" s="29"/>
      <c r="B131" s="30"/>
      <c r="C131" s="30"/>
      <c r="D131" s="27" t="s">
        <v>168</v>
      </c>
      <c r="E131" s="30"/>
      <c r="F131" s="28">
        <v>1</v>
      </c>
      <c r="G131" s="33"/>
      <c r="H131" s="25"/>
      <c r="I131" s="20"/>
    </row>
    <row r="132" spans="1:9" ht="13.5" customHeight="1">
      <c r="A132" s="21">
        <v>63</v>
      </c>
      <c r="B132" s="23">
        <v>735</v>
      </c>
      <c r="C132" s="23" t="s">
        <v>175</v>
      </c>
      <c r="D132" s="23" t="s">
        <v>176</v>
      </c>
      <c r="E132" s="23" t="s">
        <v>35</v>
      </c>
      <c r="F132" s="24">
        <f>F136</f>
        <v>3</v>
      </c>
      <c r="G132" s="25"/>
      <c r="H132" s="25">
        <f>F132*G132</f>
        <v>0</v>
      </c>
      <c r="I132" s="26" t="s">
        <v>28</v>
      </c>
    </row>
    <row r="133" spans="1:9" ht="27" customHeight="1">
      <c r="A133" s="38"/>
      <c r="B133" s="27"/>
      <c r="C133" s="27"/>
      <c r="D133" s="27" t="s">
        <v>165</v>
      </c>
      <c r="E133" s="27"/>
      <c r="F133" s="28"/>
      <c r="G133" s="39"/>
      <c r="H133" s="39"/>
      <c r="I133" s="40"/>
    </row>
    <row r="134" spans="1:9" ht="40.5" customHeight="1">
      <c r="A134" s="38"/>
      <c r="B134" s="27"/>
      <c r="C134" s="27"/>
      <c r="D134" s="27" t="s">
        <v>166</v>
      </c>
      <c r="E134" s="27"/>
      <c r="F134" s="28"/>
      <c r="G134" s="39"/>
      <c r="H134" s="39"/>
      <c r="I134" s="40"/>
    </row>
    <row r="135" spans="1:9" ht="13.5" customHeight="1">
      <c r="A135" s="29"/>
      <c r="B135" s="30"/>
      <c r="C135" s="30"/>
      <c r="D135" s="27" t="s">
        <v>167</v>
      </c>
      <c r="E135" s="30"/>
      <c r="F135" s="37"/>
      <c r="G135" s="33"/>
      <c r="H135" s="25"/>
      <c r="I135" s="20"/>
    </row>
    <row r="136" spans="1:9" ht="13.5" customHeight="1">
      <c r="A136" s="29"/>
      <c r="B136" s="30"/>
      <c r="C136" s="30"/>
      <c r="D136" s="27" t="s">
        <v>168</v>
      </c>
      <c r="E136" s="30"/>
      <c r="F136" s="28">
        <v>3</v>
      </c>
      <c r="G136" s="33"/>
      <c r="H136" s="25"/>
      <c r="I136" s="20"/>
    </row>
    <row r="137" spans="1:9" ht="13.5" customHeight="1">
      <c r="A137" s="21">
        <v>64</v>
      </c>
      <c r="B137" s="23">
        <v>735</v>
      </c>
      <c r="C137" s="23" t="s">
        <v>177</v>
      </c>
      <c r="D137" s="23" t="s">
        <v>178</v>
      </c>
      <c r="E137" s="23" t="s">
        <v>35</v>
      </c>
      <c r="F137" s="24">
        <f>F141</f>
        <v>2</v>
      </c>
      <c r="G137" s="25"/>
      <c r="H137" s="25">
        <f>F137*G137</f>
        <v>0</v>
      </c>
      <c r="I137" s="26" t="s">
        <v>28</v>
      </c>
    </row>
    <row r="138" spans="1:9" ht="27" customHeight="1">
      <c r="A138" s="38"/>
      <c r="B138" s="27"/>
      <c r="C138" s="27"/>
      <c r="D138" s="27" t="s">
        <v>165</v>
      </c>
      <c r="E138" s="27"/>
      <c r="F138" s="28"/>
      <c r="G138" s="39"/>
      <c r="H138" s="39"/>
      <c r="I138" s="40"/>
    </row>
    <row r="139" spans="1:9" ht="40.5" customHeight="1">
      <c r="A139" s="38"/>
      <c r="B139" s="27"/>
      <c r="C139" s="27"/>
      <c r="D139" s="27" t="s">
        <v>166</v>
      </c>
      <c r="E139" s="27"/>
      <c r="F139" s="28"/>
      <c r="G139" s="39"/>
      <c r="H139" s="39"/>
      <c r="I139" s="40"/>
    </row>
    <row r="140" spans="1:9" ht="13.5" customHeight="1">
      <c r="A140" s="29"/>
      <c r="B140" s="30"/>
      <c r="C140" s="30"/>
      <c r="D140" s="27" t="s">
        <v>167</v>
      </c>
      <c r="E140" s="30"/>
      <c r="F140" s="37"/>
      <c r="G140" s="33"/>
      <c r="H140" s="25"/>
      <c r="I140" s="20"/>
    </row>
    <row r="141" spans="1:9" ht="13.5" customHeight="1">
      <c r="A141" s="29"/>
      <c r="B141" s="30"/>
      <c r="C141" s="30"/>
      <c r="D141" s="27" t="s">
        <v>168</v>
      </c>
      <c r="E141" s="30"/>
      <c r="F141" s="28">
        <v>2</v>
      </c>
      <c r="G141" s="33"/>
      <c r="H141" s="25"/>
      <c r="I141" s="20"/>
    </row>
    <row r="142" spans="1:9" ht="13.5" customHeight="1">
      <c r="A142" s="56">
        <v>65</v>
      </c>
      <c r="B142" s="23">
        <v>735</v>
      </c>
      <c r="C142" s="23" t="s">
        <v>179</v>
      </c>
      <c r="D142" s="23" t="s">
        <v>247</v>
      </c>
      <c r="E142" s="23" t="s">
        <v>35</v>
      </c>
      <c r="F142" s="24">
        <f>F146</f>
        <v>1</v>
      </c>
      <c r="G142" s="25"/>
      <c r="H142" s="25">
        <f>F142*G142</f>
        <v>0</v>
      </c>
      <c r="I142" s="26" t="s">
        <v>28</v>
      </c>
    </row>
    <row r="143" spans="1:9" ht="27" customHeight="1">
      <c r="A143" s="38"/>
      <c r="B143" s="27"/>
      <c r="C143" s="27"/>
      <c r="D143" s="27" t="s">
        <v>252</v>
      </c>
      <c r="E143" s="27"/>
      <c r="F143" s="28"/>
      <c r="G143" s="39"/>
      <c r="H143" s="39"/>
      <c r="I143" s="40"/>
    </row>
    <row r="144" spans="1:9" ht="40.5" customHeight="1">
      <c r="A144" s="38"/>
      <c r="B144" s="27"/>
      <c r="C144" s="27"/>
      <c r="D144" s="27" t="s">
        <v>166</v>
      </c>
      <c r="E144" s="27"/>
      <c r="F144" s="28"/>
      <c r="G144" s="39"/>
      <c r="H144" s="39"/>
      <c r="I144" s="40"/>
    </row>
    <row r="145" spans="1:9" ht="13.5" customHeight="1">
      <c r="A145" s="29"/>
      <c r="B145" s="30"/>
      <c r="C145" s="30"/>
      <c r="D145" s="27" t="s">
        <v>167</v>
      </c>
      <c r="E145" s="30"/>
      <c r="F145" s="37"/>
      <c r="G145" s="33"/>
      <c r="H145" s="25"/>
      <c r="I145" s="20"/>
    </row>
    <row r="146" spans="1:9" ht="13.5" customHeight="1">
      <c r="A146" s="29"/>
      <c r="B146" s="30"/>
      <c r="C146" s="30"/>
      <c r="D146" s="27" t="s">
        <v>168</v>
      </c>
      <c r="E146" s="30"/>
      <c r="F146" s="28">
        <v>1</v>
      </c>
      <c r="G146" s="33"/>
      <c r="H146" s="25"/>
      <c r="I146" s="20"/>
    </row>
    <row r="147" spans="1:9" ht="13.5" customHeight="1">
      <c r="A147" s="56">
        <v>66</v>
      </c>
      <c r="B147" s="23">
        <v>735</v>
      </c>
      <c r="C147" s="23" t="s">
        <v>181</v>
      </c>
      <c r="D147" s="23" t="s">
        <v>248</v>
      </c>
      <c r="E147" s="23" t="s">
        <v>35</v>
      </c>
      <c r="F147" s="24">
        <f>SUM(F151:F152)</f>
        <v>4</v>
      </c>
      <c r="G147" s="25"/>
      <c r="H147" s="25">
        <f>F147*G147</f>
        <v>0</v>
      </c>
      <c r="I147" s="26" t="s">
        <v>28</v>
      </c>
    </row>
    <row r="148" spans="1:9" ht="27" customHeight="1">
      <c r="A148" s="38"/>
      <c r="B148" s="27"/>
      <c r="C148" s="27"/>
      <c r="D148" s="27" t="s">
        <v>252</v>
      </c>
      <c r="E148" s="27"/>
      <c r="F148" s="28"/>
      <c r="G148" s="39"/>
      <c r="H148" s="39"/>
      <c r="I148" s="40"/>
    </row>
    <row r="149" spans="1:9" ht="40.5" customHeight="1">
      <c r="A149" s="38"/>
      <c r="B149" s="27"/>
      <c r="C149" s="27"/>
      <c r="D149" s="27" t="s">
        <v>166</v>
      </c>
      <c r="E149" s="27"/>
      <c r="F149" s="28"/>
      <c r="G149" s="39"/>
      <c r="H149" s="39"/>
      <c r="I149" s="40"/>
    </row>
    <row r="150" spans="1:9" ht="13.5" customHeight="1">
      <c r="A150" s="29"/>
      <c r="B150" s="30"/>
      <c r="C150" s="30"/>
      <c r="D150" s="27" t="s">
        <v>167</v>
      </c>
      <c r="E150" s="30"/>
      <c r="F150" s="37"/>
      <c r="G150" s="33"/>
      <c r="H150" s="25"/>
      <c r="I150" s="20"/>
    </row>
    <row r="151" spans="1:9" ht="13.5" customHeight="1">
      <c r="A151" s="29"/>
      <c r="B151" s="30"/>
      <c r="C151" s="30"/>
      <c r="D151" s="27" t="s">
        <v>168</v>
      </c>
      <c r="E151" s="30"/>
      <c r="F151" s="28">
        <v>1</v>
      </c>
      <c r="G151" s="33"/>
      <c r="H151" s="25"/>
      <c r="I151" s="20"/>
    </row>
    <row r="152" spans="1:9" ht="13.5" customHeight="1">
      <c r="A152" s="38"/>
      <c r="B152" s="27"/>
      <c r="C152" s="27"/>
      <c r="D152" s="27" t="s">
        <v>182</v>
      </c>
      <c r="E152" s="27"/>
      <c r="F152" s="28">
        <v>3</v>
      </c>
      <c r="G152" s="39"/>
      <c r="H152" s="39"/>
      <c r="I152" s="40"/>
    </row>
    <row r="153" spans="1:9" ht="13.5" customHeight="1">
      <c r="A153" s="56">
        <v>67</v>
      </c>
      <c r="B153" s="23">
        <v>735</v>
      </c>
      <c r="C153" s="23" t="s">
        <v>183</v>
      </c>
      <c r="D153" s="23" t="s">
        <v>249</v>
      </c>
      <c r="E153" s="23" t="s">
        <v>35</v>
      </c>
      <c r="F153" s="24">
        <f>SUM(F157:F158)</f>
        <v>15</v>
      </c>
      <c r="G153" s="25"/>
      <c r="H153" s="25">
        <f>F153*G153</f>
        <v>0</v>
      </c>
      <c r="I153" s="26" t="s">
        <v>28</v>
      </c>
    </row>
    <row r="154" spans="1:9" ht="27" customHeight="1">
      <c r="A154" s="38"/>
      <c r="B154" s="27"/>
      <c r="C154" s="27"/>
      <c r="D154" s="27" t="s">
        <v>252</v>
      </c>
      <c r="E154" s="27"/>
      <c r="F154" s="28"/>
      <c r="G154" s="39"/>
      <c r="H154" s="39"/>
      <c r="I154" s="40"/>
    </row>
    <row r="155" spans="1:9" ht="40.5" customHeight="1">
      <c r="A155" s="38"/>
      <c r="B155" s="27"/>
      <c r="C155" s="27"/>
      <c r="D155" s="27" t="s">
        <v>166</v>
      </c>
      <c r="E155" s="27"/>
      <c r="F155" s="28"/>
      <c r="G155" s="39"/>
      <c r="H155" s="39"/>
      <c r="I155" s="40"/>
    </row>
    <row r="156" spans="1:9" ht="13.5" customHeight="1">
      <c r="A156" s="29"/>
      <c r="B156" s="30"/>
      <c r="C156" s="30"/>
      <c r="D156" s="27" t="s">
        <v>167</v>
      </c>
      <c r="E156" s="30"/>
      <c r="F156" s="37"/>
      <c r="G156" s="33"/>
      <c r="H156" s="25"/>
      <c r="I156" s="20"/>
    </row>
    <row r="157" spans="1:9" ht="13.5" customHeight="1">
      <c r="A157" s="29"/>
      <c r="B157" s="30"/>
      <c r="C157" s="30"/>
      <c r="D157" s="27" t="s">
        <v>184</v>
      </c>
      <c r="E157" s="30"/>
      <c r="F157" s="28">
        <v>4</v>
      </c>
      <c r="G157" s="33"/>
      <c r="H157" s="25"/>
      <c r="I157" s="20"/>
    </row>
    <row r="158" spans="1:9" ht="13.5" customHeight="1">
      <c r="A158" s="38"/>
      <c r="B158" s="27"/>
      <c r="C158" s="27"/>
      <c r="D158" s="27" t="s">
        <v>182</v>
      </c>
      <c r="E158" s="27"/>
      <c r="F158" s="28">
        <v>11</v>
      </c>
      <c r="G158" s="39"/>
      <c r="H158" s="39"/>
      <c r="I158" s="40"/>
    </row>
    <row r="159" spans="1:9" ht="13.5" customHeight="1">
      <c r="A159" s="56">
        <v>68</v>
      </c>
      <c r="B159" s="23">
        <v>735</v>
      </c>
      <c r="C159" s="23" t="s">
        <v>185</v>
      </c>
      <c r="D159" s="23" t="s">
        <v>250</v>
      </c>
      <c r="E159" s="23" t="s">
        <v>35</v>
      </c>
      <c r="F159" s="24">
        <f>SUM(F163:F164)</f>
        <v>4</v>
      </c>
      <c r="G159" s="25"/>
      <c r="H159" s="25">
        <f>F159*G159</f>
        <v>0</v>
      </c>
      <c r="I159" s="26" t="s">
        <v>28</v>
      </c>
    </row>
    <row r="160" spans="1:9" ht="27" customHeight="1">
      <c r="A160" s="38"/>
      <c r="B160" s="27"/>
      <c r="C160" s="27"/>
      <c r="D160" s="27" t="s">
        <v>252</v>
      </c>
      <c r="E160" s="27"/>
      <c r="F160" s="28"/>
      <c r="G160" s="39"/>
      <c r="H160" s="39"/>
      <c r="I160" s="40"/>
    </row>
    <row r="161" spans="1:9" ht="40.5" customHeight="1">
      <c r="A161" s="38"/>
      <c r="B161" s="27"/>
      <c r="C161" s="27"/>
      <c r="D161" s="27" t="s">
        <v>166</v>
      </c>
      <c r="E161" s="27"/>
      <c r="F161" s="28"/>
      <c r="G161" s="39"/>
      <c r="H161" s="39"/>
      <c r="I161" s="40"/>
    </row>
    <row r="162" spans="1:9" ht="13.5" customHeight="1">
      <c r="A162" s="29"/>
      <c r="B162" s="30"/>
      <c r="C162" s="30"/>
      <c r="D162" s="27" t="s">
        <v>167</v>
      </c>
      <c r="E162" s="30"/>
      <c r="F162" s="37"/>
      <c r="G162" s="33"/>
      <c r="H162" s="25"/>
      <c r="I162" s="20"/>
    </row>
    <row r="163" spans="1:9" ht="13.5" customHeight="1">
      <c r="A163" s="29"/>
      <c r="B163" s="30"/>
      <c r="C163" s="30"/>
      <c r="D163" s="27" t="s">
        <v>184</v>
      </c>
      <c r="E163" s="30"/>
      <c r="F163" s="28">
        <v>1</v>
      </c>
      <c r="G163" s="33"/>
      <c r="H163" s="25"/>
      <c r="I163" s="20"/>
    </row>
    <row r="164" spans="1:9" ht="13.5" customHeight="1">
      <c r="A164" s="38"/>
      <c r="B164" s="27"/>
      <c r="C164" s="27"/>
      <c r="D164" s="27" t="s">
        <v>182</v>
      </c>
      <c r="E164" s="27"/>
      <c r="F164" s="28">
        <v>3</v>
      </c>
      <c r="G164" s="39"/>
      <c r="H164" s="39"/>
      <c r="I164" s="40"/>
    </row>
    <row r="165" spans="1:9" ht="27" customHeight="1">
      <c r="A165" s="56">
        <v>69</v>
      </c>
      <c r="B165" s="23">
        <v>735</v>
      </c>
      <c r="C165" s="23" t="s">
        <v>186</v>
      </c>
      <c r="D165" s="23" t="s">
        <v>251</v>
      </c>
      <c r="E165" s="23" t="s">
        <v>35</v>
      </c>
      <c r="F165" s="24">
        <f>F169</f>
        <v>1</v>
      </c>
      <c r="G165" s="25"/>
      <c r="H165" s="25">
        <f>F165*G165</f>
        <v>0</v>
      </c>
      <c r="I165" s="26" t="s">
        <v>28</v>
      </c>
    </row>
    <row r="166" spans="1:9" ht="27" customHeight="1">
      <c r="A166" s="38"/>
      <c r="B166" s="27"/>
      <c r="C166" s="27"/>
      <c r="D166" s="27" t="s">
        <v>180</v>
      </c>
      <c r="E166" s="27"/>
      <c r="F166" s="28"/>
      <c r="G166" s="39"/>
      <c r="H166" s="39"/>
      <c r="I166" s="40"/>
    </row>
    <row r="167" spans="1:9" ht="40.5" customHeight="1">
      <c r="A167" s="38"/>
      <c r="B167" s="27"/>
      <c r="C167" s="27"/>
      <c r="D167" s="27" t="s">
        <v>166</v>
      </c>
      <c r="E167" s="27"/>
      <c r="F167" s="28"/>
      <c r="G167" s="39"/>
      <c r="H167" s="39"/>
      <c r="I167" s="40"/>
    </row>
    <row r="168" spans="1:9" ht="13.5" customHeight="1">
      <c r="A168" s="29"/>
      <c r="B168" s="30"/>
      <c r="C168" s="30"/>
      <c r="D168" s="27" t="s">
        <v>167</v>
      </c>
      <c r="E168" s="30"/>
      <c r="F168" s="37"/>
      <c r="G168" s="33"/>
      <c r="H168" s="25"/>
      <c r="I168" s="20"/>
    </row>
    <row r="169" spans="1:9" ht="13.5" customHeight="1">
      <c r="A169" s="29"/>
      <c r="B169" s="30"/>
      <c r="C169" s="30"/>
      <c r="D169" s="27" t="s">
        <v>184</v>
      </c>
      <c r="E169" s="30"/>
      <c r="F169" s="28">
        <v>1</v>
      </c>
      <c r="G169" s="33"/>
      <c r="H169" s="25"/>
      <c r="I169" s="20"/>
    </row>
    <row r="170" spans="1:9" ht="27" customHeight="1">
      <c r="A170" s="56">
        <v>70</v>
      </c>
      <c r="B170" s="23">
        <v>735</v>
      </c>
      <c r="C170" s="23" t="s">
        <v>187</v>
      </c>
      <c r="D170" s="23" t="s">
        <v>188</v>
      </c>
      <c r="E170" s="23" t="s">
        <v>35</v>
      </c>
      <c r="F170" s="24">
        <f>F174</f>
        <v>1</v>
      </c>
      <c r="G170" s="25"/>
      <c r="H170" s="25">
        <f>F170*G170</f>
        <v>0</v>
      </c>
      <c r="I170" s="26" t="s">
        <v>28</v>
      </c>
    </row>
    <row r="171" spans="1:9" ht="27" customHeight="1">
      <c r="A171" s="38"/>
      <c r="B171" s="27"/>
      <c r="C171" s="27"/>
      <c r="D171" s="27" t="s">
        <v>180</v>
      </c>
      <c r="E171" s="27"/>
      <c r="F171" s="28"/>
      <c r="G171" s="39"/>
      <c r="H171" s="39"/>
      <c r="I171" s="40"/>
    </row>
    <row r="172" spans="1:9" ht="40.5" customHeight="1">
      <c r="A172" s="38"/>
      <c r="B172" s="27"/>
      <c r="C172" s="27"/>
      <c r="D172" s="27" t="s">
        <v>166</v>
      </c>
      <c r="E172" s="27"/>
      <c r="F172" s="28"/>
      <c r="G172" s="39"/>
      <c r="H172" s="39"/>
      <c r="I172" s="40"/>
    </row>
    <row r="173" spans="1:9" ht="13.5" customHeight="1">
      <c r="A173" s="29"/>
      <c r="B173" s="30"/>
      <c r="C173" s="30"/>
      <c r="D173" s="27" t="s">
        <v>167</v>
      </c>
      <c r="E173" s="30"/>
      <c r="F173" s="37"/>
      <c r="G173" s="33"/>
      <c r="H173" s="25"/>
      <c r="I173" s="20"/>
    </row>
    <row r="174" spans="1:9" ht="13.5" customHeight="1">
      <c r="A174" s="29"/>
      <c r="B174" s="30"/>
      <c r="C174" s="30"/>
      <c r="D174" s="27" t="s">
        <v>184</v>
      </c>
      <c r="E174" s="30"/>
      <c r="F174" s="28">
        <v>1</v>
      </c>
      <c r="G174" s="33"/>
      <c r="H174" s="25"/>
      <c r="I174" s="20"/>
    </row>
    <row r="175" spans="1:9" ht="27" customHeight="1">
      <c r="A175" s="56">
        <v>71</v>
      </c>
      <c r="B175" s="23">
        <v>735</v>
      </c>
      <c r="C175" s="23" t="s">
        <v>189</v>
      </c>
      <c r="D175" s="23" t="s">
        <v>190</v>
      </c>
      <c r="E175" s="23" t="s">
        <v>35</v>
      </c>
      <c r="F175" s="24">
        <f>SUM(F179:F180)</f>
        <v>9</v>
      </c>
      <c r="G175" s="25"/>
      <c r="H175" s="25">
        <f>F175*G175</f>
        <v>0</v>
      </c>
      <c r="I175" s="26" t="s">
        <v>28</v>
      </c>
    </row>
    <row r="176" spans="1:9" ht="27" customHeight="1">
      <c r="A176" s="38"/>
      <c r="B176" s="27"/>
      <c r="C176" s="27"/>
      <c r="D176" s="27" t="s">
        <v>180</v>
      </c>
      <c r="E176" s="27"/>
      <c r="F176" s="28"/>
      <c r="G176" s="39"/>
      <c r="H176" s="39"/>
      <c r="I176" s="40"/>
    </row>
    <row r="177" spans="1:9" ht="40.5" customHeight="1">
      <c r="A177" s="38"/>
      <c r="B177" s="27"/>
      <c r="C177" s="27"/>
      <c r="D177" s="27" t="s">
        <v>166</v>
      </c>
      <c r="E177" s="27"/>
      <c r="F177" s="28"/>
      <c r="G177" s="39"/>
      <c r="H177" s="39"/>
      <c r="I177" s="40"/>
    </row>
    <row r="178" spans="1:9" ht="13.5" customHeight="1">
      <c r="A178" s="29"/>
      <c r="B178" s="30"/>
      <c r="C178" s="30"/>
      <c r="D178" s="27" t="s">
        <v>167</v>
      </c>
      <c r="E178" s="30"/>
      <c r="F178" s="37"/>
      <c r="G178" s="33"/>
      <c r="H178" s="25"/>
      <c r="I178" s="20"/>
    </row>
    <row r="179" spans="1:9" ht="13.5" customHeight="1">
      <c r="A179" s="29"/>
      <c r="B179" s="30"/>
      <c r="C179" s="30"/>
      <c r="D179" s="27" t="s">
        <v>184</v>
      </c>
      <c r="E179" s="30"/>
      <c r="F179" s="28">
        <v>5</v>
      </c>
      <c r="G179" s="33"/>
      <c r="H179" s="25"/>
      <c r="I179" s="20"/>
    </row>
    <row r="180" spans="1:9" ht="13.5" customHeight="1">
      <c r="A180" s="29"/>
      <c r="B180" s="30"/>
      <c r="C180" s="30"/>
      <c r="D180" s="27" t="s">
        <v>182</v>
      </c>
      <c r="E180" s="30"/>
      <c r="F180" s="28">
        <v>4</v>
      </c>
      <c r="G180" s="33"/>
      <c r="H180" s="25"/>
      <c r="I180" s="20"/>
    </row>
    <row r="181" spans="1:9" ht="27" customHeight="1">
      <c r="A181" s="56">
        <v>72</v>
      </c>
      <c r="B181" s="23">
        <v>735</v>
      </c>
      <c r="C181" s="23" t="s">
        <v>191</v>
      </c>
      <c r="D181" s="23" t="s">
        <v>192</v>
      </c>
      <c r="E181" s="23" t="s">
        <v>35</v>
      </c>
      <c r="F181" s="24">
        <f>SUM(F185:F186)</f>
        <v>5</v>
      </c>
      <c r="G181" s="25"/>
      <c r="H181" s="25">
        <f>F181*G181</f>
        <v>0</v>
      </c>
      <c r="I181" s="26" t="s">
        <v>28</v>
      </c>
    </row>
    <row r="182" spans="1:9" ht="27" customHeight="1">
      <c r="A182" s="38"/>
      <c r="B182" s="27"/>
      <c r="C182" s="27"/>
      <c r="D182" s="27" t="s">
        <v>180</v>
      </c>
      <c r="E182" s="27"/>
      <c r="F182" s="28"/>
      <c r="G182" s="39"/>
      <c r="H182" s="39"/>
      <c r="I182" s="40"/>
    </row>
    <row r="183" spans="1:9" ht="40.5" customHeight="1">
      <c r="A183" s="38"/>
      <c r="B183" s="27"/>
      <c r="C183" s="27"/>
      <c r="D183" s="27" t="s">
        <v>166</v>
      </c>
      <c r="E183" s="27"/>
      <c r="F183" s="28"/>
      <c r="G183" s="39"/>
      <c r="H183" s="39"/>
      <c r="I183" s="40"/>
    </row>
    <row r="184" spans="1:9" ht="13.5" customHeight="1">
      <c r="A184" s="29"/>
      <c r="B184" s="30"/>
      <c r="C184" s="30"/>
      <c r="D184" s="27" t="s">
        <v>167</v>
      </c>
      <c r="E184" s="30"/>
      <c r="F184" s="37"/>
      <c r="G184" s="33"/>
      <c r="H184" s="25"/>
      <c r="I184" s="20"/>
    </row>
    <row r="185" spans="1:9" ht="13.5" customHeight="1">
      <c r="A185" s="29"/>
      <c r="B185" s="30"/>
      <c r="C185" s="30"/>
      <c r="D185" s="27" t="s">
        <v>184</v>
      </c>
      <c r="E185" s="30"/>
      <c r="F185" s="28">
        <v>3</v>
      </c>
      <c r="G185" s="33"/>
      <c r="H185" s="25"/>
      <c r="I185" s="20"/>
    </row>
    <row r="186" spans="1:9" ht="13.5" customHeight="1">
      <c r="A186" s="29"/>
      <c r="B186" s="30"/>
      <c r="C186" s="30"/>
      <c r="D186" s="27" t="s">
        <v>182</v>
      </c>
      <c r="E186" s="30"/>
      <c r="F186" s="28">
        <v>2</v>
      </c>
      <c r="G186" s="33"/>
      <c r="H186" s="25"/>
      <c r="I186" s="20"/>
    </row>
    <row r="187" spans="1:9" ht="27" customHeight="1">
      <c r="A187" s="56">
        <v>73</v>
      </c>
      <c r="B187" s="23">
        <v>735</v>
      </c>
      <c r="C187" s="23" t="s">
        <v>193</v>
      </c>
      <c r="D187" s="23" t="s">
        <v>194</v>
      </c>
      <c r="E187" s="23" t="s">
        <v>35</v>
      </c>
      <c r="F187" s="24">
        <f>SUM(F191:F192)</f>
        <v>4</v>
      </c>
      <c r="G187" s="25"/>
      <c r="H187" s="25">
        <f>F187*G187</f>
        <v>0</v>
      </c>
      <c r="I187" s="26" t="s">
        <v>28</v>
      </c>
    </row>
    <row r="188" spans="1:9" ht="27" customHeight="1">
      <c r="A188" s="38"/>
      <c r="B188" s="27"/>
      <c r="C188" s="27"/>
      <c r="D188" s="27" t="s">
        <v>180</v>
      </c>
      <c r="E188" s="27"/>
      <c r="F188" s="28"/>
      <c r="G188" s="39"/>
      <c r="H188" s="39"/>
      <c r="I188" s="40"/>
    </row>
    <row r="189" spans="1:9" ht="40.5" customHeight="1">
      <c r="A189" s="38"/>
      <c r="B189" s="27"/>
      <c r="C189" s="27"/>
      <c r="D189" s="27" t="s">
        <v>166</v>
      </c>
      <c r="E189" s="27"/>
      <c r="F189" s="28"/>
      <c r="G189" s="39"/>
      <c r="H189" s="39"/>
      <c r="I189" s="40"/>
    </row>
    <row r="190" spans="1:9" ht="13.5" customHeight="1">
      <c r="A190" s="29"/>
      <c r="B190" s="30"/>
      <c r="C190" s="30"/>
      <c r="D190" s="27" t="s">
        <v>167</v>
      </c>
      <c r="E190" s="30"/>
      <c r="F190" s="37"/>
      <c r="G190" s="33"/>
      <c r="H190" s="25"/>
      <c r="I190" s="20"/>
    </row>
    <row r="191" spans="1:9" ht="13.5" customHeight="1">
      <c r="A191" s="29"/>
      <c r="B191" s="30"/>
      <c r="C191" s="30"/>
      <c r="D191" s="27" t="s">
        <v>184</v>
      </c>
      <c r="E191" s="30"/>
      <c r="F191" s="28">
        <v>1</v>
      </c>
      <c r="G191" s="33"/>
      <c r="H191" s="25"/>
      <c r="I191" s="20"/>
    </row>
    <row r="192" spans="1:9" ht="13.5" customHeight="1">
      <c r="A192" s="29"/>
      <c r="B192" s="30"/>
      <c r="C192" s="30"/>
      <c r="D192" s="27" t="s">
        <v>182</v>
      </c>
      <c r="E192" s="30"/>
      <c r="F192" s="28">
        <v>3</v>
      </c>
      <c r="G192" s="33"/>
      <c r="H192" s="25"/>
      <c r="I192" s="20"/>
    </row>
    <row r="193" spans="1:9" ht="27" customHeight="1">
      <c r="A193" s="56">
        <v>74</v>
      </c>
      <c r="B193" s="23">
        <v>735</v>
      </c>
      <c r="C193" s="23" t="s">
        <v>195</v>
      </c>
      <c r="D193" s="23" t="s">
        <v>196</v>
      </c>
      <c r="E193" s="23" t="s">
        <v>35</v>
      </c>
      <c r="F193" s="24">
        <f>F197</f>
        <v>1</v>
      </c>
      <c r="G193" s="25"/>
      <c r="H193" s="25">
        <f>F193*G193</f>
        <v>0</v>
      </c>
      <c r="I193" s="26" t="s">
        <v>28</v>
      </c>
    </row>
    <row r="194" spans="1:9" ht="27" customHeight="1">
      <c r="A194" s="38"/>
      <c r="B194" s="27"/>
      <c r="C194" s="27"/>
      <c r="D194" s="27" t="s">
        <v>180</v>
      </c>
      <c r="E194" s="27"/>
      <c r="F194" s="28"/>
      <c r="G194" s="39"/>
      <c r="H194" s="39"/>
      <c r="I194" s="40"/>
    </row>
    <row r="195" spans="1:9" ht="40.5" customHeight="1">
      <c r="A195" s="38"/>
      <c r="B195" s="27"/>
      <c r="C195" s="27"/>
      <c r="D195" s="27" t="s">
        <v>166</v>
      </c>
      <c r="E195" s="27"/>
      <c r="F195" s="28"/>
      <c r="G195" s="39"/>
      <c r="H195" s="39"/>
      <c r="I195" s="40"/>
    </row>
    <row r="196" spans="1:9" ht="13.5" customHeight="1">
      <c r="A196" s="29"/>
      <c r="B196" s="30"/>
      <c r="C196" s="30"/>
      <c r="D196" s="27" t="s">
        <v>167</v>
      </c>
      <c r="E196" s="30"/>
      <c r="F196" s="37"/>
      <c r="G196" s="33"/>
      <c r="H196" s="25"/>
      <c r="I196" s="20"/>
    </row>
    <row r="197" spans="1:9" ht="13.5" customHeight="1">
      <c r="A197" s="29"/>
      <c r="B197" s="30"/>
      <c r="C197" s="30"/>
      <c r="D197" s="27" t="s">
        <v>184</v>
      </c>
      <c r="E197" s="30"/>
      <c r="F197" s="28">
        <v>1</v>
      </c>
      <c r="G197" s="33"/>
      <c r="H197" s="25"/>
      <c r="I197" s="20"/>
    </row>
    <row r="198" spans="1:9" ht="27" customHeight="1">
      <c r="A198" s="56">
        <v>75</v>
      </c>
      <c r="B198" s="23">
        <v>735</v>
      </c>
      <c r="C198" s="23" t="s">
        <v>197</v>
      </c>
      <c r="D198" s="23" t="s">
        <v>198</v>
      </c>
      <c r="E198" s="23" t="s">
        <v>35</v>
      </c>
      <c r="F198" s="24">
        <f>F202</f>
        <v>4</v>
      </c>
      <c r="G198" s="25"/>
      <c r="H198" s="25">
        <f>F198*G198</f>
        <v>0</v>
      </c>
      <c r="I198" s="26" t="s">
        <v>28</v>
      </c>
    </row>
    <row r="199" spans="1:9" ht="27" customHeight="1">
      <c r="A199" s="38"/>
      <c r="B199" s="27"/>
      <c r="C199" s="27"/>
      <c r="D199" s="27" t="s">
        <v>180</v>
      </c>
      <c r="E199" s="27"/>
      <c r="F199" s="28"/>
      <c r="G199" s="39"/>
      <c r="H199" s="39"/>
      <c r="I199" s="40"/>
    </row>
    <row r="200" spans="1:9" ht="40.5" customHeight="1">
      <c r="A200" s="38"/>
      <c r="B200" s="27"/>
      <c r="C200" s="27"/>
      <c r="D200" s="27" t="s">
        <v>166</v>
      </c>
      <c r="E200" s="27"/>
      <c r="F200" s="28"/>
      <c r="G200" s="39"/>
      <c r="H200" s="39"/>
      <c r="I200" s="40"/>
    </row>
    <row r="201" spans="1:9" ht="13.5" customHeight="1">
      <c r="A201" s="29"/>
      <c r="B201" s="30"/>
      <c r="C201" s="30"/>
      <c r="D201" s="27" t="s">
        <v>167</v>
      </c>
      <c r="E201" s="30"/>
      <c r="F201" s="37"/>
      <c r="G201" s="33"/>
      <c r="H201" s="25"/>
      <c r="I201" s="20"/>
    </row>
    <row r="202" spans="1:9" ht="13.5" customHeight="1">
      <c r="A202" s="29"/>
      <c r="B202" s="30"/>
      <c r="C202" s="30"/>
      <c r="D202" s="27" t="s">
        <v>184</v>
      </c>
      <c r="E202" s="30"/>
      <c r="F202" s="28">
        <v>4</v>
      </c>
      <c r="G202" s="33"/>
      <c r="H202" s="25"/>
      <c r="I202" s="20"/>
    </row>
    <row r="203" spans="1:9" ht="27" customHeight="1">
      <c r="A203" s="56">
        <v>76</v>
      </c>
      <c r="B203" s="23">
        <v>735</v>
      </c>
      <c r="C203" s="23" t="s">
        <v>199</v>
      </c>
      <c r="D203" s="23" t="s">
        <v>200</v>
      </c>
      <c r="E203" s="23" t="s">
        <v>35</v>
      </c>
      <c r="F203" s="24">
        <f>F207</f>
        <v>1</v>
      </c>
      <c r="G203" s="25"/>
      <c r="H203" s="25">
        <f>F203*G203</f>
        <v>0</v>
      </c>
      <c r="I203" s="26" t="s">
        <v>28</v>
      </c>
    </row>
    <row r="204" spans="1:9" ht="27" customHeight="1">
      <c r="A204" s="38"/>
      <c r="B204" s="27"/>
      <c r="C204" s="27"/>
      <c r="D204" s="27" t="s">
        <v>180</v>
      </c>
      <c r="E204" s="27"/>
      <c r="F204" s="28"/>
      <c r="G204" s="39"/>
      <c r="H204" s="39"/>
      <c r="I204" s="40"/>
    </row>
    <row r="205" spans="1:9" ht="40.5" customHeight="1">
      <c r="A205" s="38"/>
      <c r="B205" s="27"/>
      <c r="C205" s="27"/>
      <c r="D205" s="27" t="s">
        <v>166</v>
      </c>
      <c r="E205" s="27"/>
      <c r="F205" s="28"/>
      <c r="G205" s="39"/>
      <c r="H205" s="39"/>
      <c r="I205" s="40"/>
    </row>
    <row r="206" spans="1:9" ht="13.5" customHeight="1">
      <c r="A206" s="29"/>
      <c r="B206" s="30"/>
      <c r="C206" s="30"/>
      <c r="D206" s="27" t="s">
        <v>167</v>
      </c>
      <c r="E206" s="30"/>
      <c r="F206" s="37"/>
      <c r="G206" s="33"/>
      <c r="H206" s="25"/>
      <c r="I206" s="20"/>
    </row>
    <row r="207" spans="1:9" ht="13.5" customHeight="1">
      <c r="A207" s="29"/>
      <c r="B207" s="30"/>
      <c r="C207" s="30"/>
      <c r="D207" s="27" t="s">
        <v>184</v>
      </c>
      <c r="E207" s="30"/>
      <c r="F207" s="28">
        <v>1</v>
      </c>
      <c r="G207" s="33"/>
      <c r="H207" s="25"/>
      <c r="I207" s="20"/>
    </row>
    <row r="208" spans="1:9" ht="27" customHeight="1">
      <c r="A208" s="56">
        <v>77</v>
      </c>
      <c r="B208" s="23">
        <v>735</v>
      </c>
      <c r="C208" s="23" t="s">
        <v>201</v>
      </c>
      <c r="D208" s="23" t="s">
        <v>202</v>
      </c>
      <c r="E208" s="23" t="s">
        <v>35</v>
      </c>
      <c r="F208" s="24">
        <f>F212</f>
        <v>1</v>
      </c>
      <c r="G208" s="25"/>
      <c r="H208" s="25">
        <f>F208*G208</f>
        <v>0</v>
      </c>
      <c r="I208" s="26" t="s">
        <v>28</v>
      </c>
    </row>
    <row r="209" spans="1:9" ht="27" customHeight="1">
      <c r="A209" s="38"/>
      <c r="B209" s="27"/>
      <c r="C209" s="27"/>
      <c r="D209" s="27" t="s">
        <v>180</v>
      </c>
      <c r="E209" s="27"/>
      <c r="F209" s="28"/>
      <c r="G209" s="39"/>
      <c r="H209" s="39"/>
      <c r="I209" s="40"/>
    </row>
    <row r="210" spans="1:9" ht="40.5" customHeight="1">
      <c r="A210" s="38"/>
      <c r="B210" s="27"/>
      <c r="C210" s="27"/>
      <c r="D210" s="27" t="s">
        <v>166</v>
      </c>
      <c r="E210" s="27"/>
      <c r="F210" s="28"/>
      <c r="G210" s="39"/>
      <c r="H210" s="39"/>
      <c r="I210" s="40"/>
    </row>
    <row r="211" spans="1:9" ht="13.5" customHeight="1">
      <c r="A211" s="29"/>
      <c r="B211" s="30"/>
      <c r="C211" s="30"/>
      <c r="D211" s="27" t="s">
        <v>167</v>
      </c>
      <c r="E211" s="30"/>
      <c r="F211" s="37"/>
      <c r="G211" s="33"/>
      <c r="H211" s="25"/>
      <c r="I211" s="20"/>
    </row>
    <row r="212" spans="1:9" ht="13.5" customHeight="1">
      <c r="A212" s="29"/>
      <c r="B212" s="30"/>
      <c r="C212" s="30"/>
      <c r="D212" s="27" t="s">
        <v>182</v>
      </c>
      <c r="E212" s="30"/>
      <c r="F212" s="28">
        <v>1</v>
      </c>
      <c r="G212" s="33"/>
      <c r="H212" s="25"/>
      <c r="I212" s="20"/>
    </row>
    <row r="213" spans="1:9" ht="27" customHeight="1">
      <c r="A213" s="56">
        <v>78</v>
      </c>
      <c r="B213" s="23">
        <v>735</v>
      </c>
      <c r="C213" s="23" t="s">
        <v>203</v>
      </c>
      <c r="D213" s="23" t="s">
        <v>204</v>
      </c>
      <c r="E213" s="23" t="s">
        <v>35</v>
      </c>
      <c r="F213" s="24">
        <f>F217</f>
        <v>1</v>
      </c>
      <c r="G213" s="25"/>
      <c r="H213" s="25">
        <f>F213*G213</f>
        <v>0</v>
      </c>
      <c r="I213" s="26" t="s">
        <v>28</v>
      </c>
    </row>
    <row r="214" spans="1:9" ht="27" customHeight="1">
      <c r="A214" s="38"/>
      <c r="B214" s="27"/>
      <c r="C214" s="27"/>
      <c r="D214" s="27" t="s">
        <v>180</v>
      </c>
      <c r="E214" s="27"/>
      <c r="F214" s="28"/>
      <c r="G214" s="39"/>
      <c r="H214" s="39"/>
      <c r="I214" s="40"/>
    </row>
    <row r="215" spans="1:9" ht="40.5" customHeight="1">
      <c r="A215" s="38"/>
      <c r="B215" s="27"/>
      <c r="C215" s="27"/>
      <c r="D215" s="27" t="s">
        <v>166</v>
      </c>
      <c r="E215" s="27"/>
      <c r="F215" s="28"/>
      <c r="G215" s="39"/>
      <c r="H215" s="39"/>
      <c r="I215" s="40"/>
    </row>
    <row r="216" spans="1:9" ht="13.5" customHeight="1">
      <c r="A216" s="29"/>
      <c r="B216" s="30"/>
      <c r="C216" s="30"/>
      <c r="D216" s="27" t="s">
        <v>167</v>
      </c>
      <c r="E216" s="30"/>
      <c r="F216" s="37"/>
      <c r="G216" s="33"/>
      <c r="H216" s="25"/>
      <c r="I216" s="20"/>
    </row>
    <row r="217" spans="1:9" ht="13.5" customHeight="1">
      <c r="A217" s="29"/>
      <c r="B217" s="30"/>
      <c r="C217" s="30"/>
      <c r="D217" s="27" t="s">
        <v>182</v>
      </c>
      <c r="E217" s="30"/>
      <c r="F217" s="28">
        <v>1</v>
      </c>
      <c r="G217" s="33"/>
      <c r="H217" s="25"/>
      <c r="I217" s="20"/>
    </row>
    <row r="218" spans="1:9" ht="27" customHeight="1">
      <c r="A218" s="56">
        <v>79</v>
      </c>
      <c r="B218" s="23">
        <v>735</v>
      </c>
      <c r="C218" s="23" t="s">
        <v>205</v>
      </c>
      <c r="D218" s="23" t="s">
        <v>206</v>
      </c>
      <c r="E218" s="23" t="s">
        <v>35</v>
      </c>
      <c r="F218" s="24">
        <f>F222</f>
        <v>1</v>
      </c>
      <c r="G218" s="25"/>
      <c r="H218" s="25">
        <f>F218*G218</f>
        <v>0</v>
      </c>
      <c r="I218" s="26" t="s">
        <v>28</v>
      </c>
    </row>
    <row r="219" spans="1:9" ht="27" customHeight="1">
      <c r="A219" s="38"/>
      <c r="B219" s="27"/>
      <c r="C219" s="27"/>
      <c r="D219" s="27" t="s">
        <v>180</v>
      </c>
      <c r="E219" s="27"/>
      <c r="F219" s="28"/>
      <c r="G219" s="39"/>
      <c r="H219" s="39"/>
      <c r="I219" s="40"/>
    </row>
    <row r="220" spans="1:9" ht="40.5" customHeight="1">
      <c r="A220" s="38"/>
      <c r="B220" s="27"/>
      <c r="C220" s="27"/>
      <c r="D220" s="27" t="s">
        <v>166</v>
      </c>
      <c r="E220" s="27"/>
      <c r="F220" s="28"/>
      <c r="G220" s="39"/>
      <c r="H220" s="39"/>
      <c r="I220" s="40"/>
    </row>
    <row r="221" spans="1:9" ht="13.5" customHeight="1">
      <c r="A221" s="29"/>
      <c r="B221" s="30"/>
      <c r="C221" s="30"/>
      <c r="D221" s="27" t="s">
        <v>167</v>
      </c>
      <c r="E221" s="30"/>
      <c r="F221" s="37"/>
      <c r="G221" s="33"/>
      <c r="H221" s="25"/>
      <c r="I221" s="20"/>
    </row>
    <row r="222" spans="1:9" ht="13.5" customHeight="1">
      <c r="A222" s="29"/>
      <c r="B222" s="30"/>
      <c r="C222" s="30"/>
      <c r="D222" s="27" t="s">
        <v>184</v>
      </c>
      <c r="E222" s="30"/>
      <c r="F222" s="28">
        <v>1</v>
      </c>
      <c r="G222" s="33"/>
      <c r="H222" s="25"/>
      <c r="I222" s="20"/>
    </row>
    <row r="223" spans="1:9" ht="27" customHeight="1">
      <c r="A223" s="56">
        <v>80</v>
      </c>
      <c r="B223" s="23">
        <v>735</v>
      </c>
      <c r="C223" s="23" t="s">
        <v>207</v>
      </c>
      <c r="D223" s="23" t="s">
        <v>208</v>
      </c>
      <c r="E223" s="23" t="s">
        <v>35</v>
      </c>
      <c r="F223" s="24">
        <f>SUM(F227:F228)</f>
        <v>4</v>
      </c>
      <c r="G223" s="25"/>
      <c r="H223" s="25">
        <f>F223*G223</f>
        <v>0</v>
      </c>
      <c r="I223" s="26" t="s">
        <v>28</v>
      </c>
    </row>
    <row r="224" spans="1:9" ht="27" customHeight="1">
      <c r="A224" s="38"/>
      <c r="B224" s="27"/>
      <c r="C224" s="27"/>
      <c r="D224" s="27" t="s">
        <v>180</v>
      </c>
      <c r="E224" s="27"/>
      <c r="F224" s="28"/>
      <c r="G224" s="39"/>
      <c r="H224" s="39"/>
      <c r="I224" s="40"/>
    </row>
    <row r="225" spans="1:9" ht="40.5" customHeight="1">
      <c r="A225" s="38"/>
      <c r="B225" s="27"/>
      <c r="C225" s="27"/>
      <c r="D225" s="27" t="s">
        <v>166</v>
      </c>
      <c r="E225" s="27"/>
      <c r="F225" s="28"/>
      <c r="G225" s="39"/>
      <c r="H225" s="39"/>
      <c r="I225" s="40"/>
    </row>
    <row r="226" spans="1:9" ht="13.5" customHeight="1">
      <c r="A226" s="29"/>
      <c r="B226" s="30"/>
      <c r="C226" s="30"/>
      <c r="D226" s="27" t="s">
        <v>167</v>
      </c>
      <c r="E226" s="30"/>
      <c r="F226" s="37"/>
      <c r="G226" s="33"/>
      <c r="H226" s="25"/>
      <c r="I226" s="20"/>
    </row>
    <row r="227" spans="1:9" ht="13.5" customHeight="1">
      <c r="A227" s="29"/>
      <c r="B227" s="30"/>
      <c r="C227" s="30"/>
      <c r="D227" s="27" t="s">
        <v>184</v>
      </c>
      <c r="E227" s="30"/>
      <c r="F227" s="28">
        <v>2</v>
      </c>
      <c r="G227" s="33"/>
      <c r="H227" s="25"/>
      <c r="I227" s="20"/>
    </row>
    <row r="228" spans="1:9" ht="13.5" customHeight="1">
      <c r="A228" s="29"/>
      <c r="B228" s="30"/>
      <c r="C228" s="30"/>
      <c r="D228" s="27" t="s">
        <v>182</v>
      </c>
      <c r="E228" s="30"/>
      <c r="F228" s="28">
        <v>2</v>
      </c>
      <c r="G228" s="33"/>
      <c r="H228" s="25"/>
      <c r="I228" s="20"/>
    </row>
    <row r="229" spans="1:9" ht="27" customHeight="1">
      <c r="A229" s="56">
        <v>81</v>
      </c>
      <c r="B229" s="23">
        <v>735</v>
      </c>
      <c r="C229" s="23" t="s">
        <v>209</v>
      </c>
      <c r="D229" s="23" t="s">
        <v>210</v>
      </c>
      <c r="E229" s="23" t="s">
        <v>35</v>
      </c>
      <c r="F229" s="24">
        <f>F233</f>
        <v>1</v>
      </c>
      <c r="G229" s="25"/>
      <c r="H229" s="25">
        <f>F229*G229</f>
        <v>0</v>
      </c>
      <c r="I229" s="26" t="s">
        <v>28</v>
      </c>
    </row>
    <row r="230" spans="1:9" ht="27" customHeight="1">
      <c r="A230" s="38"/>
      <c r="B230" s="27"/>
      <c r="C230" s="27"/>
      <c r="D230" s="27" t="s">
        <v>180</v>
      </c>
      <c r="E230" s="27"/>
      <c r="F230" s="28"/>
      <c r="G230" s="39"/>
      <c r="H230" s="39"/>
      <c r="I230" s="40"/>
    </row>
    <row r="231" spans="1:9" ht="40.5" customHeight="1">
      <c r="A231" s="38"/>
      <c r="B231" s="27"/>
      <c r="C231" s="27"/>
      <c r="D231" s="27" t="s">
        <v>166</v>
      </c>
      <c r="E231" s="27"/>
      <c r="F231" s="28"/>
      <c r="G231" s="39"/>
      <c r="H231" s="39"/>
      <c r="I231" s="40"/>
    </row>
    <row r="232" spans="1:9" ht="13.5" customHeight="1">
      <c r="A232" s="29"/>
      <c r="B232" s="30"/>
      <c r="C232" s="30"/>
      <c r="D232" s="27" t="s">
        <v>167</v>
      </c>
      <c r="E232" s="30"/>
      <c r="F232" s="37"/>
      <c r="G232" s="33"/>
      <c r="H232" s="25"/>
      <c r="I232" s="20"/>
    </row>
    <row r="233" spans="1:9" ht="13.5" customHeight="1">
      <c r="A233" s="29"/>
      <c r="B233" s="30"/>
      <c r="C233" s="30"/>
      <c r="D233" s="27" t="s">
        <v>184</v>
      </c>
      <c r="E233" s="30"/>
      <c r="F233" s="28">
        <v>1</v>
      </c>
      <c r="G233" s="33"/>
      <c r="H233" s="25"/>
      <c r="I233" s="20"/>
    </row>
    <row r="234" spans="1:9" ht="27" customHeight="1">
      <c r="A234" s="56">
        <v>82</v>
      </c>
      <c r="B234" s="23">
        <v>735</v>
      </c>
      <c r="C234" s="23" t="s">
        <v>211</v>
      </c>
      <c r="D234" s="23" t="s">
        <v>212</v>
      </c>
      <c r="E234" s="23" t="s">
        <v>35</v>
      </c>
      <c r="F234" s="24">
        <f>SUM(F238:F239)</f>
        <v>12</v>
      </c>
      <c r="G234" s="25"/>
      <c r="H234" s="25">
        <f>F234*G234</f>
        <v>0</v>
      </c>
      <c r="I234" s="26" t="s">
        <v>28</v>
      </c>
    </row>
    <row r="235" spans="1:9" ht="27" customHeight="1">
      <c r="A235" s="38"/>
      <c r="B235" s="27"/>
      <c r="C235" s="27"/>
      <c r="D235" s="27" t="s">
        <v>180</v>
      </c>
      <c r="E235" s="27"/>
      <c r="F235" s="28"/>
      <c r="G235" s="39"/>
      <c r="H235" s="39"/>
      <c r="I235" s="40"/>
    </row>
    <row r="236" spans="1:9" ht="40.5" customHeight="1">
      <c r="A236" s="38"/>
      <c r="B236" s="27"/>
      <c r="C236" s="27"/>
      <c r="D236" s="27" t="s">
        <v>166</v>
      </c>
      <c r="E236" s="27"/>
      <c r="F236" s="28"/>
      <c r="G236" s="39"/>
      <c r="H236" s="39"/>
      <c r="I236" s="40"/>
    </row>
    <row r="237" spans="1:9" ht="13.5" customHeight="1">
      <c r="A237" s="29"/>
      <c r="B237" s="30"/>
      <c r="C237" s="30"/>
      <c r="D237" s="27" t="s">
        <v>167</v>
      </c>
      <c r="E237" s="30"/>
      <c r="F237" s="37"/>
      <c r="G237" s="33"/>
      <c r="H237" s="25"/>
      <c r="I237" s="20"/>
    </row>
    <row r="238" spans="1:9" ht="13.5" customHeight="1">
      <c r="A238" s="29"/>
      <c r="B238" s="30"/>
      <c r="C238" s="30"/>
      <c r="D238" s="27" t="s">
        <v>184</v>
      </c>
      <c r="E238" s="30"/>
      <c r="F238" s="28">
        <v>6</v>
      </c>
      <c r="G238" s="33"/>
      <c r="H238" s="25"/>
      <c r="I238" s="20"/>
    </row>
    <row r="239" spans="1:9" ht="13.5" customHeight="1">
      <c r="A239" s="29"/>
      <c r="B239" s="30"/>
      <c r="C239" s="30"/>
      <c r="D239" s="27" t="s">
        <v>182</v>
      </c>
      <c r="E239" s="30"/>
      <c r="F239" s="28">
        <v>6</v>
      </c>
      <c r="G239" s="33"/>
      <c r="H239" s="25"/>
      <c r="I239" s="20"/>
    </row>
    <row r="240" spans="1:9" ht="27" customHeight="1">
      <c r="A240" s="56">
        <v>83</v>
      </c>
      <c r="B240" s="23">
        <v>735</v>
      </c>
      <c r="C240" s="23" t="s">
        <v>213</v>
      </c>
      <c r="D240" s="23" t="s">
        <v>214</v>
      </c>
      <c r="E240" s="23" t="s">
        <v>35</v>
      </c>
      <c r="F240" s="24">
        <f>SUM(F244:F245)</f>
        <v>6</v>
      </c>
      <c r="G240" s="25"/>
      <c r="H240" s="25">
        <f>F240*G240</f>
        <v>0</v>
      </c>
      <c r="I240" s="26" t="s">
        <v>28</v>
      </c>
    </row>
    <row r="241" spans="1:9" ht="27" customHeight="1">
      <c r="A241" s="38"/>
      <c r="B241" s="27"/>
      <c r="C241" s="27"/>
      <c r="D241" s="27" t="s">
        <v>180</v>
      </c>
      <c r="E241" s="27"/>
      <c r="F241" s="28"/>
      <c r="G241" s="39"/>
      <c r="H241" s="39"/>
      <c r="I241" s="40"/>
    </row>
    <row r="242" spans="1:9" ht="40.5" customHeight="1">
      <c r="A242" s="38"/>
      <c r="B242" s="27"/>
      <c r="C242" s="27"/>
      <c r="D242" s="27" t="s">
        <v>166</v>
      </c>
      <c r="E242" s="27"/>
      <c r="F242" s="28"/>
      <c r="G242" s="39"/>
      <c r="H242" s="39"/>
      <c r="I242" s="40"/>
    </row>
    <row r="243" spans="1:9" ht="13.5" customHeight="1">
      <c r="A243" s="29"/>
      <c r="B243" s="30"/>
      <c r="C243" s="30"/>
      <c r="D243" s="27" t="s">
        <v>167</v>
      </c>
      <c r="E243" s="30"/>
      <c r="F243" s="37"/>
      <c r="G243" s="33"/>
      <c r="H243" s="25"/>
      <c r="I243" s="20"/>
    </row>
    <row r="244" spans="1:9" ht="13.5" customHeight="1">
      <c r="A244" s="29"/>
      <c r="B244" s="30"/>
      <c r="C244" s="30"/>
      <c r="D244" s="27" t="s">
        <v>184</v>
      </c>
      <c r="E244" s="30"/>
      <c r="F244" s="28">
        <v>2</v>
      </c>
      <c r="G244" s="33"/>
      <c r="H244" s="25"/>
      <c r="I244" s="20"/>
    </row>
    <row r="245" spans="1:9" ht="13.5" customHeight="1">
      <c r="A245" s="29"/>
      <c r="B245" s="30"/>
      <c r="C245" s="30"/>
      <c r="D245" s="27" t="s">
        <v>182</v>
      </c>
      <c r="E245" s="30"/>
      <c r="F245" s="28">
        <v>4</v>
      </c>
      <c r="G245" s="33"/>
      <c r="H245" s="25"/>
      <c r="I245" s="20"/>
    </row>
    <row r="246" spans="1:9" ht="27" customHeight="1">
      <c r="A246" s="56">
        <v>84</v>
      </c>
      <c r="B246" s="23">
        <v>735</v>
      </c>
      <c r="C246" s="23" t="s">
        <v>215</v>
      </c>
      <c r="D246" s="23" t="s">
        <v>216</v>
      </c>
      <c r="E246" s="23" t="s">
        <v>35</v>
      </c>
      <c r="F246" s="24">
        <f>F250</f>
        <v>3</v>
      </c>
      <c r="G246" s="25"/>
      <c r="H246" s="25">
        <f>F246*G246</f>
        <v>0</v>
      </c>
      <c r="I246" s="26" t="s">
        <v>28</v>
      </c>
    </row>
    <row r="247" spans="1:9" ht="27" customHeight="1">
      <c r="A247" s="38"/>
      <c r="B247" s="27"/>
      <c r="C247" s="27"/>
      <c r="D247" s="27" t="s">
        <v>180</v>
      </c>
      <c r="E247" s="27"/>
      <c r="F247" s="28"/>
      <c r="G247" s="39"/>
      <c r="H247" s="39"/>
      <c r="I247" s="40"/>
    </row>
    <row r="248" spans="1:9" ht="40.5" customHeight="1">
      <c r="A248" s="38"/>
      <c r="B248" s="27"/>
      <c r="C248" s="27"/>
      <c r="D248" s="27" t="s">
        <v>166</v>
      </c>
      <c r="E248" s="27"/>
      <c r="F248" s="28"/>
      <c r="G248" s="39"/>
      <c r="H248" s="39"/>
      <c r="I248" s="40"/>
    </row>
    <row r="249" spans="1:9" ht="13.5" customHeight="1">
      <c r="A249" s="29"/>
      <c r="B249" s="30"/>
      <c r="C249" s="30"/>
      <c r="D249" s="27" t="s">
        <v>167</v>
      </c>
      <c r="E249" s="30"/>
      <c r="F249" s="37"/>
      <c r="G249" s="33"/>
      <c r="H249" s="25"/>
      <c r="I249" s="20"/>
    </row>
    <row r="250" spans="1:9" ht="13.5" customHeight="1">
      <c r="A250" s="29"/>
      <c r="B250" s="30"/>
      <c r="C250" s="30"/>
      <c r="D250" s="27" t="s">
        <v>184</v>
      </c>
      <c r="E250" s="30"/>
      <c r="F250" s="28">
        <v>3</v>
      </c>
      <c r="G250" s="33"/>
      <c r="H250" s="25"/>
      <c r="I250" s="20"/>
    </row>
    <row r="251" spans="1:9" ht="27" customHeight="1">
      <c r="A251" s="56">
        <v>85</v>
      </c>
      <c r="B251" s="23">
        <v>735</v>
      </c>
      <c r="C251" s="23" t="s">
        <v>217</v>
      </c>
      <c r="D251" s="23" t="s">
        <v>218</v>
      </c>
      <c r="E251" s="23" t="s">
        <v>35</v>
      </c>
      <c r="F251" s="24">
        <f>SUM(F255:F256)</f>
        <v>8</v>
      </c>
      <c r="G251" s="25"/>
      <c r="H251" s="25">
        <f>F251*G251</f>
        <v>0</v>
      </c>
      <c r="I251" s="26" t="s">
        <v>28</v>
      </c>
    </row>
    <row r="252" spans="1:9" ht="27" customHeight="1">
      <c r="A252" s="38"/>
      <c r="B252" s="27"/>
      <c r="C252" s="27"/>
      <c r="D252" s="27" t="s">
        <v>180</v>
      </c>
      <c r="E252" s="27"/>
      <c r="F252" s="28"/>
      <c r="G252" s="39"/>
      <c r="H252" s="39"/>
      <c r="I252" s="40"/>
    </row>
    <row r="253" spans="1:9" ht="40.5" customHeight="1">
      <c r="A253" s="38"/>
      <c r="B253" s="27"/>
      <c r="C253" s="27"/>
      <c r="D253" s="27" t="s">
        <v>166</v>
      </c>
      <c r="E253" s="27"/>
      <c r="F253" s="28"/>
      <c r="G253" s="39"/>
      <c r="H253" s="39"/>
      <c r="I253" s="40"/>
    </row>
    <row r="254" spans="1:9" ht="13.5" customHeight="1">
      <c r="A254" s="29"/>
      <c r="B254" s="30"/>
      <c r="C254" s="30"/>
      <c r="D254" s="27" t="s">
        <v>167</v>
      </c>
      <c r="E254" s="30"/>
      <c r="F254" s="37"/>
      <c r="G254" s="33"/>
      <c r="H254" s="25"/>
      <c r="I254" s="20"/>
    </row>
    <row r="255" spans="1:9" ht="13.5" customHeight="1">
      <c r="A255" s="29"/>
      <c r="B255" s="30"/>
      <c r="C255" s="30"/>
      <c r="D255" s="27" t="s">
        <v>184</v>
      </c>
      <c r="E255" s="30"/>
      <c r="F255" s="28">
        <v>2</v>
      </c>
      <c r="G255" s="33"/>
      <c r="H255" s="25"/>
      <c r="I255" s="20"/>
    </row>
    <row r="256" spans="1:9" ht="13.5" customHeight="1">
      <c r="A256" s="29"/>
      <c r="B256" s="30"/>
      <c r="C256" s="30"/>
      <c r="D256" s="27" t="s">
        <v>182</v>
      </c>
      <c r="E256" s="30"/>
      <c r="F256" s="28">
        <v>6</v>
      </c>
      <c r="G256" s="33"/>
      <c r="H256" s="25"/>
      <c r="I256" s="20"/>
    </row>
    <row r="257" spans="1:9" ht="27" customHeight="1">
      <c r="A257" s="56">
        <v>86</v>
      </c>
      <c r="B257" s="23">
        <v>735</v>
      </c>
      <c r="C257" s="23" t="s">
        <v>219</v>
      </c>
      <c r="D257" s="23" t="s">
        <v>220</v>
      </c>
      <c r="E257" s="23" t="s">
        <v>35</v>
      </c>
      <c r="F257" s="24">
        <f>F261</f>
        <v>5</v>
      </c>
      <c r="G257" s="25"/>
      <c r="H257" s="25">
        <f>F257*G257</f>
        <v>0</v>
      </c>
      <c r="I257" s="26" t="s">
        <v>28</v>
      </c>
    </row>
    <row r="258" spans="1:9" ht="27" customHeight="1">
      <c r="A258" s="38"/>
      <c r="B258" s="27"/>
      <c r="C258" s="27"/>
      <c r="D258" s="27" t="s">
        <v>180</v>
      </c>
      <c r="E258" s="27"/>
      <c r="F258" s="28"/>
      <c r="G258" s="39"/>
      <c r="H258" s="39"/>
      <c r="I258" s="40"/>
    </row>
    <row r="259" spans="1:9" ht="40.5" customHeight="1">
      <c r="A259" s="38"/>
      <c r="B259" s="27"/>
      <c r="C259" s="27"/>
      <c r="D259" s="27" t="s">
        <v>166</v>
      </c>
      <c r="E259" s="27"/>
      <c r="F259" s="28"/>
      <c r="G259" s="39"/>
      <c r="H259" s="39"/>
      <c r="I259" s="40"/>
    </row>
    <row r="260" spans="1:9" ht="13.5" customHeight="1">
      <c r="A260" s="29"/>
      <c r="B260" s="30"/>
      <c r="C260" s="30"/>
      <c r="D260" s="27" t="s">
        <v>167</v>
      </c>
      <c r="E260" s="30"/>
      <c r="F260" s="37"/>
      <c r="G260" s="33"/>
      <c r="H260" s="25"/>
      <c r="I260" s="20"/>
    </row>
    <row r="261" spans="1:9" ht="13.5" customHeight="1">
      <c r="A261" s="29"/>
      <c r="B261" s="30"/>
      <c r="C261" s="30"/>
      <c r="D261" s="27" t="s">
        <v>184</v>
      </c>
      <c r="E261" s="30"/>
      <c r="F261" s="28">
        <v>5</v>
      </c>
      <c r="G261" s="33"/>
      <c r="H261" s="25"/>
      <c r="I261" s="20"/>
    </row>
    <row r="262" spans="1:9" ht="27" customHeight="1">
      <c r="A262" s="56">
        <v>87</v>
      </c>
      <c r="B262" s="23">
        <v>735</v>
      </c>
      <c r="C262" s="23" t="s">
        <v>221</v>
      </c>
      <c r="D262" s="23" t="s">
        <v>222</v>
      </c>
      <c r="E262" s="23" t="s">
        <v>35</v>
      </c>
      <c r="F262" s="24">
        <f>SUM(F266:F267)</f>
        <v>11</v>
      </c>
      <c r="G262" s="25"/>
      <c r="H262" s="25">
        <f>F262*G262</f>
        <v>0</v>
      </c>
      <c r="I262" s="26" t="s">
        <v>28</v>
      </c>
    </row>
    <row r="263" spans="1:9" ht="27" customHeight="1">
      <c r="A263" s="38"/>
      <c r="B263" s="27"/>
      <c r="C263" s="27"/>
      <c r="D263" s="27" t="s">
        <v>180</v>
      </c>
      <c r="E263" s="27"/>
      <c r="F263" s="28"/>
      <c r="G263" s="39"/>
      <c r="H263" s="39"/>
      <c r="I263" s="40"/>
    </row>
    <row r="264" spans="1:9" ht="40.5" customHeight="1">
      <c r="A264" s="38"/>
      <c r="B264" s="27"/>
      <c r="C264" s="27"/>
      <c r="D264" s="27" t="s">
        <v>166</v>
      </c>
      <c r="E264" s="27"/>
      <c r="F264" s="28"/>
      <c r="G264" s="39"/>
      <c r="H264" s="39"/>
      <c r="I264" s="40"/>
    </row>
    <row r="265" spans="1:9" ht="13.5" customHeight="1">
      <c r="A265" s="29"/>
      <c r="B265" s="30"/>
      <c r="C265" s="30"/>
      <c r="D265" s="27" t="s">
        <v>167</v>
      </c>
      <c r="E265" s="30"/>
      <c r="F265" s="37"/>
      <c r="G265" s="33"/>
      <c r="H265" s="25"/>
      <c r="I265" s="20"/>
    </row>
    <row r="266" spans="1:9" ht="13.5" customHeight="1">
      <c r="A266" s="29"/>
      <c r="B266" s="30"/>
      <c r="C266" s="30"/>
      <c r="D266" s="27" t="s">
        <v>184</v>
      </c>
      <c r="E266" s="30"/>
      <c r="F266" s="28">
        <v>5</v>
      </c>
      <c r="G266" s="33"/>
      <c r="H266" s="25"/>
      <c r="I266" s="20"/>
    </row>
    <row r="267" spans="1:9" ht="13.5" customHeight="1">
      <c r="A267" s="29"/>
      <c r="B267" s="30"/>
      <c r="C267" s="30"/>
      <c r="D267" s="27" t="s">
        <v>182</v>
      </c>
      <c r="E267" s="30"/>
      <c r="F267" s="28">
        <v>6</v>
      </c>
      <c r="G267" s="33"/>
      <c r="H267" s="25"/>
      <c r="I267" s="20"/>
    </row>
    <row r="268" spans="1:9" ht="27" customHeight="1">
      <c r="A268" s="56">
        <v>88</v>
      </c>
      <c r="B268" s="23">
        <v>735</v>
      </c>
      <c r="C268" s="23" t="s">
        <v>223</v>
      </c>
      <c r="D268" s="23" t="s">
        <v>224</v>
      </c>
      <c r="E268" s="23" t="s">
        <v>35</v>
      </c>
      <c r="F268" s="24">
        <f>F272</f>
        <v>1</v>
      </c>
      <c r="G268" s="25"/>
      <c r="H268" s="25">
        <f>F268*G268</f>
        <v>0</v>
      </c>
      <c r="I268" s="26" t="s">
        <v>28</v>
      </c>
    </row>
    <row r="269" spans="1:9" ht="27" customHeight="1">
      <c r="A269" s="38"/>
      <c r="B269" s="27"/>
      <c r="C269" s="27"/>
      <c r="D269" s="27" t="s">
        <v>180</v>
      </c>
      <c r="E269" s="27"/>
      <c r="F269" s="28"/>
      <c r="G269" s="39"/>
      <c r="H269" s="39"/>
      <c r="I269" s="40"/>
    </row>
    <row r="270" spans="1:9" ht="40.5" customHeight="1">
      <c r="A270" s="38"/>
      <c r="B270" s="27"/>
      <c r="C270" s="27"/>
      <c r="D270" s="27" t="s">
        <v>166</v>
      </c>
      <c r="E270" s="27"/>
      <c r="F270" s="28"/>
      <c r="G270" s="39"/>
      <c r="H270" s="39"/>
      <c r="I270" s="40"/>
    </row>
    <row r="271" spans="1:9" ht="13.5" customHeight="1">
      <c r="A271" s="29"/>
      <c r="B271" s="30"/>
      <c r="C271" s="30"/>
      <c r="D271" s="27" t="s">
        <v>167</v>
      </c>
      <c r="E271" s="30"/>
      <c r="F271" s="37"/>
      <c r="G271" s="33"/>
      <c r="H271" s="25"/>
      <c r="I271" s="20"/>
    </row>
    <row r="272" spans="1:9" ht="13.5" customHeight="1">
      <c r="A272" s="29"/>
      <c r="B272" s="30"/>
      <c r="C272" s="30"/>
      <c r="D272" s="27" t="s">
        <v>182</v>
      </c>
      <c r="E272" s="30"/>
      <c r="F272" s="28">
        <v>1</v>
      </c>
      <c r="G272" s="33"/>
      <c r="H272" s="25"/>
      <c r="I272" s="20"/>
    </row>
    <row r="273" spans="1:9" ht="27" customHeight="1">
      <c r="A273" s="56">
        <v>89</v>
      </c>
      <c r="B273" s="23">
        <v>735</v>
      </c>
      <c r="C273" s="23" t="s">
        <v>225</v>
      </c>
      <c r="D273" s="23" t="s">
        <v>226</v>
      </c>
      <c r="E273" s="23" t="s">
        <v>35</v>
      </c>
      <c r="F273" s="24">
        <f>SUM(F277:F278)</f>
        <v>3</v>
      </c>
      <c r="G273" s="25"/>
      <c r="H273" s="25">
        <f>F273*G273</f>
        <v>0</v>
      </c>
      <c r="I273" s="26" t="s">
        <v>28</v>
      </c>
    </row>
    <row r="274" spans="1:9" ht="27" customHeight="1">
      <c r="A274" s="38"/>
      <c r="B274" s="27"/>
      <c r="C274" s="27"/>
      <c r="D274" s="27" t="s">
        <v>180</v>
      </c>
      <c r="E274" s="27"/>
      <c r="F274" s="28"/>
      <c r="G274" s="39"/>
      <c r="H274" s="39"/>
      <c r="I274" s="40"/>
    </row>
    <row r="275" spans="1:9" ht="40.5" customHeight="1">
      <c r="A275" s="38"/>
      <c r="B275" s="27"/>
      <c r="C275" s="27"/>
      <c r="D275" s="27" t="s">
        <v>166</v>
      </c>
      <c r="E275" s="27"/>
      <c r="F275" s="28"/>
      <c r="G275" s="39"/>
      <c r="H275" s="39"/>
      <c r="I275" s="40"/>
    </row>
    <row r="276" spans="1:9" ht="13.5" customHeight="1">
      <c r="A276" s="29"/>
      <c r="B276" s="30"/>
      <c r="C276" s="30"/>
      <c r="D276" s="27" t="s">
        <v>167</v>
      </c>
      <c r="E276" s="30"/>
      <c r="F276" s="37"/>
      <c r="G276" s="33"/>
      <c r="H276" s="25"/>
      <c r="I276" s="20"/>
    </row>
    <row r="277" spans="1:9" ht="13.5" customHeight="1">
      <c r="A277" s="29"/>
      <c r="B277" s="30"/>
      <c r="C277" s="30"/>
      <c r="D277" s="27" t="s">
        <v>184</v>
      </c>
      <c r="E277" s="30"/>
      <c r="F277" s="28">
        <v>1</v>
      </c>
      <c r="G277" s="33"/>
      <c r="H277" s="25"/>
      <c r="I277" s="20"/>
    </row>
    <row r="278" spans="1:9" ht="13.5" customHeight="1">
      <c r="A278" s="29"/>
      <c r="B278" s="30"/>
      <c r="C278" s="30"/>
      <c r="D278" s="27" t="s">
        <v>182</v>
      </c>
      <c r="E278" s="30"/>
      <c r="F278" s="28">
        <v>2</v>
      </c>
      <c r="G278" s="33"/>
      <c r="H278" s="25"/>
      <c r="I278" s="20"/>
    </row>
    <row r="279" spans="1:9" ht="13.5" customHeight="1">
      <c r="A279" s="21">
        <v>90</v>
      </c>
      <c r="B279" s="23">
        <v>735</v>
      </c>
      <c r="C279" s="23" t="s">
        <v>227</v>
      </c>
      <c r="D279" s="23" t="s">
        <v>228</v>
      </c>
      <c r="E279" s="23" t="s">
        <v>156</v>
      </c>
      <c r="F279" s="24">
        <f>F280</f>
        <v>303.3</v>
      </c>
      <c r="G279" s="25"/>
      <c r="H279" s="25">
        <f>F279*G279</f>
        <v>0</v>
      </c>
      <c r="I279" s="26" t="s">
        <v>28</v>
      </c>
    </row>
    <row r="280" spans="1:9" ht="40.5" customHeight="1">
      <c r="A280" s="21"/>
      <c r="B280" s="22"/>
      <c r="C280" s="23"/>
      <c r="D280" s="27" t="s">
        <v>229</v>
      </c>
      <c r="E280" s="23"/>
      <c r="F280" s="28">
        <v>303.3</v>
      </c>
      <c r="G280" s="25"/>
      <c r="H280" s="25"/>
      <c r="I280" s="26"/>
    </row>
    <row r="281" spans="1:9" ht="40.5" customHeight="1">
      <c r="A281" s="21"/>
      <c r="B281" s="22"/>
      <c r="C281" s="23"/>
      <c r="D281" s="27" t="s">
        <v>230</v>
      </c>
      <c r="E281" s="23"/>
      <c r="F281" s="28"/>
      <c r="G281" s="25"/>
      <c r="H281" s="25"/>
      <c r="I281" s="26"/>
    </row>
    <row r="282" spans="1:9" ht="40.5" customHeight="1">
      <c r="A282" s="21"/>
      <c r="B282" s="22"/>
      <c r="C282" s="23"/>
      <c r="D282" s="27" t="s">
        <v>231</v>
      </c>
      <c r="E282" s="23"/>
      <c r="F282" s="28"/>
      <c r="G282" s="25"/>
      <c r="H282" s="25"/>
      <c r="I282" s="26"/>
    </row>
    <row r="283" spans="1:9" ht="13.5" customHeight="1">
      <c r="A283" s="21">
        <v>91</v>
      </c>
      <c r="B283" s="23">
        <v>735</v>
      </c>
      <c r="C283" s="23" t="s">
        <v>232</v>
      </c>
      <c r="D283" s="23" t="s">
        <v>233</v>
      </c>
      <c r="E283" s="23" t="s">
        <v>27</v>
      </c>
      <c r="F283" s="24">
        <v>1</v>
      </c>
      <c r="G283" s="25"/>
      <c r="H283" s="25">
        <f>F283*G283</f>
        <v>0</v>
      </c>
      <c r="I283" s="26" t="s">
        <v>28</v>
      </c>
    </row>
    <row r="284" spans="1:9" ht="13.5" customHeight="1">
      <c r="A284" s="21">
        <v>92</v>
      </c>
      <c r="B284" s="22" t="s">
        <v>234</v>
      </c>
      <c r="C284" s="23">
        <v>998735202</v>
      </c>
      <c r="D284" s="23" t="s">
        <v>235</v>
      </c>
      <c r="E284" s="23" t="s">
        <v>56</v>
      </c>
      <c r="F284" s="24">
        <v>2.39</v>
      </c>
      <c r="G284" s="25"/>
      <c r="H284" s="25">
        <f>F284*G284</f>
        <v>0</v>
      </c>
      <c r="I284" s="26" t="s">
        <v>57</v>
      </c>
    </row>
    <row r="285" spans="1:9" ht="13.5" customHeight="1">
      <c r="A285" s="21">
        <v>93</v>
      </c>
      <c r="B285" s="22" t="s">
        <v>234</v>
      </c>
      <c r="C285" s="23">
        <v>999735</v>
      </c>
      <c r="D285" s="23" t="s">
        <v>236</v>
      </c>
      <c r="E285" s="23" t="s">
        <v>59</v>
      </c>
      <c r="F285" s="24">
        <v>1</v>
      </c>
      <c r="G285" s="25"/>
      <c r="H285" s="25">
        <f>F285*G285</f>
        <v>0</v>
      </c>
      <c r="I285" s="26" t="s">
        <v>28</v>
      </c>
    </row>
    <row r="286" spans="1:9" ht="27" customHeight="1">
      <c r="A286" s="21"/>
      <c r="B286" s="22"/>
      <c r="C286" s="23"/>
      <c r="D286" s="27" t="s">
        <v>237</v>
      </c>
      <c r="E286" s="23"/>
      <c r="F286" s="28"/>
      <c r="G286" s="25"/>
      <c r="H286" s="25"/>
      <c r="I286" s="20"/>
    </row>
    <row r="287" spans="1:9" ht="21" customHeight="1">
      <c r="A287" s="41"/>
      <c r="B287" s="42"/>
      <c r="C287" s="42"/>
      <c r="D287" s="42" t="s">
        <v>238</v>
      </c>
      <c r="E287" s="42"/>
      <c r="F287" s="43"/>
      <c r="G287" s="44"/>
      <c r="H287" s="44">
        <f>H9</f>
        <v>0</v>
      </c>
      <c r="I287" s="8"/>
    </row>
    <row r="288" spans="1:9">
      <c r="A288"/>
      <c r="B288"/>
      <c r="C288"/>
      <c r="D288"/>
      <c r="E288"/>
      <c r="F288"/>
      <c r="G288"/>
      <c r="H288"/>
      <c r="I288"/>
    </row>
    <row r="289" spans="1:9" ht="13.5" customHeight="1">
      <c r="A289" s="57" t="s">
        <v>239</v>
      </c>
      <c r="B289" s="57"/>
      <c r="C289" s="57"/>
      <c r="D289" s="45" t="s">
        <v>240</v>
      </c>
      <c r="E289" s="46"/>
      <c r="F289" s="47"/>
      <c r="G289" s="48"/>
      <c r="H289" s="49">
        <f>H287</f>
        <v>0</v>
      </c>
      <c r="I289" s="8"/>
    </row>
    <row r="290" spans="1:9">
      <c r="A290"/>
      <c r="B290"/>
      <c r="C290"/>
      <c r="D290"/>
      <c r="E290"/>
      <c r="F290"/>
      <c r="G290"/>
      <c r="H290"/>
      <c r="I290"/>
    </row>
    <row r="291" spans="1:9" ht="13.5" customHeight="1">
      <c r="A291" s="50" t="s">
        <v>241</v>
      </c>
      <c r="B291" s="51"/>
      <c r="C291" s="50"/>
      <c r="D291" s="50"/>
      <c r="E291" s="50"/>
      <c r="F291" s="50"/>
      <c r="G291" s="50"/>
      <c r="H291" s="50"/>
      <c r="I291" s="52"/>
    </row>
    <row r="292" spans="1:9" ht="27" customHeight="1">
      <c r="A292" s="58" t="s">
        <v>242</v>
      </c>
      <c r="B292" s="58"/>
      <c r="C292" s="58"/>
      <c r="D292" s="58"/>
      <c r="E292" s="58"/>
      <c r="F292" s="58"/>
      <c r="G292" s="58"/>
      <c r="H292" s="50"/>
      <c r="I292" s="53"/>
    </row>
    <row r="293" spans="1:9" ht="90" customHeight="1">
      <c r="A293" s="59" t="s">
        <v>243</v>
      </c>
      <c r="B293" s="59"/>
      <c r="C293" s="59"/>
      <c r="D293" s="59"/>
      <c r="E293" s="59"/>
      <c r="F293" s="59"/>
      <c r="G293" s="59"/>
      <c r="H293" s="50"/>
      <c r="I293" s="50"/>
    </row>
    <row r="294" spans="1:9" ht="15" customHeight="1">
      <c r="A294" s="59" t="s">
        <v>244</v>
      </c>
      <c r="B294" s="59"/>
      <c r="C294" s="59"/>
      <c r="D294" s="59"/>
      <c r="E294" s="59"/>
      <c r="F294" s="59"/>
      <c r="G294" s="59"/>
      <c r="H294" s="54"/>
      <c r="I294" s="55"/>
    </row>
    <row r="295" spans="1:9" ht="13.5" customHeight="1">
      <c r="A295" s="59" t="s">
        <v>245</v>
      </c>
      <c r="B295" s="59"/>
      <c r="C295" s="59"/>
      <c r="D295" s="59"/>
      <c r="E295" s="59"/>
      <c r="F295" s="59"/>
      <c r="G295" s="59"/>
      <c r="H295" s="54"/>
      <c r="I295" s="55"/>
    </row>
  </sheetData>
  <mergeCells count="5">
    <mergeCell ref="A289:C289"/>
    <mergeCell ref="A292:G292"/>
    <mergeCell ref="A293:G293"/>
    <mergeCell ref="A294:G294"/>
    <mergeCell ref="A295:G295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 01 - D.1.4.4.</vt:lpstr>
      <vt:lpstr>'SO 01 - D.1.4.4.'!Oblast_tisku</vt:lpstr>
      <vt:lpstr>'SO 01 - D.1.4.4.'!Print_Area_0</vt:lpstr>
      <vt:lpstr>'SO 01 - D.1.4.4.'!Print_Area_0_0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Kupka Michal</cp:lastModifiedBy>
  <cp:revision>2</cp:revision>
  <dcterms:created xsi:type="dcterms:W3CDTF">2006-09-16T00:00:00Z</dcterms:created>
  <dcterms:modified xsi:type="dcterms:W3CDTF">2017-02-10T07:55:44Z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