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8735" windowHeight="12210" tabRatio="875" firstSheet="6" activeTab="9"/>
  </bookViews>
  <sheets>
    <sheet name="Uchazeč" sheetId="5" r:id="rId1"/>
    <sheet name="Stavba" sheetId="1" r:id="rId2"/>
    <sheet name="VzorObjekt" sheetId="9" state="hidden" r:id="rId3"/>
    <sheet name="VzorPolozky" sheetId="10" state="hidden" r:id="rId4"/>
    <sheet name="Rekapitulace Objekt 00" sheetId="11" state="hidden" r:id="rId5"/>
    <sheet name="00 00-001 Naklady" sheetId="12" r:id="rId6"/>
    <sheet name="Rekapitulace Objekt D.2.1" sheetId="13" r:id="rId7"/>
    <sheet name="D.2.1 D.2.1.001 Pol" sheetId="14" r:id="rId8"/>
    <sheet name="Rekapitulace Objekt D.2.2" sheetId="15" r:id="rId9"/>
    <sheet name="D.2.2 D.2.2.001 Pol" sheetId="16" r:id="rId10"/>
    <sheet name="Rekapitulace Objekt D.2.3" sheetId="17" r:id="rId11"/>
    <sheet name="D.2.3 D.2.3.001 Pol" sheetId="18" r:id="rId12"/>
  </sheets>
  <externalReferences>
    <externalReference r:id="rId13"/>
  </externalReferences>
  <definedNames>
    <definedName name="CelkemObjekty" localSheetId="1">Stavba!$I$28</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00-001 Naklady'!$A$1:$I$26</definedName>
    <definedName name="_xlnm.Print_Area" localSheetId="7">'D.2.1 D.2.1.001 Pol'!$A$1:$I$63</definedName>
    <definedName name="_xlnm.Print_Area" localSheetId="9">'D.2.2 D.2.2.001 Pol'!$A$1:$I$567</definedName>
    <definedName name="_xlnm.Print_Area" localSheetId="11">'D.2.3 D.2.3.001 Pol'!$A$1:$I$130</definedName>
    <definedName name="_xlnm.Print_Area" localSheetId="4">'Rekapitulace Objekt 00'!$A$1:$H$32</definedName>
    <definedName name="_xlnm.Print_Area" localSheetId="6">'Rekapitulace Objekt D.2.1'!$A$1:$H$35</definedName>
    <definedName name="_xlnm.Print_Area" localSheetId="8">'Rekapitulace Objekt D.2.2'!$A$1:$H$54</definedName>
    <definedName name="_xlnm.Print_Area" localSheetId="10">'Rekapitulace Objekt D.2.3'!$A$1:$H$35</definedName>
    <definedName name="_xlnm.Print_Area" localSheetId="1">Stavba!$A$1:$J$152</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4562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D35" i="17" l="1"/>
  <c r="BC28" i="17"/>
  <c r="AN6" i="18"/>
  <c r="O18" i="17" s="1"/>
  <c r="H22" i="17" s="1"/>
  <c r="BA122" i="18"/>
  <c r="BA117" i="18"/>
  <c r="BA113" i="18"/>
  <c r="G9" i="18"/>
  <c r="G10" i="18"/>
  <c r="G11" i="18"/>
  <c r="G12" i="18"/>
  <c r="G13" i="18"/>
  <c r="G14" i="18"/>
  <c r="G15" i="18"/>
  <c r="G16" i="18"/>
  <c r="G17" i="18"/>
  <c r="G18" i="18"/>
  <c r="G19" i="18"/>
  <c r="G20" i="18"/>
  <c r="G22" i="18"/>
  <c r="G23" i="18"/>
  <c r="G24" i="18"/>
  <c r="G25" i="18"/>
  <c r="G26" i="18"/>
  <c r="G27" i="18"/>
  <c r="G28" i="18"/>
  <c r="G29" i="18"/>
  <c r="G30" i="18"/>
  <c r="G31" i="18"/>
  <c r="G32" i="18"/>
  <c r="G33" i="18"/>
  <c r="G34"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9" i="18"/>
  <c r="G110" i="18"/>
  <c r="G111" i="18"/>
  <c r="G112" i="18"/>
  <c r="G114" i="18"/>
  <c r="G115" i="18"/>
  <c r="G116" i="18"/>
  <c r="G118" i="18"/>
  <c r="G119" i="18"/>
  <c r="G120" i="18"/>
  <c r="G121" i="18"/>
  <c r="G123" i="18"/>
  <c r="G124" i="18"/>
  <c r="G125" i="18"/>
  <c r="G126" i="18"/>
  <c r="G127" i="18"/>
  <c r="D19" i="17"/>
  <c r="B7" i="17"/>
  <c r="B6" i="17"/>
  <c r="C1" i="17"/>
  <c r="B1" i="17"/>
  <c r="D54" i="15"/>
  <c r="BC28" i="15"/>
  <c r="AN6" i="16"/>
  <c r="O18" i="15" s="1"/>
  <c r="H22" i="15" s="1"/>
  <c r="BA474" i="16"/>
  <c r="BA473" i="16"/>
  <c r="BA472" i="16"/>
  <c r="BA425" i="16"/>
  <c r="BA418" i="16"/>
  <c r="BA412" i="16"/>
  <c r="BA352" i="16"/>
  <c r="BA350" i="16"/>
  <c r="BA341" i="16"/>
  <c r="AZ334" i="16"/>
  <c r="BA316" i="16"/>
  <c r="BA238" i="16"/>
  <c r="AZ223" i="16"/>
  <c r="BA210" i="16"/>
  <c r="BA209" i="16"/>
  <c r="BA208" i="16"/>
  <c r="BA112" i="16"/>
  <c r="BA67" i="16"/>
  <c r="BA58" i="16"/>
  <c r="BA56" i="16"/>
  <c r="BA54" i="16"/>
  <c r="BA52" i="16"/>
  <c r="BA50" i="16"/>
  <c r="BA48" i="16"/>
  <c r="BA46" i="16"/>
  <c r="BA35" i="16"/>
  <c r="BA32" i="16"/>
  <c r="BA30" i="16"/>
  <c r="BA23" i="16"/>
  <c r="BA20" i="16"/>
  <c r="BA17" i="16"/>
  <c r="G9" i="16"/>
  <c r="G10" i="16"/>
  <c r="G11" i="16"/>
  <c r="G12" i="16"/>
  <c r="G13" i="16"/>
  <c r="G14" i="16"/>
  <c r="G15" i="16"/>
  <c r="G16" i="16"/>
  <c r="G18" i="16"/>
  <c r="G19" i="16"/>
  <c r="G21" i="16"/>
  <c r="G22" i="16"/>
  <c r="G24" i="16"/>
  <c r="G25" i="16"/>
  <c r="G26" i="16"/>
  <c r="G27" i="16"/>
  <c r="G28" i="16"/>
  <c r="G29" i="16"/>
  <c r="G31" i="16"/>
  <c r="G33" i="16"/>
  <c r="G34" i="16"/>
  <c r="G36" i="16"/>
  <c r="G37" i="16"/>
  <c r="G38" i="16"/>
  <c r="G39" i="16"/>
  <c r="G40" i="16"/>
  <c r="G41" i="16"/>
  <c r="G42" i="16"/>
  <c r="G43" i="16"/>
  <c r="G44" i="16"/>
  <c r="G45" i="16"/>
  <c r="G47" i="16"/>
  <c r="G49" i="16"/>
  <c r="G51" i="16"/>
  <c r="G53" i="16"/>
  <c r="G55" i="16"/>
  <c r="G57" i="16"/>
  <c r="G59" i="16"/>
  <c r="G60" i="16"/>
  <c r="G61" i="16"/>
  <c r="G62" i="16"/>
  <c r="G63" i="16"/>
  <c r="G64" i="16"/>
  <c r="G65" i="16"/>
  <c r="G66" i="16"/>
  <c r="G68" i="16"/>
  <c r="G69" i="16"/>
  <c r="G71" i="16"/>
  <c r="G72" i="16"/>
  <c r="G73" i="16"/>
  <c r="G74" i="16"/>
  <c r="G75" i="16"/>
  <c r="G76" i="16"/>
  <c r="G78" i="16"/>
  <c r="G79" i="16"/>
  <c r="G80" i="16"/>
  <c r="G81" i="16"/>
  <c r="G82" i="16"/>
  <c r="G83" i="16"/>
  <c r="G84" i="16"/>
  <c r="G85" i="16"/>
  <c r="G86" i="16"/>
  <c r="G87" i="16"/>
  <c r="G88" i="16"/>
  <c r="G89" i="16"/>
  <c r="G90" i="16"/>
  <c r="G91" i="16"/>
  <c r="G92" i="16"/>
  <c r="G93" i="16"/>
  <c r="G94" i="16"/>
  <c r="G96" i="16"/>
  <c r="G97" i="16"/>
  <c r="G98" i="16"/>
  <c r="G99" i="16"/>
  <c r="G100" i="16"/>
  <c r="G102" i="16"/>
  <c r="G103" i="16"/>
  <c r="G104" i="16"/>
  <c r="G105" i="16"/>
  <c r="G106" i="16"/>
  <c r="G107" i="16"/>
  <c r="G108" i="16"/>
  <c r="G109" i="16"/>
  <c r="G111" i="16"/>
  <c r="G113" i="16"/>
  <c r="F110" i="16" s="1"/>
  <c r="J131" i="1" s="1"/>
  <c r="G114" i="16"/>
  <c r="G116" i="16"/>
  <c r="G117" i="16"/>
  <c r="G118" i="16"/>
  <c r="G119" i="16"/>
  <c r="G120" i="16"/>
  <c r="G121" i="16"/>
  <c r="G122" i="16"/>
  <c r="G123" i="16"/>
  <c r="G124" i="16"/>
  <c r="G125" i="16"/>
  <c r="G126" i="16"/>
  <c r="G130" i="16"/>
  <c r="G133" i="16"/>
  <c r="G138" i="16"/>
  <c r="G142" i="16"/>
  <c r="G147" i="16"/>
  <c r="G152" i="16"/>
  <c r="G156" i="16"/>
  <c r="G159" i="16"/>
  <c r="G163" i="16"/>
  <c r="G165" i="16"/>
  <c r="G172" i="16"/>
  <c r="G177" i="16"/>
  <c r="G185" i="16"/>
  <c r="G191" i="16"/>
  <c r="G196" i="16"/>
  <c r="G200" i="16"/>
  <c r="G204" i="16"/>
  <c r="F206" i="16"/>
  <c r="J134" i="1" s="1"/>
  <c r="G207" i="16"/>
  <c r="G215" i="16"/>
  <c r="G220" i="16"/>
  <c r="G224" i="16"/>
  <c r="G226" i="16"/>
  <c r="G227" i="16"/>
  <c r="G228" i="16"/>
  <c r="G231" i="16"/>
  <c r="G234" i="16"/>
  <c r="G237" i="16"/>
  <c r="G241" i="16"/>
  <c r="G244" i="16"/>
  <c r="G248" i="16"/>
  <c r="G250" i="16"/>
  <c r="G251" i="16"/>
  <c r="G254" i="16"/>
  <c r="G255" i="16"/>
  <c r="G256" i="16"/>
  <c r="G257" i="16"/>
  <c r="G259" i="16"/>
  <c r="G260" i="16"/>
  <c r="G263" i="16"/>
  <c r="G267" i="16"/>
  <c r="G271" i="16"/>
  <c r="G276" i="16"/>
  <c r="G279" i="16"/>
  <c r="G284" i="16"/>
  <c r="G289" i="16"/>
  <c r="F286" i="16" s="1"/>
  <c r="J138" i="1" s="1"/>
  <c r="G295" i="16"/>
  <c r="G296" i="16"/>
  <c r="G298" i="16"/>
  <c r="G303" i="16"/>
  <c r="G308" i="16"/>
  <c r="F306" i="16" s="1"/>
  <c r="G315" i="16"/>
  <c r="G321" i="16"/>
  <c r="G326" i="16"/>
  <c r="G330" i="16"/>
  <c r="G335" i="16"/>
  <c r="G340" i="16"/>
  <c r="G344" i="16"/>
  <c r="G347" i="16"/>
  <c r="G348" i="16"/>
  <c r="G349" i="16"/>
  <c r="G351" i="16"/>
  <c r="G356" i="16"/>
  <c r="G360" i="16"/>
  <c r="G364" i="16"/>
  <c r="G368" i="16"/>
  <c r="G373" i="16"/>
  <c r="G377" i="16"/>
  <c r="G382" i="16"/>
  <c r="G387" i="16"/>
  <c r="G391" i="16"/>
  <c r="G396" i="16"/>
  <c r="G400" i="16"/>
  <c r="G403" i="16"/>
  <c r="G411" i="16"/>
  <c r="G417" i="16"/>
  <c r="G424" i="16"/>
  <c r="G431" i="16"/>
  <c r="F427" i="16" s="1"/>
  <c r="J144" i="1" s="1"/>
  <c r="G439" i="16"/>
  <c r="G443" i="16"/>
  <c r="G445" i="16"/>
  <c r="G450" i="16"/>
  <c r="G457" i="16"/>
  <c r="G460" i="16"/>
  <c r="G463" i="16"/>
  <c r="G468" i="16"/>
  <c r="G471" i="16"/>
  <c r="G477" i="16"/>
  <c r="G480" i="16"/>
  <c r="G482" i="16"/>
  <c r="G484" i="16"/>
  <c r="G489" i="16"/>
  <c r="G494" i="16"/>
  <c r="G500" i="16"/>
  <c r="G502" i="16"/>
  <c r="F498" i="16" s="1"/>
  <c r="H52" i="15" s="1"/>
  <c r="G506" i="16"/>
  <c r="G512" i="16"/>
  <c r="G516" i="16"/>
  <c r="G522" i="16"/>
  <c r="G526" i="16"/>
  <c r="G531" i="16"/>
  <c r="G536" i="16"/>
  <c r="G537" i="16"/>
  <c r="G538" i="16"/>
  <c r="G539" i="16"/>
  <c r="G541" i="16"/>
  <c r="G545" i="16"/>
  <c r="G548" i="16"/>
  <c r="G551" i="16"/>
  <c r="G554" i="16"/>
  <c r="G557" i="16"/>
  <c r="G560" i="16"/>
  <c r="G561" i="16"/>
  <c r="G562" i="16"/>
  <c r="G564" i="16"/>
  <c r="D19" i="15"/>
  <c r="B7" i="15"/>
  <c r="B6" i="15"/>
  <c r="C1" i="15"/>
  <c r="B1" i="15"/>
  <c r="D35" i="13"/>
  <c r="BC28" i="13"/>
  <c r="AN6" i="14"/>
  <c r="O18" i="13" s="1"/>
  <c r="H22" i="13" s="1"/>
  <c r="BA50" i="14"/>
  <c r="BA49" i="14"/>
  <c r="BA48" i="14"/>
  <c r="G9" i="14"/>
  <c r="AO6" i="14" s="1"/>
  <c r="P18" i="13" s="1"/>
  <c r="H24" i="13" s="1"/>
  <c r="H25" i="13" s="1"/>
  <c r="G10" i="14"/>
  <c r="G11" i="14"/>
  <c r="G13" i="14"/>
  <c r="G14" i="14"/>
  <c r="G15" i="14"/>
  <c r="G16" i="14"/>
  <c r="G17" i="14"/>
  <c r="G18" i="14"/>
  <c r="G19" i="14"/>
  <c r="G20" i="14"/>
  <c r="G21" i="14"/>
  <c r="G22" i="14"/>
  <c r="G23" i="14"/>
  <c r="G24" i="14"/>
  <c r="G25" i="14"/>
  <c r="G26" i="14"/>
  <c r="G27" i="14"/>
  <c r="G28" i="14"/>
  <c r="G29" i="14"/>
  <c r="G30" i="14"/>
  <c r="G31" i="14"/>
  <c r="G32" i="14"/>
  <c r="G33" i="14"/>
  <c r="G34" i="14"/>
  <c r="G36" i="14"/>
  <c r="G37" i="14"/>
  <c r="G38" i="14"/>
  <c r="G39" i="14"/>
  <c r="G41" i="14"/>
  <c r="F40" i="14" s="1"/>
  <c r="G45" i="14"/>
  <c r="G47" i="14"/>
  <c r="G52" i="14"/>
  <c r="G56" i="14"/>
  <c r="G60" i="14"/>
  <c r="D19" i="13"/>
  <c r="B7" i="13"/>
  <c r="B6" i="13"/>
  <c r="C1" i="13"/>
  <c r="B1" i="13"/>
  <c r="D32" i="11"/>
  <c r="BC28" i="11"/>
  <c r="AN6" i="12"/>
  <c r="O18" i="11" s="1"/>
  <c r="H22" i="11" s="1"/>
  <c r="BA23" i="12"/>
  <c r="BA21" i="12"/>
  <c r="BA19" i="12"/>
  <c r="BA18" i="12"/>
  <c r="BA16" i="12"/>
  <c r="BA13" i="12"/>
  <c r="BA11" i="12"/>
  <c r="G9" i="12"/>
  <c r="F8" i="12" s="1"/>
  <c r="H30" i="11" s="1"/>
  <c r="G10" i="12"/>
  <c r="G12" i="12"/>
  <c r="G15" i="12"/>
  <c r="G17" i="12"/>
  <c r="G20" i="12"/>
  <c r="G22" i="12"/>
  <c r="D19" i="11"/>
  <c r="B7" i="11"/>
  <c r="B6" i="11"/>
  <c r="C1" i="11"/>
  <c r="B1" i="11"/>
  <c r="AZ107" i="1"/>
  <c r="AZ106" i="1"/>
  <c r="AZ104" i="1"/>
  <c r="AZ103" i="1"/>
  <c r="AZ101" i="1"/>
  <c r="AZ100" i="1"/>
  <c r="AZ98" i="1"/>
  <c r="AZ96" i="1"/>
  <c r="AZ95" i="1"/>
  <c r="AZ94" i="1"/>
  <c r="AZ92" i="1"/>
  <c r="AZ89" i="1"/>
  <c r="AZ87" i="1"/>
  <c r="AZ83" i="1"/>
  <c r="AZ82" i="1"/>
  <c r="AZ80" i="1"/>
  <c r="AZ79" i="1"/>
  <c r="AZ77" i="1"/>
  <c r="AZ76" i="1"/>
  <c r="AZ75" i="1"/>
  <c r="AZ73" i="1"/>
  <c r="AZ72" i="1"/>
  <c r="AZ70" i="1"/>
  <c r="AZ68" i="1"/>
  <c r="AZ67" i="1"/>
  <c r="AZ65" i="1"/>
  <c r="AZ63" i="1"/>
  <c r="AZ62" i="1"/>
  <c r="AZ60" i="1"/>
  <c r="AZ59" i="1"/>
  <c r="AZ57" i="1"/>
  <c r="AZ56" i="1"/>
  <c r="AZ54" i="1"/>
  <c r="AZ52" i="1"/>
  <c r="AZ51" i="1"/>
  <c r="AZ50" i="1"/>
  <c r="AZ49" i="1"/>
  <c r="AZ48" i="1"/>
  <c r="AZ47" i="1"/>
  <c r="AZ44" i="1"/>
  <c r="AZ42" i="1"/>
  <c r="AZ41" i="1"/>
  <c r="AZ39" i="1"/>
  <c r="AZ37" i="1"/>
  <c r="B1" i="9"/>
  <c r="C1" i="9"/>
  <c r="B7" i="9"/>
  <c r="B6" i="9"/>
  <c r="H33" i="13" l="1"/>
  <c r="J142" i="1"/>
  <c r="H23" i="15"/>
  <c r="O21" i="15"/>
  <c r="O26" i="1" s="1"/>
  <c r="J140" i="1"/>
  <c r="H44" i="15"/>
  <c r="F43" i="14"/>
  <c r="F12" i="14"/>
  <c r="F535" i="16"/>
  <c r="F436" i="16"/>
  <c r="F353" i="16"/>
  <c r="F311" i="16"/>
  <c r="F261" i="16"/>
  <c r="F127" i="16"/>
  <c r="F95" i="16"/>
  <c r="F70" i="16"/>
  <c r="F8" i="16"/>
  <c r="H38" i="15"/>
  <c r="H42" i="15"/>
  <c r="H48" i="15"/>
  <c r="F82" i="18"/>
  <c r="F35" i="18"/>
  <c r="F21" i="18"/>
  <c r="F8" i="18"/>
  <c r="J148" i="1"/>
  <c r="J150" i="1"/>
  <c r="G26" i="12"/>
  <c r="H18" i="11" s="1"/>
  <c r="H19" i="11" s="1"/>
  <c r="J23" i="1" s="1"/>
  <c r="F14" i="12"/>
  <c r="AO6" i="12"/>
  <c r="P18" i="11" s="1"/>
  <c r="H24" i="11" s="1"/>
  <c r="P21" i="11" s="1"/>
  <c r="P23" i="1" s="1"/>
  <c r="F35" i="14"/>
  <c r="F8" i="14"/>
  <c r="F510" i="16"/>
  <c r="F454" i="16"/>
  <c r="H51" i="15" s="1"/>
  <c r="F332" i="16"/>
  <c r="H46" i="15" s="1"/>
  <c r="F292" i="16"/>
  <c r="F273" i="16"/>
  <c r="F212" i="16"/>
  <c r="F115" i="16"/>
  <c r="F101" i="16"/>
  <c r="F77" i="16"/>
  <c r="AO6" i="16"/>
  <c r="P18" i="15" s="1"/>
  <c r="H24" i="15" s="1"/>
  <c r="H35" i="15"/>
  <c r="F108" i="18"/>
  <c r="AO6" i="18"/>
  <c r="P18" i="17" s="1"/>
  <c r="H24" i="17" s="1"/>
  <c r="P21" i="17" s="1"/>
  <c r="P27" i="1" s="1"/>
  <c r="H25" i="17"/>
  <c r="O21" i="17"/>
  <c r="O27" i="1" s="1"/>
  <c r="H23" i="17"/>
  <c r="H26" i="17" s="1"/>
  <c r="P21" i="13"/>
  <c r="P25" i="1" s="1"/>
  <c r="H23" i="13"/>
  <c r="H26" i="13" s="1"/>
  <c r="O21" i="13"/>
  <c r="O25" i="1" s="1"/>
  <c r="H25" i="11"/>
  <c r="O21" i="11"/>
  <c r="O23" i="1" s="1"/>
  <c r="H23" i="11"/>
  <c r="J124" i="1" l="1"/>
  <c r="H34" i="17"/>
  <c r="H26" i="11"/>
  <c r="H25" i="15"/>
  <c r="H26" i="15" s="1"/>
  <c r="P21" i="15"/>
  <c r="P26" i="1" s="1"/>
  <c r="J130" i="1"/>
  <c r="H34" i="15"/>
  <c r="J135" i="1"/>
  <c r="H39" i="15"/>
  <c r="J139" i="1"/>
  <c r="H43" i="15"/>
  <c r="H30" i="13"/>
  <c r="J118" i="1"/>
  <c r="G63" i="14"/>
  <c r="H18" i="13" s="1"/>
  <c r="H19" i="13" s="1"/>
  <c r="J25" i="1" s="1"/>
  <c r="J33" i="1"/>
  <c r="J34" i="1" s="1"/>
  <c r="J121" i="1"/>
  <c r="H31" i="17"/>
  <c r="J123" i="1"/>
  <c r="H33" i="17"/>
  <c r="J126" i="1"/>
  <c r="H30" i="15"/>
  <c r="G567" i="16"/>
  <c r="H18" i="15" s="1"/>
  <c r="H19" i="15" s="1"/>
  <c r="J26" i="1" s="1"/>
  <c r="J28" i="1" s="1"/>
  <c r="J129" i="1"/>
  <c r="H33" i="15"/>
  <c r="J136" i="1"/>
  <c r="H40" i="15"/>
  <c r="J143" i="1"/>
  <c r="H47" i="15"/>
  <c r="H50" i="15"/>
  <c r="J146" i="1"/>
  <c r="J147" i="1"/>
  <c r="H34" i="13"/>
  <c r="J31" i="1"/>
  <c r="J128" i="1"/>
  <c r="H32" i="15"/>
  <c r="J132" i="1"/>
  <c r="H36" i="15"/>
  <c r="J137" i="1"/>
  <c r="H41" i="15"/>
  <c r="J149" i="1"/>
  <c r="H53" i="15"/>
  <c r="J125" i="1"/>
  <c r="H32" i="13"/>
  <c r="J151" i="1"/>
  <c r="H31" i="11"/>
  <c r="H32" i="11" s="1"/>
  <c r="J120" i="1"/>
  <c r="H30" i="17"/>
  <c r="G130" i="18"/>
  <c r="H18" i="17" s="1"/>
  <c r="H19" i="17" s="1"/>
  <c r="J27" i="1" s="1"/>
  <c r="J122" i="1"/>
  <c r="H32" i="17"/>
  <c r="J127" i="1"/>
  <c r="H31" i="15"/>
  <c r="J133" i="1"/>
  <c r="H37" i="15"/>
  <c r="J141" i="1"/>
  <c r="H45" i="15"/>
  <c r="J145" i="1"/>
  <c r="H49" i="15"/>
  <c r="J119" i="1"/>
  <c r="H31" i="13"/>
  <c r="H35" i="17" l="1"/>
  <c r="J32" i="1"/>
  <c r="J35" i="1"/>
  <c r="H54" i="15"/>
  <c r="H35" i="13"/>
  <c r="J152" i="1"/>
</calcChain>
</file>

<file path=xl/sharedStrings.xml><?xml version="1.0" encoding="utf-8"?>
<sst xmlns="http://schemas.openxmlformats.org/spreadsheetml/2006/main" count="3218" uniqueCount="1236">
  <si>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</si>
  <si>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</si>
  <si>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</si>
  <si>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</si>
  <si>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</si>
  <si>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</si>
  <si>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</si>
  <si>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</si>
  <si>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</si>
  <si>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</si>
  <si>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</si>
  <si>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</si>
  <si>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</si>
  <si>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</si>
  <si>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</si>
  <si>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</si>
  <si>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</si>
  <si>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</si>
  <si>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</si>
  <si>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</si>
  <si>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</si>
  <si>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</si>
  <si>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</si>
  <si>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</si>
  <si>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</si>
  <si>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</si>
  <si>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</si>
  <si>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</si>
  <si>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</si>
  <si>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</si>
  <si>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</si>
  <si>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</si>
  <si>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</si>
  <si>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</si>
  <si>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</si>
  <si>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</si>
  <si>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</si>
  <si>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</si>
  <si>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</si>
  <si>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</si>
  <si>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01/01/2015</t>
  </si>
  <si>
    <t>CENTRUM OBNOVITELNÝCH ZDROJŮ ENERGIE, SŠ stavební Jihlava</t>
  </si>
  <si>
    <t>Kraj Vysočina</t>
  </si>
  <si>
    <t>Žižkova 1882/57</t>
  </si>
  <si>
    <t>Jihlava-Jihlava</t>
  </si>
  <si>
    <t>58601</t>
  </si>
  <si>
    <t>Ing.arch. ZLATUŠKA MICHAL</t>
  </si>
  <si>
    <t>Žerotínova 357</t>
  </si>
  <si>
    <t>Jaroměřice nad Rokytnou-Jaroměřice nad Rokytnou</t>
  </si>
  <si>
    <t>67551</t>
  </si>
  <si>
    <t>64336824</t>
  </si>
  <si>
    <t>CZ6903044566</t>
  </si>
  <si>
    <t>70890749</t>
  </si>
  <si>
    <t>CZ70890749</t>
  </si>
  <si>
    <t>Ostatní a vedlejší náklady</t>
  </si>
  <si>
    <t>00</t>
  </si>
  <si>
    <t>Vedlejší a ostatní náklady</t>
  </si>
  <si>
    <t>Stavební objekt</t>
  </si>
  <si>
    <t>D.2.1</t>
  </si>
  <si>
    <t>Fotovoltaika</t>
  </si>
  <si>
    <t>D.2.2</t>
  </si>
  <si>
    <t>Technologická zařízení</t>
  </si>
  <si>
    <t>D.2.3</t>
  </si>
  <si>
    <t>Technologická elektroinstalace</t>
  </si>
  <si>
    <t>Celkem za stavbu</t>
  </si>
  <si>
    <t>Rekapitulace DPH</t>
  </si>
  <si>
    <t>Základ pro DPH</t>
  </si>
  <si>
    <t>%</t>
  </si>
  <si>
    <t>DPH</t>
  </si>
  <si>
    <t>Celkem za stavbu s DPH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</si>
  <si>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</si>
  <si>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</si>
  <si>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</si>
  <si>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</si>
  <si>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</si>
  <si>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</si>
  <si>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</si>
  <si>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</si>
  <si>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</si>
  <si>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</si>
  <si>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</si>
  <si>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</si>
  <si>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</si>
  <si>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</si>
  <si>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</si>
  <si>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</si>
  <si>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</si>
  <si>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</si>
  <si>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</si>
  <si>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</si>
  <si>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</si>
  <si>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</si>
  <si>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</si>
  <si>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</si>
  <si>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</si>
  <si>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</si>
  <si>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</si>
  <si>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</si>
  <si>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</si>
  <si>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</si>
  <si>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</si>
  <si>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</si>
  <si>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</si>
  <si>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</si>
  <si>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</si>
  <si>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</si>
  <si>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</si>
  <si>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</si>
  <si>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</si>
  <si>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</si>
  <si>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</si>
  <si>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</si>
  <si>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</si>
  <si>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</si>
  <si>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</si>
  <si>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</si>
  <si>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</si>
  <si>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</si>
  <si>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020</t>
  </si>
  <si>
    <t>Fotovoltaický systém</t>
  </si>
  <si>
    <t>021</t>
  </si>
  <si>
    <t>Elektroinstalace</t>
  </si>
  <si>
    <t>0211</t>
  </si>
  <si>
    <t>Modulární řídící systém</t>
  </si>
  <si>
    <t>0212</t>
  </si>
  <si>
    <t>Snímače</t>
  </si>
  <si>
    <t>0213</t>
  </si>
  <si>
    <t>0214</t>
  </si>
  <si>
    <t>Kabeláž a kabelové trasy</t>
  </si>
  <si>
    <t>0215</t>
  </si>
  <si>
    <t>Dodávky software, dispečerského PC, uvedení do provozu</t>
  </si>
  <si>
    <t>029</t>
  </si>
  <si>
    <t>Ostatní</t>
  </si>
  <si>
    <t>0730</t>
  </si>
  <si>
    <t>Kotelny a strojovny</t>
  </si>
  <si>
    <t>0733</t>
  </si>
  <si>
    <t>Potrubí</t>
  </si>
  <si>
    <t>0734</t>
  </si>
  <si>
    <t>Armatury</t>
  </si>
  <si>
    <t>0738</t>
  </si>
  <si>
    <t>Izolace a nátěry</t>
  </si>
  <si>
    <t>07391</t>
  </si>
  <si>
    <t>Pomocné ocelové konstrukce</t>
  </si>
  <si>
    <t>07392</t>
  </si>
  <si>
    <t>Geotermální hlubinný vrt</t>
  </si>
  <si>
    <t>07393</t>
  </si>
  <si>
    <t>Zkoušky</t>
  </si>
  <si>
    <t>1</t>
  </si>
  <si>
    <t>Zemní práce</t>
  </si>
  <si>
    <t>11</t>
  </si>
  <si>
    <t>Přípravné a přidružené práce</t>
  </si>
  <si>
    <t>18</t>
  </si>
  <si>
    <t>Povrchové úpravy terénu</t>
  </si>
  <si>
    <t>2</t>
  </si>
  <si>
    <t>Základy a zvláštní zakládání</t>
  </si>
  <si>
    <t>3</t>
  </si>
  <si>
    <t>Svislé a kompletní konstrukce</t>
  </si>
  <si>
    <t>4</t>
  </si>
  <si>
    <t>Vodorovné konstrukce</t>
  </si>
  <si>
    <t>61</t>
  </si>
  <si>
    <t>Úpravy povrchů vnitřní</t>
  </si>
  <si>
    <t>62</t>
  </si>
  <si>
    <t>Úpravy povrchů vnější</t>
  </si>
  <si>
    <t>63</t>
  </si>
  <si>
    <t>Podlahy a podlahové konstrukce</t>
  </si>
  <si>
    <t>95</t>
  </si>
  <si>
    <t>Dokončovací konstrukce na pozemních stavbách</t>
  </si>
  <si>
    <t>96</t>
  </si>
  <si>
    <t>Bourání konstrukcí</t>
  </si>
  <si>
    <t>99</t>
  </si>
  <si>
    <t>Staveništní přesun hmot</t>
  </si>
  <si>
    <t>711</t>
  </si>
  <si>
    <t>Izolace proti vodě</t>
  </si>
  <si>
    <t>723</t>
  </si>
  <si>
    <t>Vnitřní plynoinstalace</t>
  </si>
  <si>
    <t>767</t>
  </si>
  <si>
    <t>Konstrukce zámečnické</t>
  </si>
  <si>
    <t>771</t>
  </si>
  <si>
    <t>Podlahy z dlaždic a obklady</t>
  </si>
  <si>
    <t>D96</t>
  </si>
  <si>
    <t>Přesuny suti a vybouraných hmot</t>
  </si>
  <si>
    <t>VN</t>
  </si>
  <si>
    <t>Vedlejší náklady</t>
  </si>
  <si>
    <t>ON</t>
  </si>
  <si>
    <t>Ostatní náklady</t>
  </si>
  <si>
    <t>Cena celkem</t>
  </si>
  <si>
    <t>NAK</t>
  </si>
  <si>
    <t>Rozsah:</t>
  </si>
  <si>
    <t>Rekapitulace soupisů náležejících k objektu</t>
  </si>
  <si>
    <t>Soupis</t>
  </si>
  <si>
    <t>Cena (Kč)</t>
  </si>
  <si>
    <t>00-001</t>
  </si>
  <si>
    <t>Soupis vedlejších a ostatních nákladů</t>
  </si>
  <si>
    <t>Celkem objekt</t>
  </si>
  <si>
    <t>Celkem za objekt s DPH</t>
  </si>
  <si>
    <t>Ceník</t>
  </si>
  <si>
    <t>Cen. soustava</t>
  </si>
  <si>
    <t>#LevelZatrideniCeniku#</t>
  </si>
  <si>
    <t>Ceník, kapitola</t>
  </si>
  <si>
    <t>Poznámka uchazeče</t>
  </si>
  <si>
    <t>Díl:</t>
  </si>
  <si>
    <t>DIL</t>
  </si>
  <si>
    <t>00511 R</t>
  </si>
  <si>
    <t xml:space="preserve">Geodetické práce </t>
  </si>
  <si>
    <t>Soubor</t>
  </si>
  <si>
    <t>RTS 16/ II</t>
  </si>
  <si>
    <t>POL</t>
  </si>
  <si>
    <t>005121 R</t>
  </si>
  <si>
    <t>Zařízení staveniště</t>
  </si>
  <si>
    <t>Veškeré náklady spojené s vybudováním, provozem a odstraněním zařízení staveniště.</t>
  </si>
  <si>
    <t>005124010R</t>
  </si>
  <si>
    <t>Koordinační činnost</t>
  </si>
  <si>
    <t>Koordinace stavebních a technologických dodávek stavby.</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</si>
  <si>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</si>
  <si>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</si>
  <si>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</si>
  <si>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004111020R</t>
  </si>
  <si>
    <t xml:space="preserve">Vypracování projektové dokumentace </t>
  </si>
  <si>
    <t>Zajištění a příprava staveniště budou provedeny podle POV, který zpracuje zhotovitel před zahájením stavební činnosti ve spolupráci s určeným koordinátorem BOZP. Základní požadavky na zpracování POV jsou specifikovány v oddílu B. SOUHRNNÁ TECHNICKÁ ZPRÁVA.</t>
  </si>
  <si>
    <t>005241010R</t>
  </si>
  <si>
    <t xml:space="preserve">Dokumentace skutečného provedení </t>
  </si>
  <si>
    <t>Náklady na vyhotovení dokumentace skutečného provedení stavby a její předání objednateli v požadované formě a požadovaném počtu (zpracování projektu skutečného provedení - 3x paré + CD).</t>
  </si>
  <si>
    <t>00524 R</t>
  </si>
  <si>
    <t>Předání a převzetí díla</t>
  </si>
  <si>
    <t>Náklady zhotovitele, které vzniknou v souvislosti s povinnostmi zhotovitele při předání a převzetí díla.</t>
  </si>
  <si>
    <t>Náklady spojené s vypracováním projektové dokumentace, většinou v obsahu a rozsahu projektové dílenské dokumentace pro provádění stavby, ale mohou zde být obsaženy i náklady na jiné stupně projektové dokumentace, pokud jsou součástí požadavků objednatele.</t>
  </si>
  <si>
    <t/>
  </si>
  <si>
    <t>Celkem za objekt</t>
  </si>
  <si>
    <t>Rekapitulace soupisu</t>
  </si>
  <si>
    <t>Stavební díl</t>
  </si>
  <si>
    <t>Celkem soupis</t>
  </si>
  <si>
    <t>STA</t>
  </si>
  <si>
    <t>D.2.1.001</t>
  </si>
  <si>
    <t>Fotovoltaika : Soupis prací, dodávek a služeb</t>
  </si>
  <si>
    <t>Položkový soupis prací a dodávek</t>
  </si>
  <si>
    <t>02000001</t>
  </si>
  <si>
    <t>FV panely 240 Wp</t>
  </si>
  <si>
    <t>ks</t>
  </si>
  <si>
    <t>Vlastní</t>
  </si>
  <si>
    <t>POL_NEZ</t>
  </si>
  <si>
    <t>1_</t>
  </si>
  <si>
    <t>02000002</t>
  </si>
  <si>
    <t>Měnič  8kW</t>
  </si>
  <si>
    <t>02000003</t>
  </si>
  <si>
    <t>Monitorovací rozhraní RS485</t>
  </si>
  <si>
    <t>02100001</t>
  </si>
  <si>
    <t>Rozvaděč RAC, plastový rozvaděč polyesterový 600x500x230, plné dveře, včetně montážní desky a, příslušenství</t>
  </si>
  <si>
    <t>02100002</t>
  </si>
  <si>
    <t>Rozvaděč RDC, venkovní plastový rozvaděč polyesterový 600x500x230, plné dveře, včetně montážní desky, a příslušenství</t>
  </si>
  <si>
    <t>02100003</t>
  </si>
  <si>
    <t>MC konektor -</t>
  </si>
  <si>
    <t>02100004</t>
  </si>
  <si>
    <t>MC konektor +</t>
  </si>
  <si>
    <t>02100005</t>
  </si>
  <si>
    <t>Solární kabel  6mm2</t>
  </si>
  <si>
    <t>m</t>
  </si>
  <si>
    <t>02100006</t>
  </si>
  <si>
    <t>Dvoupolový pojistkový odpojovač pro DC vč. Pojistek 10A</t>
  </si>
  <si>
    <t>02100007</t>
  </si>
  <si>
    <t>Přepěťová ochrana 2. stupně - DC strana FVE</t>
  </si>
  <si>
    <t>02100008</t>
  </si>
  <si>
    <t>Přepěťová ochrana 1. stupeň - AC strana technologie</t>
  </si>
  <si>
    <t>02100009</t>
  </si>
  <si>
    <t>Jistič 1pólový-charakteristika 2B/1</t>
  </si>
  <si>
    <t>02100010</t>
  </si>
  <si>
    <t>Jistič 3pólový-charakteristika 20B/3</t>
  </si>
  <si>
    <t>02100011</t>
  </si>
  <si>
    <t>STYKAČ 3f, Ie=25A</t>
  </si>
  <si>
    <t>02100012</t>
  </si>
  <si>
    <t>Výstražné tabulky</t>
  </si>
  <si>
    <t>02100013</t>
  </si>
  <si>
    <t>Ukončení vodič izolovaný do 2,5 mm2 na svorkovnici</t>
  </si>
  <si>
    <t>02100014</t>
  </si>
  <si>
    <t>Ukončení vodič izolovaný do 4 mm2 na svorkovnici</t>
  </si>
  <si>
    <t>02100015</t>
  </si>
  <si>
    <t>Lišta elektroinstalační L 40 x 20 mm</t>
  </si>
  <si>
    <t>02100016</t>
  </si>
  <si>
    <t>Páska stahovací kabelová VPP 5/280</t>
  </si>
  <si>
    <t>02100017</t>
  </si>
  <si>
    <t>Certifikované spojovací a kotevní prostředky ( šrouby, matice podložky apod. ) FV panelů k montáži, na OK na štítu budovy</t>
  </si>
  <si>
    <t>set</t>
  </si>
  <si>
    <t>2100018</t>
  </si>
  <si>
    <t>Podružný materiál, kabelové průchodky, DIN lišta, úvazky na kabely, materiál pospojení</t>
  </si>
  <si>
    <t>2100019</t>
  </si>
  <si>
    <t>CY10 – Pospojovací vodič zelenožlutý pevný průřez 10mm</t>
  </si>
  <si>
    <t>2100020</t>
  </si>
  <si>
    <t>CYKY 5Cx4</t>
  </si>
  <si>
    <t>2100021</t>
  </si>
  <si>
    <t>FeZn - Zemnící páska 30/4</t>
  </si>
  <si>
    <t>2100022</t>
  </si>
  <si>
    <t>Kabelové prostupy včetně protipožárních ucpávek a zapravení</t>
  </si>
  <si>
    <t>02900001</t>
  </si>
  <si>
    <t>Pomocná technika - Plošina včetně dopravy</t>
  </si>
  <si>
    <t>Sh</t>
  </si>
  <si>
    <t>6_0</t>
  </si>
  <si>
    <t>02900002</t>
  </si>
  <si>
    <t>Revizní zpráva</t>
  </si>
  <si>
    <t>02900003</t>
  </si>
  <si>
    <t>Spolupráce s dodavatelem při zapojování a zkouškách</t>
  </si>
  <si>
    <t>hod</t>
  </si>
  <si>
    <t>1_1</t>
  </si>
  <si>
    <t>02900004</t>
  </si>
  <si>
    <t>Nastavení síťových ochran měniče</t>
  </si>
  <si>
    <t>953767142R00</t>
  </si>
  <si>
    <t>Kotva do zateplovacího systému M12</t>
  </si>
  <si>
    <t>kus</t>
  </si>
  <si>
    <t>D.1.2.3.2 Ocel. podkonstrukce pro upevnění FV panelů na fasádě : 144</t>
  </si>
  <si>
    <t>767 99 Montáž ostatních atypických kovov. doplňků staveb</t>
  </si>
  <si>
    <t>767995102R00</t>
  </si>
  <si>
    <t>...atypických konstrukcí o hmotnosti přes 5 do 10 kg</t>
  </si>
  <si>
    <t>kg</t>
  </si>
  <si>
    <t>800-767</t>
  </si>
  <si>
    <t>D.1.2.3.2 Ocel. podkonstrukce pro upevnění FV panelů na fasádě : 6*54</t>
  </si>
  <si>
    <t>767009001R00</t>
  </si>
  <si>
    <t>Úprava ocelových konstrukcí pozinkováním</t>
  </si>
  <si>
    <t>1_7</t>
  </si>
  <si>
    <t>Antikorozní odolnost je nutno zabezpečit pro místně dané prostředí korozní agresivity C3 dle ČSN EN ISO 9223.</t>
  </si>
  <si>
    <t>Veškeré konstrukce budou žárově pozinkovány, povlak zinku je předepsán nejméně 275g/m2, což odpovídá tloušťce 38,5mik.</t>
  </si>
  <si>
    <t>Střihové hrany vzniklé při případném montážním zakracování profilů či svrtávání pozinkovaných plechových dílů budou ošetřeny vhodnou zinkovým nátěrovým systémem kvalitou odpovídajícím předepsanému žárovému pozinkování.</t>
  </si>
  <si>
    <t>D.1.2.3.2 Ocel. podkonstrukce pro upevnění FV panelů na fasádě : 6*54*1,08</t>
  </si>
  <si>
    <t>55399992R</t>
  </si>
  <si>
    <t>výrobek kovový</t>
  </si>
  <si>
    <t>SPCM</t>
  </si>
  <si>
    <t>998 76-7 Přesun hmot pro kovové stavební doplňk. konstrukce</t>
  </si>
  <si>
    <t>50 m vodorovně</t>
  </si>
  <si>
    <t>SPX</t>
  </si>
  <si>
    <t>998767203R00</t>
  </si>
  <si>
    <t>...v objektech výšky do 24 m</t>
  </si>
  <si>
    <t xml:space="preserve">Ceny z položek s pořadovými čísly: : </t>
  </si>
  <si>
    <t xml:space="preserve">31,32,33, : </t>
  </si>
  <si>
    <t>Součet: : 807,77090</t>
  </si>
  <si>
    <t>180456171100R</t>
  </si>
  <si>
    <t>Montážní plošina na autopod. MP-16 (A 31)</t>
  </si>
  <si>
    <t>STROJ</t>
  </si>
  <si>
    <t>D.2.2.001</t>
  </si>
  <si>
    <t>Technologická zařízení : Soupis prací, dodávek a služeb</t>
  </si>
  <si>
    <t>073000001</t>
  </si>
  <si>
    <t>solární deskové termické panely, vysoceselektivní, absorpce min.95%, abs.plocha=5,44m2, (L=5948, š=915,tl.=90, m=120kg), izolace 50mm</t>
  </si>
  <si>
    <t>073000002</t>
  </si>
  <si>
    <t>solární trubicové termické panely, vakuové, abs.plocha=1,4m2 (V=1970, š=1350, tl.=141, m=60kg), mat.absorberu měď, borosilikátové sklo</t>
  </si>
  <si>
    <t>073000003</t>
  </si>
  <si>
    <t>čerpadlová skupina pro deskové panely</t>
  </si>
  <si>
    <t>073000004</t>
  </si>
  <si>
    <t>sada uchycení deskových panelů na stěnovou konstrukci</t>
  </si>
  <si>
    <t>073000005</t>
  </si>
  <si>
    <t>čerpadlová skupina pro trubicové panely</t>
  </si>
  <si>
    <t>073000006</t>
  </si>
  <si>
    <t>sada uchycení trubicových panelů na ocel.kci</t>
  </si>
  <si>
    <t>073000007</t>
  </si>
  <si>
    <t>solární nemrznoucí směs 20 l.</t>
  </si>
  <si>
    <t>073000008</t>
  </si>
  <si>
    <t>hybridní tepelné čerpadlo v kompaktním vnitřním provedení, kompresor Scroll ...</t>
  </si>
  <si>
    <t>hybridní tepelné čerpadlo v kompaktním vnitřním provedení, kompresor Scroll, (L=2,3m, š=1,15m, h=1,5m, m=195kg) COP=4,2(A7/W35), topný výkon=8,5kW (A2/W35), výbava řídící jednotka, silový rozvaděč, VZT potrubí komplet</t>
  </si>
  <si>
    <t>073000009</t>
  </si>
  <si>
    <t>uvedení hybridního čerpadla do provozu</t>
  </si>
  <si>
    <t>073000010</t>
  </si>
  <si>
    <t>tepelní čerpadlo země/voda s reverzní funkcí a v kompaktním vnitřním provedení, kompresor Scroll ...</t>
  </si>
  <si>
    <t>3_1</t>
  </si>
  <si>
    <t>tepelní čerpadlo země/voda s reverzní funkcí a v kompaktním vnitřním provedení, kompresor Scroll, (L=0,49m, š=0,52m, h=1,1m, m=138kg) COP=4,4(B0/W35), topný výkon=8,8kW (B0/W55), výbava řídící jednotka, silový rozvaděč.</t>
  </si>
  <si>
    <t>073000011</t>
  </si>
  <si>
    <t>uvedení tepelného čerpadla do provozu</t>
  </si>
  <si>
    <t>073000012</t>
  </si>
  <si>
    <t>kogenerační jednotka v kapotovaném provedení s el.rozvaděčem vč.tepelného modulu a bez komínu, zaškolení obsluhy a zkušební provoz ...</t>
  </si>
  <si>
    <t>kogenerační jednotka v kapotovaném provedení s el.rozvaděčem vč.tepelného modulu a bez komínu, zaškolení obsluhy a zkušební provoz (L=1,3m, š=1,12m, h=1,35m, m=400kg), tepelný výkon=17,2kW jmenov.el.výkon=7kW, 1500 ot/min., celková účinnost=93,3%.</t>
  </si>
  <si>
    <t>073000013</t>
  </si>
  <si>
    <t>uvedení KJ do provozu</t>
  </si>
  <si>
    <t>073000014</t>
  </si>
  <si>
    <t>montáž třívrstvého nerezového spalinovodu DN32 + vedlejší náklady (účinná výška od zaústění je 3,5m)</t>
  </si>
  <si>
    <t>073000015</t>
  </si>
  <si>
    <t>trubka ocel.nerezová dle EN 10 217-7 mat.316L 38x1,5</t>
  </si>
  <si>
    <t>073000016</t>
  </si>
  <si>
    <t>potrubní izolace PIPO ALS z kamenné vlny tl.30 pr.38</t>
  </si>
  <si>
    <t>073000017</t>
  </si>
  <si>
    <t>oplechování spalinovodu AL plechem</t>
  </si>
  <si>
    <t>m2</t>
  </si>
  <si>
    <t>073000018</t>
  </si>
  <si>
    <t>akumulační nádoba ocelová stojatá izolovaná izol.100mm, typ F, V=2,5m3, ...</t>
  </si>
  <si>
    <t>akumulační nádoba ocelová stojatá izolovaná izol.100mm, typ F, V=2,5m3, PN3 se dvěma návarky 6/4", 8ks návarky 1" dvěma návarky 1/2" + návarky pro odvzdušnění a vypouštění (H=2,4m, m=408kg).</t>
  </si>
  <si>
    <t>073000019</t>
  </si>
  <si>
    <t>akumulační nádoba ocelová stojatá izolovaná izol.100mm, typ F, V=5m3, ...</t>
  </si>
  <si>
    <t>akumulační nádoba ocelová stojatá izolovaná izol.100mm, typ F, V=5m3, PN3 se dvěma návarky 6/4", 8ks návarky 1", dvěma návarky 1/2" + návarky pro odvzdušnění a vypouštění (H=2,4m, m=717kg).</t>
  </si>
  <si>
    <t>073000020</t>
  </si>
  <si>
    <t>elektrická patrona 4,5kW se závitem 6/4" a termostatem</t>
  </si>
  <si>
    <t>073000021</t>
  </si>
  <si>
    <t>automatický změkčovací filtr AZ200 s mech.filtrem 3/4" s ovládacím ventilem pro objemové řízení ...</t>
  </si>
  <si>
    <t>automatický změkčovací filtr AZ200 s mech.filtrem 3/4" s ovládacím ventilem pro objemové řízení. Objem změkčené vody při tvrdosti 1mmol/l je 14m3. Objem náplně katexu 20 l.</t>
  </si>
  <si>
    <t>073000022</t>
  </si>
  <si>
    <t>plnící tlakový ventil k automatickému dopouštění vody (NK 295C-1/2A)</t>
  </si>
  <si>
    <t>073000023</t>
  </si>
  <si>
    <t>tlaková expanzní nádoba s vakem nebo membránou NG 100/6</t>
  </si>
  <si>
    <t>073000024</t>
  </si>
  <si>
    <t>tlaková expanzní nádoba s vakem nebo membránou NG 140/6</t>
  </si>
  <si>
    <t>073000025</t>
  </si>
  <si>
    <t>tlaková expanzní nádoba s vakem nebo membránou S 8/10</t>
  </si>
  <si>
    <t>073000026</t>
  </si>
  <si>
    <t>tlaková expanzní nádoba s vakem nebo membránou S 18/10</t>
  </si>
  <si>
    <t>073000027</t>
  </si>
  <si>
    <t>tlaková expanzní nádoba s vakem nebo membránou S 33/10</t>
  </si>
  <si>
    <t>073000028</t>
  </si>
  <si>
    <t>MK kulový kohout se zajištěním MK 3/4"</t>
  </si>
  <si>
    <t>073000029</t>
  </si>
  <si>
    <t>MK kulový kohout se zajištěním MK 1"</t>
  </si>
  <si>
    <t>073000030</t>
  </si>
  <si>
    <t>oddělovací člen pro doplňování systému z rozvodu pitné vody FV</t>
  </si>
  <si>
    <t>073000031</t>
  </si>
  <si>
    <t>Čerpadlo ... Q=1,9m3/h, H=3,5m  230V, 34W</t>
  </si>
  <si>
    <t>Čerpadlo oběhové mokroběžné vysoceúčinné tř.A, technologie ECM s přídavným komunikačním modulem Modbus, regulace na konstantní diferenční tlak Q=1,9m3/h, H=3,5m  230V, 34W</t>
  </si>
  <si>
    <t>073000032</t>
  </si>
  <si>
    <t>Čerpadlo ... Q=1m3/h, H=3,5m  230V, 51W</t>
  </si>
  <si>
    <t>Čerpadlo oběhové mokroběžné vysoceúčinné tř.A, technologie ECM s přídavným komunikačním modulem Modbus, regulace na konstantní diferenční tlak Q=1m3/h, H=3,5m  230V, 51W.</t>
  </si>
  <si>
    <t>073000033</t>
  </si>
  <si>
    <t>Čerpadlo ... Q=2,1m3/h, H=3,5m  230V, 51W</t>
  </si>
  <si>
    <t>Čerpadlo oběhové mokroběžné vysoceúčinné tř.A, technologie ECM s přídavným komunikačním modulem Modbus, regulace na konstantní diferenční tlak Q=2,1m3/h, H=3,5m  230V, 51W.</t>
  </si>
  <si>
    <t>073000034</t>
  </si>
  <si>
    <t>Čerpadlo ... Q=0,84m3/h, H=4,5m  230V, 92W</t>
  </si>
  <si>
    <t>Čerpadlo oběhové mokroběžné vysoceúčinné tř.A, technologie ECM s přídavným komunikačním modulem Modbus, regulace na konstantní diferenční tlak Q=0,84m3/h, H=4,5m  230V, 92W.</t>
  </si>
  <si>
    <t>073000035</t>
  </si>
  <si>
    <t>Čerpadlo ... Q=1,69m3/h, H=4,5m  230V, 92W</t>
  </si>
  <si>
    <t>Čerpadlo oběhové mokroběžné vysoceúčinné tř.A, technologie ECM s přídavným komunikačním modulem Modbus, regulace na konstantní diferenční tlak Q=1,69m3/h, H=4,5m  230V, 92W.</t>
  </si>
  <si>
    <t>073000036</t>
  </si>
  <si>
    <t>Čerpadlo ... Q=0,75m3/h, H=6m  230V, 128W</t>
  </si>
  <si>
    <t>Čerpadlo oběhové mokroběžné vysoceúčinné tř.A, technologie ECM s přídavným komunikačním modulem Modbus, regulace na konstantní diferenční tlak Q=0,75m3/h, H=6m  230V, 128W.</t>
  </si>
  <si>
    <t>073000037</t>
  </si>
  <si>
    <t>Čerpadlo ... Q=2,05m3/h, H=12m  230V, 188W</t>
  </si>
  <si>
    <t>Čerpadlo oběhové mokroběžné vysoceúčinné tř.A, technologie ECM s přídavným komunikačním modulem Modbus, regulace na konstantní diferenční tlak Q=2,05m3/h, H=12m  230V, 188W.</t>
  </si>
  <si>
    <t>073000038</t>
  </si>
  <si>
    <t>Měřidlo tepla ultrazvukové s komunikačním výstupem M-Bus DN15, Qp=1,5</t>
  </si>
  <si>
    <t>073000039</t>
  </si>
  <si>
    <t>Měřidlo tepla ultrazvukové s komunikačním výstupem M-Bus DN20, Qp=2,5</t>
  </si>
  <si>
    <t>073000040</t>
  </si>
  <si>
    <t>trojcestný přepínací směšovací ventil včetně servopohonu 230V DN20 kvs=4</t>
  </si>
  <si>
    <t>073000041</t>
  </si>
  <si>
    <t>deskový pájený výměník tepla s tepelnou izolací vyrobený z ušlechtilé oceli (316L), protiproud, tepelný výkon 25kW, teplá str.55/45°C-glycol, stud.str.40/50-voda, dp=20kPa</t>
  </si>
  <si>
    <t>073000042</t>
  </si>
  <si>
    <t>deskový pájený výměník tepla s tepelnou izolací vyrobený z ušlechtilé oceli (316L), protiproud, tepelný výkon 40kW, teplá str.55/45°C-glycol, stud.str.35/45-glycol, dp=19kPa</t>
  </si>
  <si>
    <t>073000043</t>
  </si>
  <si>
    <t>deskový pájený výměník tepla s tepelnou izolací vyrobený z ušlechtilé oceli (316L), protiproud, tepelný výkon 40kW, teplá str.60/50°C-voda, stud.str.45/55-voda, dp=13kPa</t>
  </si>
  <si>
    <t>073000044</t>
  </si>
  <si>
    <t>deskový pájený výměník tepla s tepelnou izolací vyrobený z ušlechtilé oceli (316L), protiproud, tepelný výkon 20kW, teplá str.60/40°C-voda, stud.str.35/55-glycol, dp=10kPa</t>
  </si>
  <si>
    <t>073000045</t>
  </si>
  <si>
    <t>suchý chladič pro horizontální instalaci Qc=22kW při teplotě vzduchu 32°C ...</t>
  </si>
  <si>
    <t>suchý chladič pro horizontální instalaci Qc=22kW při teplotě vzduchu 32°C a spádu 55/35°C - glycol.1m3/h, dp=3,5kPa (L=1,86m, š=1,26m, h=1,22m, m=200kg) P=400W/400V, Akustický výkon = 74dB(A), akust.tlak v 10m 42dB(A). Plynulá regulace ot.včetně řídícího členu, EC motor, rozvaděč včetně prokabelování, tlumiče vibrací.</t>
  </si>
  <si>
    <t>073000046</t>
  </si>
  <si>
    <t>nástěnný axiální ventilátor pr.250 včetně venkovní protidešťové žaluzie., Množství vzduchu 1100m3/h, P=60W/230V, akustický tlak 52 dB(A)</t>
  </si>
  <si>
    <t>073000047</t>
  </si>
  <si>
    <t>Montáž zařízení kotelny a strojovny</t>
  </si>
  <si>
    <t>073300001</t>
  </si>
  <si>
    <t>trubka plastová PE-RT (PN16) - teplá voda 95°C 32x3</t>
  </si>
  <si>
    <t>073300002</t>
  </si>
  <si>
    <t>trubka měděná (např.SUPERSAN) 22x1</t>
  </si>
  <si>
    <t>073300003</t>
  </si>
  <si>
    <t>trubka měděná (např.SUPERSAN) 28x1,5</t>
  </si>
  <si>
    <t>073300004</t>
  </si>
  <si>
    <t>CU fitinky pájecí</t>
  </si>
  <si>
    <t>073300005</t>
  </si>
  <si>
    <t>Montáž plastového potrubí PE-RT</t>
  </si>
  <si>
    <t>073300006</t>
  </si>
  <si>
    <t>Montáž CU potrubí do DN25</t>
  </si>
  <si>
    <t>073300007</t>
  </si>
  <si>
    <t>kulový kohout s filtrem na vodu PN16 100°C (filterball) 3/4"</t>
  </si>
  <si>
    <t>073300008</t>
  </si>
  <si>
    <t>kulový kohout s filtrem na vodu PN16 100°C (filterball) 1"</t>
  </si>
  <si>
    <t>073300009</t>
  </si>
  <si>
    <t>filtr do potrubí závitový s nerez sítkem voda 110°C 1"</t>
  </si>
  <si>
    <t>073300010</t>
  </si>
  <si>
    <t>zpětná klapka závitová na vodu 110°C 3/4"</t>
  </si>
  <si>
    <t>073300011</t>
  </si>
  <si>
    <t>zpětná klapka závitová na vodu 110°C 1"</t>
  </si>
  <si>
    <t>073300012</t>
  </si>
  <si>
    <t>automatický odvdušňovací ventil  3/8"</t>
  </si>
  <si>
    <t>073300013</t>
  </si>
  <si>
    <t>vypouštěcí kulový kohout 110°C PN10 3/8"</t>
  </si>
  <si>
    <t>073300014</t>
  </si>
  <si>
    <t>ventil pojistný pružinový 3bar 1/2"</t>
  </si>
  <si>
    <t>073300015</t>
  </si>
  <si>
    <t>tlakoměr deformační s tlakom.kohoutem a manom.smyčkou D100 0-6bar</t>
  </si>
  <si>
    <t>073300016</t>
  </si>
  <si>
    <t>teploměr bimetalový D100 1/2" 0-120°C s jímkou 1/2"</t>
  </si>
  <si>
    <t>073300017</t>
  </si>
  <si>
    <t>pancéřová hadice L=300 3/4"</t>
  </si>
  <si>
    <t>073300018</t>
  </si>
  <si>
    <t>pancéřová hadice L=300 1"</t>
  </si>
  <si>
    <t>073300019</t>
  </si>
  <si>
    <t>drobný těsnící, montážní, spojovací a svařovací mat. celkem</t>
  </si>
  <si>
    <t>073300020</t>
  </si>
  <si>
    <t>Montáž armatur</t>
  </si>
  <si>
    <t>073800001</t>
  </si>
  <si>
    <t>potrubní kaučuková izolace HT tl.19mm do 95°C pr.22</t>
  </si>
  <si>
    <t>073800002</t>
  </si>
  <si>
    <t>potrubní kaučuková izolace HT tl.19mm do 95°C pr.28</t>
  </si>
  <si>
    <t>073800003</t>
  </si>
  <si>
    <t>lepidlo na kaučuk</t>
  </si>
  <si>
    <t>073800004</t>
  </si>
  <si>
    <t>oplechování venkovního venkovních vedení CU AL plechem</t>
  </si>
  <si>
    <t>073800005</t>
  </si>
  <si>
    <t>Montáž izolací</t>
  </si>
  <si>
    <t>073910001</t>
  </si>
  <si>
    <t>Trubková objímka MPN-RC (topení)  1/2"</t>
  </si>
  <si>
    <t>073910002</t>
  </si>
  <si>
    <t>Trubková objímka MPN-RC (topení)  3/4"</t>
  </si>
  <si>
    <t>073910003</t>
  </si>
  <si>
    <t>Trubková objímka MPN-RC (topení)  5/4"</t>
  </si>
  <si>
    <t>073910004</t>
  </si>
  <si>
    <t>závitová tyč L=1m pr.8</t>
  </si>
  <si>
    <t>073910005</t>
  </si>
  <si>
    <t>Označení potrubí a armatur Štítek samolepící</t>
  </si>
  <si>
    <t>73910006</t>
  </si>
  <si>
    <t>venkovní hliníková protidešťová žaluzie s mřížkou proti vletu ptactva a ostatních živočichů, s nosným rámem 900/650mm - dodávka a montáž</t>
  </si>
  <si>
    <t>73910007</t>
  </si>
  <si>
    <t>Montáž pomocných ocel.k-cí</t>
  </si>
  <si>
    <t>73910008</t>
  </si>
  <si>
    <t>Montáž a demontáž lešení</t>
  </si>
  <si>
    <t>073920001</t>
  </si>
  <si>
    <t>Geotermální hlubinný vrt 140m ...</t>
  </si>
  <si>
    <t>Geotermální hlubinný vrt 140m - v ceně vrtu jsou zohledněny veškeré práce a materiály, včetně vyvrtání, sondy, tlakových zkoušek, injektáže v celé délce, odvoz vytěženého materálu na skládku, dopravy a všechny další související náklady.</t>
  </si>
  <si>
    <t>073920002</t>
  </si>
  <si>
    <t>Propojení vrtu s tepelným čerpadlem včetně tlakových zkoušek a materiálu, a dalších souvisejících nákladů včetně plnění nemrznoucí směsí komplet</t>
  </si>
  <si>
    <t>073920003</t>
  </si>
  <si>
    <t>nemrznoucí směs</t>
  </si>
  <si>
    <t>l</t>
  </si>
  <si>
    <t>073930001</t>
  </si>
  <si>
    <t>Topná zkouška</t>
  </si>
  <si>
    <t>073930002</t>
  </si>
  <si>
    <t>Napojení techn.OZE</t>
  </si>
  <si>
    <t>073930003</t>
  </si>
  <si>
    <t>Proplach systému</t>
  </si>
  <si>
    <t>073930004</t>
  </si>
  <si>
    <t>Napuštění systému</t>
  </si>
  <si>
    <t>073930005</t>
  </si>
  <si>
    <t>Zkoušky, revize</t>
  </si>
  <si>
    <t>073930006</t>
  </si>
  <si>
    <t>Komplexní zkoušky</t>
  </si>
  <si>
    <t>073930007</t>
  </si>
  <si>
    <t>Provozní řád</t>
  </si>
  <si>
    <t>073930008</t>
  </si>
  <si>
    <t>Zaškolení obsluhy</t>
  </si>
  <si>
    <t>073930009</t>
  </si>
  <si>
    <t>Stavební výpomoc</t>
  </si>
  <si>
    <t>073930010</t>
  </si>
  <si>
    <t>Nepředvídané práce</t>
  </si>
  <si>
    <t>073930011</t>
  </si>
  <si>
    <t>Režijní náklady - kvalifikovaný pracovník</t>
  </si>
  <si>
    <t>139 6 Ruční výkop jam, rýh a šachet</t>
  </si>
  <si>
    <t>s přehozením na vzdálenost do 5 m nebo s naložením na ruční dopravní prostředek</t>
  </si>
  <si>
    <t>139601101R00</t>
  </si>
  <si>
    <t>...v horninách 1 a 2</t>
  </si>
  <si>
    <t>m3</t>
  </si>
  <si>
    <t>800-1</t>
  </si>
  <si>
    <t xml:space="preserve">pozn č.4 realizace výkopových prací pro rozvody tepelného čerpadla : </t>
  </si>
  <si>
    <t>odebrání humusové vrstvy : 1,36*1,2*0,2</t>
  </si>
  <si>
    <t>139601103R00</t>
  </si>
  <si>
    <t>...v hornině 4</t>
  </si>
  <si>
    <t>výkopové práce montážní jámy : 1,36*1,2*1,1</t>
  </si>
  <si>
    <t>139 7 Vykopávka v uzavřených prostorách</t>
  </si>
  <si>
    <t>s naložením výkopku na dopravní prostředek</t>
  </si>
  <si>
    <t>139711101R00</t>
  </si>
  <si>
    <t>...v hornině 1-4</t>
  </si>
  <si>
    <t>pozn č.3 realizace základu pod akumulační nádrže a kogenerační jednotku : (2,2*2,2+1,75*1,75+1,5*1,1)*0,45</t>
  </si>
  <si>
    <t>151 10 Zřízení pažení a rozepření stěn rýh</t>
  </si>
  <si>
    <t>pro podzemní vedení pro všechny šířky rýhy,</t>
  </si>
  <si>
    <t>151101101R00</t>
  </si>
  <si>
    <t>...příložné  pro jakoukoliv mezerovitost, hloubky do 2 m</t>
  </si>
  <si>
    <t>výkopové práce montážní jámy : (1,36+1,2)*2*1,3</t>
  </si>
  <si>
    <t>151 11 Odstranění pažení a rozepření rýh</t>
  </si>
  <si>
    <t>pro podzemní vedení s uložením materiálu na vzdálenost do 3 m od kraje výkopu,</t>
  </si>
  <si>
    <t>151101111R00</t>
  </si>
  <si>
    <t>...příložné , hloubky do 2 m</t>
  </si>
  <si>
    <t>161 10-15 Svislé přemístění výkopku nošením</t>
  </si>
  <si>
    <t xml:space="preserve"> bez naložení, avšak s vyprázdněním nádoby na hromady nebo do dopravního prostředku, na každých třeba i započatých 3 m výšky,</t>
  </si>
  <si>
    <t>161101501R00</t>
  </si>
  <si>
    <t>...z horniny 1 až 4</t>
  </si>
  <si>
    <t>162 10 Vodorovné přemístění výkopku</t>
  </si>
  <si>
    <t>po suchu, bez ohledu na druh dopravního prostředku, bez naložení výkopku, avšak se složením bez rozhrnutí,</t>
  </si>
  <si>
    <t>162701105R00</t>
  </si>
  <si>
    <t>...z horniny 1 až 4, na vzdálenost přes 9 000  do 10 000 m</t>
  </si>
  <si>
    <t>162 10-9 příplatek k ceně za každých dalších i započatých 1 000 m přes 10 000 m</t>
  </si>
  <si>
    <t>162701109R00</t>
  </si>
  <si>
    <t>162 20 Vodorovné přemístění výkopku nošením</t>
  </si>
  <si>
    <t>bez naložení, avšak s vyprázdněním nádoby na hromadu nebo do dopravního prostředku,</t>
  </si>
  <si>
    <t>162201201R00</t>
  </si>
  <si>
    <t>...z horniny 1 až 4, nošením, na vzdálenost do 10 m</t>
  </si>
  <si>
    <t>162201203R00</t>
  </si>
  <si>
    <t>...z horniny 1 až 4, kolečkem, na vzdálenost do 10 m</t>
  </si>
  <si>
    <t>rozprostření původních humusových vrstev : 1,36*1,2*0,2</t>
  </si>
  <si>
    <t>zásyp výkopkem : 1,36*1,2*1,1</t>
  </si>
  <si>
    <t>162 20-9 příplatek k ceně za každých dalších 10 m</t>
  </si>
  <si>
    <t>162201209R00</t>
  </si>
  <si>
    <t>...z horniny 1 až 4, nošením</t>
  </si>
  <si>
    <t>pozn č.3 realizace základu pod akumulační nádrže a kogenerační jednotku : (2,2*2,2+1,75*1,75+1,5*1,1)*0,45*4</t>
  </si>
  <si>
    <t>162201210R00</t>
  </si>
  <si>
    <t>...z horniny 1 až 4, kolečkem</t>
  </si>
  <si>
    <t>odebrání humusové vrstvy : 1,36*1,2*0,2*4</t>
  </si>
  <si>
    <t>rozprostření původních humusových vrstev : 1,36*1,2*0,2*4</t>
  </si>
  <si>
    <t>výkopové práce montážní jámy : 1,36*1,2*1,1*4</t>
  </si>
  <si>
    <t>zásyp výkopkem : 1,36*1,2*1,1*4</t>
  </si>
  <si>
    <t>167 10 Nakládání, skládání, překládání neulehlého výkopku</t>
  </si>
  <si>
    <t>167 10-2 nakládání, skládání, překládání neulehléno výkopku nebo zeminy - ručně</t>
  </si>
  <si>
    <t>167101201R00</t>
  </si>
  <si>
    <t>174 10-11 Zásyp sypaninou se zhutněním</t>
  </si>
  <si>
    <t>z jakékoliv horniny s uložením výkopku po vrstvách,</t>
  </si>
  <si>
    <t>174101102R00</t>
  </si>
  <si>
    <t>...v uzavřených prostorách s urovnáním povrchu zásypu s ručním zhutněním</t>
  </si>
  <si>
    <t>181 10 Úprava pláně v zářezech</t>
  </si>
  <si>
    <t>vyrovnáním výškových rozdílů, ploch vodorovných a ploch do sklonu 1 : 5.</t>
  </si>
  <si>
    <t>181101111R00</t>
  </si>
  <si>
    <t>...bez rozlišení horniny, se zhutněním - ručně</t>
  </si>
  <si>
    <t>pozn č.3 realizace základu pod akumulační nádrže a kogenerační jednotku : 2,2*2,2+1,75*1,75+1,5*1,1</t>
  </si>
  <si>
    <t>181 30 Rozprostření a urovnání ornice v rovině</t>
  </si>
  <si>
    <t>s případným nutným přemístěním hromad nebo dočasných skládek na místo potřeby ze vzdálenosti do 30 m, v rovině nebo ve svahu do 1 : 5,</t>
  </si>
  <si>
    <t>181301103R00</t>
  </si>
  <si>
    <t>...v souvislé ploše do 500 m2, tloušťka vrstvy přes 150 do 200 mm</t>
  </si>
  <si>
    <t>rozprostření původních humusových vrstev : 1,36*1,2</t>
  </si>
  <si>
    <t>199 Poplatky za skládku</t>
  </si>
  <si>
    <t>199000002R00</t>
  </si>
  <si>
    <t>...horniny 1- 4</t>
  </si>
  <si>
    <t>110009001R00</t>
  </si>
  <si>
    <t>Provedení detekce, případně sondáž ke zjištění případných podomítkových vedení</t>
  </si>
  <si>
    <t>Před realizací stavebních úprav bude provedena detekce, případně sondáž ke zjištění případných podomítkových vedení</t>
  </si>
  <si>
    <t>rozvodů TZB, tak aby nemohlo dojít stavební realizací k jejich poškození. Pokud budou v místech navržených stavebních</t>
  </si>
  <si>
    <t>úprav zjištěny stávající rozvody TZB, bude nutné nově navržené trasy upravit dle zjištěných skutečností</t>
  </si>
  <si>
    <t>předpoklad : 10</t>
  </si>
  <si>
    <t>180 40-11 Založení trávníku</t>
  </si>
  <si>
    <t>Založení trávníku na půdě předem připravené, s pokosením, naložením, odvozem odpadu do 20 km a se složením</t>
  </si>
  <si>
    <t>180402111R00</t>
  </si>
  <si>
    <t>Založení trávníku parkového výsevem v rovině</t>
  </si>
  <si>
    <t>823-1</t>
  </si>
  <si>
    <t>pozn č.4 realizace výkopových prací pro rozvody tepelného čerpadla : 1,36*1,2</t>
  </si>
  <si>
    <t>ostatní : 50,9</t>
  </si>
  <si>
    <t>181 11 Odstranění kamene</t>
  </si>
  <si>
    <t>Odstranění kamene z pozemku s odklizením na hromady na vzdálenost do 10 m nebo s naložením na dopravní prostředek</t>
  </si>
  <si>
    <t>181114711R00</t>
  </si>
  <si>
    <t>Odstranění kamene sebráním do 15 kg</t>
  </si>
  <si>
    <t>trávník : 1</t>
  </si>
  <si>
    <t>183 10-13 Hloubení jamek s výměnou půdy na 100 % v rovině</t>
  </si>
  <si>
    <t>Hloubení jamek pro vysazování rostlin v hornině 1 až 4 s výměnou půdy na 100%, s případným naložením přebytečných výkopků na dopravní prostředek, s odvozem na vzdálenost do 20 km a se složením</t>
  </si>
  <si>
    <t>183101321R00</t>
  </si>
  <si>
    <t>Hloub. jamek s výměnou 100% půdy do 1 m3 sv.1:5</t>
  </si>
  <si>
    <t>183 40-3 Obdělávání půdy</t>
  </si>
  <si>
    <t>183403114R00</t>
  </si>
  <si>
    <t>Obdělání půdy kultivátorováním v rovině</t>
  </si>
  <si>
    <t>183403153R00</t>
  </si>
  <si>
    <t>Obdělání půdy hrabáním, v rovině</t>
  </si>
  <si>
    <t>183403161R00</t>
  </si>
  <si>
    <t>Obdělání půdy válením, v rovině</t>
  </si>
  <si>
    <t>184 10-21 Výsadba dřevin s balem</t>
  </si>
  <si>
    <t>Výsadba dřevin s balem do předem vyhloubené jamky se zalitím</t>
  </si>
  <si>
    <t>184102116R00</t>
  </si>
  <si>
    <t>Výsadba dřevin s balem D do 80 cm, v rovině</t>
  </si>
  <si>
    <t>184 20-21 Ukotvení dřevin</t>
  </si>
  <si>
    <t>Ukotvení dřeviny třemi a více kůly, s ochranou proti poškození v místě vzepření, (příloha č. 8) při  průměru kůlů do 10 cm</t>
  </si>
  <si>
    <t>184202111R00</t>
  </si>
  <si>
    <t>Ukotvení dřeviny kůly D do 10 cm, dl. do 2 m</t>
  </si>
  <si>
    <t>184 80-21 Chemické odplevelení půdy před založením kultury</t>
  </si>
  <si>
    <t>Chemické odplevelení půdy před založením kultury nebo trávníku nebo zpevněných ploch o výměře jednotlivě přes 20 m2</t>
  </si>
  <si>
    <t>184802111R00</t>
  </si>
  <si>
    <t>Chem. odplevelení před založ. postřikem, v rovině</t>
  </si>
  <si>
    <t>Včetně dovozu vody do 10 km.</t>
  </si>
  <si>
    <t>184 90-11 Osazení kůlů</t>
  </si>
  <si>
    <t>Osazení kůlů k dřevině s uvázáním</t>
  </si>
  <si>
    <t>184901111R00</t>
  </si>
  <si>
    <t>Osazení kůlů k dřevině s uvázáním, dl. kůlů do 2 m</t>
  </si>
  <si>
    <t>184 92-10 Mulčování</t>
  </si>
  <si>
    <t>Mulčování vysazených rostlin s případným naložením odpadu na dopravní prostředek, s odvezením do 20 km a se složením</t>
  </si>
  <si>
    <t>184921093R00</t>
  </si>
  <si>
    <t>Mulčování rostlin tl. do 0,1 m rovina</t>
  </si>
  <si>
    <t>1,5*1,5</t>
  </si>
  <si>
    <t>185 80-21 Hnojení</t>
  </si>
  <si>
    <t>Hnojení půdy nebo trávníku s rozprostřením nebo s rozdělením hnojiva</t>
  </si>
  <si>
    <t>185802114R00</t>
  </si>
  <si>
    <t>Hnojení umělým hnojivem k rostlinám v rovině</t>
  </si>
  <si>
    <t>t</t>
  </si>
  <si>
    <t>185 85-11 Dovoz vody pro zálivku rostlin</t>
  </si>
  <si>
    <t>185851111R00</t>
  </si>
  <si>
    <t>Dovoz vody pro zálivku rostlin do 6 km</t>
  </si>
  <si>
    <t>00572440R</t>
  </si>
  <si>
    <t>směs travní hřištní, pro vysokou zátěž</t>
  </si>
  <si>
    <t>pozn č.4 realizace výkopových prací pro rozvody tepelného čerpadla : 1,36*1,2*0,03</t>
  </si>
  <si>
    <t>ostatní : 50,9*0,03</t>
  </si>
  <si>
    <t>02656022R</t>
  </si>
  <si>
    <t>dřevina listnatá Rododendron; Rhododendron; velikost 40 až 50 cm; kontejner o objemu 20 l</t>
  </si>
  <si>
    <t>10391500R</t>
  </si>
  <si>
    <t>kůra mulčovací; balení PE po 70 litrech</t>
  </si>
  <si>
    <t>25191155R</t>
  </si>
  <si>
    <t>hnojivo bezchloridové</t>
  </si>
  <si>
    <t>25234000.AR</t>
  </si>
  <si>
    <t>herbicid totální; účinná látka izopropylaminová sůl glyphosatu; hubení vytrvalých plevelů</t>
  </si>
  <si>
    <t>50,9*0,001</t>
  </si>
  <si>
    <t>60850010R</t>
  </si>
  <si>
    <t>kůl vyvazovací l = 200,0 cm; průměr 60 mm; impregnace; jeden konec fazeta; druhý konec špice</t>
  </si>
  <si>
    <t>67511011R</t>
  </si>
  <si>
    <t>motouz jutový; d= 4,25 mm; l = 98,00 m</t>
  </si>
  <si>
    <t>271 5 Polštáře zhutněné pod základy</t>
  </si>
  <si>
    <t>271531111R00</t>
  </si>
  <si>
    <t>Polštář základu z kameniva hr. drceného 16-63 mm</t>
  </si>
  <si>
    <t>800-2</t>
  </si>
  <si>
    <t>pozn č.3 realizace základu pod akumulační nádrže a kogenerační jednotku : (2,2*2,2+1,75*1,75+1,5*1,1)*0,15</t>
  </si>
  <si>
    <t>275 31 Beton základových patek</t>
  </si>
  <si>
    <t>275 31-3 prostý</t>
  </si>
  <si>
    <t>275313621R00</t>
  </si>
  <si>
    <t>...třídy C 20/25</t>
  </si>
  <si>
    <t>801-1</t>
  </si>
  <si>
    <t>pozn č.3 realizace základu pod akumulační nádrže a kogenerační jednotku : (2,2*2,2+1,75*1,75+1,5*1,1)*0,5</t>
  </si>
  <si>
    <t>275 36 Výztuž základových patek</t>
  </si>
  <si>
    <t>275 36-2 ze svařovaných sítí</t>
  </si>
  <si>
    <t>275361921RT8</t>
  </si>
  <si>
    <t>...průměr drátu 8 mm, velikost oka 100/100 mm</t>
  </si>
  <si>
    <t>pozn č.3 realizace základu pod akumulační nádrže a kogenerační jednotku : (2,2*2,2+1,75*1,75+1,5*1,1)*2*0,0079*1,08</t>
  </si>
  <si>
    <t>310 23-8 Zazdívka otvorů o ploše přes 0,25 m2 do 1 m2 ve zdivu nadzákladovém cihlami pálenými</t>
  </si>
  <si>
    <t>z pomocného pracovního lešení o výšce podlahy do 1900 mm a pro zatížení do 1,5 kPa,</t>
  </si>
  <si>
    <t>310238211R00</t>
  </si>
  <si>
    <t>...pro jakoukoliv maltu vápenocementovou</t>
  </si>
  <si>
    <t>801-4</t>
  </si>
  <si>
    <t>TCH6 - MONTÁŽNÍ OTVOR 350/950 mm : 0,35*0,95*0,4</t>
  </si>
  <si>
    <t>311 23 Zdivo nosné z cihel a tvarovek pálených</t>
  </si>
  <si>
    <t>311238213R00</t>
  </si>
  <si>
    <t xml:space="preserve">...tloušťky 365 mm, výpočtová pevnost Rd 1,9 MPa, charakteristická pevnost v tlaku fk = 6,56 MPa, součinitel prostupu tepla U=0,35-0,39 W/m2.K,  </t>
  </si>
  <si>
    <t>pozn č. 1 : 2,1*0,6+2,5*0,6</t>
  </si>
  <si>
    <t>pozn č. 2 realizace montážního otvoru : 1,5*0,5</t>
  </si>
  <si>
    <t>338 17 Osazování sloupků a vzpěr plotových ocelových</t>
  </si>
  <si>
    <t>trubkových nebo profilovaných</t>
  </si>
  <si>
    <t>338171122R00</t>
  </si>
  <si>
    <t>...výšky do 2,60 m, se zabetonováním do 0,5 m3 do předem připravených jamek betonem C 25/30</t>
  </si>
  <si>
    <t>801-5</t>
  </si>
  <si>
    <t>pozn č.6 : 1</t>
  </si>
  <si>
    <t>411 12-1 Osazování prefabrikovaných stropních dílců</t>
  </si>
  <si>
    <t>montáž prefabrikovaných stropních dílců se zalitím spár, včetně podpěrné konstrukce, na cementovou maltu</t>
  </si>
  <si>
    <t>411121232R00</t>
  </si>
  <si>
    <t>Osazování stropních desek š. do 60, dl. do 180 cm</t>
  </si>
  <si>
    <t>801-2</t>
  </si>
  <si>
    <t>D.1.2.3.1.2 OK - Přední řada : 28+7</t>
  </si>
  <si>
    <t>D.1.2.3.1.3 OK - Zadní řada : 28+7</t>
  </si>
  <si>
    <t>612 40-1 Omítky malých ploch vnitřních stěn</t>
  </si>
  <si>
    <t>jakoukoliv maltou, z pomocného pracovního lešení o výšce podlahy do 1900 mm a pro zatížení do 1,5 kPa,</t>
  </si>
  <si>
    <t>612401191R00</t>
  </si>
  <si>
    <t>...do 0,09 m2, vápennou štukovou omítkou</t>
  </si>
  <si>
    <t>612401291R00</t>
  </si>
  <si>
    <t>...přes 0,09 do 0,25 m2, vápennou štukovou omítkou</t>
  </si>
  <si>
    <t>612 42 Omítky vnitřní stěn vápenné nebo vápenocementové v podlaží i ve schodišti</t>
  </si>
  <si>
    <t>612421637R00</t>
  </si>
  <si>
    <t>...štukové</t>
  </si>
  <si>
    <t>pozn č. 1 : 2,1*0,65+2,5*0,65</t>
  </si>
  <si>
    <t>612 42-5 Omítka vápenná vnitřního ostění</t>
  </si>
  <si>
    <t>okenního nebo dveřního, z pomocného pracovního lešení o výšce podlahy do 1900 mm a pro zatížení do 1,5 kPa,</t>
  </si>
  <si>
    <t>612425931R00</t>
  </si>
  <si>
    <t>...omítkou štukovou</t>
  </si>
  <si>
    <t>pozn č. 1 : (0,9+0,65)*2*0,4*2</t>
  </si>
  <si>
    <t>pozn č. 2 realizace montážního otvoru : (1,6*2+1,5)*0,4</t>
  </si>
  <si>
    <t>622 42-11 Omítky vnější stěn vápenné nebo vápenocementové</t>
  </si>
  <si>
    <t>622421121R00</t>
  </si>
  <si>
    <t>...hrubé zatřené, bez uvedení složitosti</t>
  </si>
  <si>
    <t>631 31 Mazanina z betonu prostého</t>
  </si>
  <si>
    <t>(z kameniva) hlazená dřevěným hladítkem</t>
  </si>
  <si>
    <t>631 31-2 tl. přes 50 do 80 mm</t>
  </si>
  <si>
    <t>631312621R00</t>
  </si>
  <si>
    <t>Včetně vytvoření dilatačních spár, bez zaplnění.</t>
  </si>
  <si>
    <t>pozn č.3 realizace základu pod akumulační nádrže a kogenerační jednotku : (2,5*2,5+2,05*2,05+1,8*1,4)*0,06</t>
  </si>
  <si>
    <t>631 31 Doplnění mazanin betonem prostým</t>
  </si>
  <si>
    <t>prostým betonem (s dodáním hmot) bez potěru,</t>
  </si>
  <si>
    <t>631 31-3 rýh</t>
  </si>
  <si>
    <t>631312141R00</t>
  </si>
  <si>
    <t>...v dosavadních mazaninách</t>
  </si>
  <si>
    <t>D.1.2.3.1.2 OK - Přední řada - výplňová malta : 0,05</t>
  </si>
  <si>
    <t>D.1.2.3.1.3 OK - Zadní řada - výplňová malta : 0,05</t>
  </si>
  <si>
    <t>631 31-917 Příplatek za stržení povrchu</t>
  </si>
  <si>
    <t>spodní vrstvy mazaniny latí před vložením výztuže nebo pletiva pro tloušťku obou vrstev mazaniny</t>
  </si>
  <si>
    <t>631319171R00</t>
  </si>
  <si>
    <t xml:space="preserve">...tloušťka mazaniny do 80 mm </t>
  </si>
  <si>
    <t>631 36 Výztuž mazanin z betonů a z lehkých betonů</t>
  </si>
  <si>
    <t>631 36-2 ze svařovaných sítí</t>
  </si>
  <si>
    <t>631361921RT4</t>
  </si>
  <si>
    <t>...průměr drátu 6 mm, velikost oka 100/100 mm</t>
  </si>
  <si>
    <t>pozn č.3 realizace základu pod akumulační nádrže a kogenerační jednotku : (2,5*2,5+2,05*2,05+1,8*1,4)*0,0044*1,08</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</si>
  <si>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</si>
  <si>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</si>
  <si>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</si>
  <si>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</si>
  <si>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TECHNICKÁ MÍSTNOST CENTRA OZE : 58,8</t>
  </si>
  <si>
    <t>953 94-8 Osazení drobných kovových výrobků</t>
  </si>
  <si>
    <t>bez jejich dodání, ale s vysekáním kapes pro upevňovací prvky a s jejich zazděním, zabetonováním nebo zalitím,</t>
  </si>
  <si>
    <t>953 94-86 konzol ve zdivu</t>
  </si>
  <si>
    <t>953941611R00</t>
  </si>
  <si>
    <t>...cihelném</t>
  </si>
  <si>
    <t>Včetně pomocného pracovního lešení o výšce podlahy do 1900 m a pro zatížení 1,5 kPa.</t>
  </si>
  <si>
    <t>PHP : 3</t>
  </si>
  <si>
    <t>953 98 Chemické kotvy do betonu, do cihelného zdiva</t>
  </si>
  <si>
    <t>953981304R00</t>
  </si>
  <si>
    <t>...do cihel plných, hloubky 125 mm, M 16, malta pro chemické kotvy dvousložková do dutých materiálů</t>
  </si>
  <si>
    <t>D.1.2.3.1.2 OK - Přední řada : 4</t>
  </si>
  <si>
    <t>D.1.2.3.1.3 OK - Zadní řada : 4</t>
  </si>
  <si>
    <t>950009001R00</t>
  </si>
  <si>
    <t>Označení únikových cest tabulkami s fotoluminiscenčního materiálu</t>
  </si>
  <si>
    <t>950020922R00</t>
  </si>
  <si>
    <t>Ucpávka protipožární, průchod stěnou/stropem</t>
  </si>
  <si>
    <t>soub</t>
  </si>
  <si>
    <t>44984118R</t>
  </si>
  <si>
    <t>Přenosný hasicí přístroj práškový 6 kg</t>
  </si>
  <si>
    <t>Minimální požadavky na hasicí schopnost pro PHP práškové 21A 113B.</t>
  </si>
  <si>
    <t>44984119R</t>
  </si>
  <si>
    <t>Přenosný hasicí přístroj CO2 5 kg</t>
  </si>
  <si>
    <t>Minimální požadavky na hasicí schopnost pro PHP CO2 55B.</t>
  </si>
  <si>
    <t>961 05 Bourání základů</t>
  </si>
  <si>
    <t>nebo vybourání otvorů průřezové plochy přes 4 m2 v základech</t>
  </si>
  <si>
    <t>961055111R00</t>
  </si>
  <si>
    <t>...železobetonových</t>
  </si>
  <si>
    <t>801-3</t>
  </si>
  <si>
    <t>pozn č.3 realizace základu pod akumulační nádrže a kogenerační jednotku : (2,5*2,5+2,05*2,05+1,8*1,4)*0,2</t>
  </si>
  <si>
    <t>962 08 Bourání zdiva příček</t>
  </si>
  <si>
    <t>nebo vybourání otvorů jakýchkoliv rozměrů, včetně pomocného lešení o výšce podlahy do 1900 mm a pro zatížení do 1,5 kPa  (150 kg/m2),</t>
  </si>
  <si>
    <t>962081131R00</t>
  </si>
  <si>
    <t>...ze skleněných tvárnic, tloušťky do 100 mm</t>
  </si>
  <si>
    <t>pozn č. 1 realizace bouracích prací : 0,6*5,5</t>
  </si>
  <si>
    <t>pozn č. 2 realizace montážního otvoru : 1,6*2</t>
  </si>
  <si>
    <t>965 04 Bourání podkladů pod dlažby nebo litých celistvých dlažeb a mazanin</t>
  </si>
  <si>
    <t>965042131RT2</t>
  </si>
  <si>
    <t>...betonových nebo z litého asfaltu, tloušťky do 100 mm, plochy do 4 m2</t>
  </si>
  <si>
    <t>pozn č.3 realizace základu pod akumulační nádrže a kogenerační jednotku : (2,5*2,5+2,05*2,05+1,8*1,4)*0,1</t>
  </si>
  <si>
    <t>965 08-1 Bourání podlah</t>
  </si>
  <si>
    <t>bez podkladního lože, s jakoukoliv výplní spár</t>
  </si>
  <si>
    <t>965081813RT1</t>
  </si>
  <si>
    <t>...z dlaždic teracových, tloušťky do 30 mm, plochy přes 1 m2</t>
  </si>
  <si>
    <t>pozn č.3 realizace základu pod akumulační nádrže a kogenerační jednotku : 2,5*2,5+2,05*2,05+1,8*1,4</t>
  </si>
  <si>
    <t>966 00-61 Odstranění značek pro staničení nebo dopravních značek</t>
  </si>
  <si>
    <t>s uložením hmot na skládku na vzdálenost do 3 m nebo s naložením na dopravní prostředek, se zásypem jam a jeho zhutněním</t>
  </si>
  <si>
    <t>966 00-612 dopravních nebo orientačních</t>
  </si>
  <si>
    <t>966006132R00</t>
  </si>
  <si>
    <t>...s betonovými patkami</t>
  </si>
  <si>
    <t>822-1</t>
  </si>
  <si>
    <t>pozn č.6 - plotový oc. sloupek : 1</t>
  </si>
  <si>
    <t>968 06-1 Vyvěšení nebo zavěšení dřevěných křídel</t>
  </si>
  <si>
    <t>oken, dveří a vrat, s uložením a opětovným zavěšením po provedení stavebních změn,</t>
  </si>
  <si>
    <t>968061112R00</t>
  </si>
  <si>
    <t>...oken, plochy do 1,5 m2</t>
  </si>
  <si>
    <t>pozn č. 1 realizace bouracích prací : 2</t>
  </si>
  <si>
    <t>pozn č. 2 realizace montážního otvoru : 1</t>
  </si>
  <si>
    <t>968 06-2 Vybourání dřevěných rámů</t>
  </si>
  <si>
    <t>včetně pomocného lešení o výšce podlahy do 1900 mm a pro zatížení do 1,5 kPa  (150 kg/m2),</t>
  </si>
  <si>
    <t>968062244R00</t>
  </si>
  <si>
    <t>...oken jednoduchých, plochy do 1 m2</t>
  </si>
  <si>
    <t>pozn č. 1 realizace bouracích prací : 0,65*0,65*2</t>
  </si>
  <si>
    <t>pozn č. 2 realizace montážního otvoru : 0,65*0,65*1</t>
  </si>
  <si>
    <t>970 0 Jádrové vrtání, kruhové prostupy</t>
  </si>
  <si>
    <t>970 03 v cihelném zdivu</t>
  </si>
  <si>
    <t>970031200R00</t>
  </si>
  <si>
    <t>...jádrové vrtání, do D 200 mm</t>
  </si>
  <si>
    <t>TCH2 - PROSTUP STĚNOU - KJ : 0,4</t>
  </si>
  <si>
    <t>970 04 v prostém betonu</t>
  </si>
  <si>
    <t>970041200R00</t>
  </si>
  <si>
    <t>...jádrové vrtání , do D 200 mm</t>
  </si>
  <si>
    <t xml:space="preserve">pozn č.5 realizace technologického rozvodu tepelného čerpadla anglickým dvorkem : </t>
  </si>
  <si>
    <t>TCH3 : 0,4*2</t>
  </si>
  <si>
    <t>970 05 v železobetonu</t>
  </si>
  <si>
    <t>970051080R00</t>
  </si>
  <si>
    <t>...jádrové vrtání , do D 80 mm</t>
  </si>
  <si>
    <t xml:space="preserve">pozn č.7 realizace prostupů stropem : </t>
  </si>
  <si>
    <t>TCH5 - PROSTUP STROPEM - TSP, SCH : 0,2*3</t>
  </si>
  <si>
    <t>970 24 Řezání prostého betonu</t>
  </si>
  <si>
    <t>970241100R00</t>
  </si>
  <si>
    <t>...hloubka řezu 100 mm</t>
  </si>
  <si>
    <t>pozn č.3 realizace základu pod akumulační nádrže a kogenerační jednotku : 2,5*4+2,05*4+(1,8+1,4)*2</t>
  </si>
  <si>
    <t>970 25 Řezání železobetonu</t>
  </si>
  <si>
    <t>970251200R00</t>
  </si>
  <si>
    <t>...hloubka řezu 200 mm</t>
  </si>
  <si>
    <t xml:space="preserve">pozn č.3 realizace základu pod akumulační nádrže a kogenerační jednotku : </t>
  </si>
  <si>
    <t>2,2*4+2,2*6*2</t>
  </si>
  <si>
    <t>1,75*4+1,75*5*2</t>
  </si>
  <si>
    <t>(1,5+1,1)*2+1,5*3+1,1*4</t>
  </si>
  <si>
    <t>971 03 Vybourání otvorů ve zdivu cihelném</t>
  </si>
  <si>
    <t>základovém nebo nadzákladovém,</t>
  </si>
  <si>
    <t>971 03-2 z jakýchkoliv cihel pálených</t>
  </si>
  <si>
    <t>971033151R00</t>
  </si>
  <si>
    <t>...na jakoukoliv maltu vápenou nebo vápenocementovou, průměr profilu do 60 mm, tloušťky do 450 mm</t>
  </si>
  <si>
    <t>Včetně pomocného lešení o výšce podlahy do 1900 mm a pro zatížení do 1,5 kPa  (150 kg/m2).</t>
  </si>
  <si>
    <t>TZB1 -  PROSTUP STĚNOU - PLYNOVOD pr. 50 mm : 1</t>
  </si>
  <si>
    <t>971033351R00</t>
  </si>
  <si>
    <t>...na jakoukoliv maltu vápenou nebo vápenocementovou, plochy do 0,09 m2, tloušťky do 450 mm</t>
  </si>
  <si>
    <t>TZB2 - PROSTUP STĚNOU - VZT 250/250 mm : 1</t>
  </si>
  <si>
    <t>TCH4 - PROSTUP STĚNOU - VZT 250/250 mm : 1</t>
  </si>
  <si>
    <t>971033561R00</t>
  </si>
  <si>
    <t>...na jakoukoliv maltu vápenou nebo vápenocementovou, plochy do 1 m2, tloušťky do 600 mm</t>
  </si>
  <si>
    <t>999 28 Přesun hmot pro opravy a údržbu objektů</t>
  </si>
  <si>
    <t>oborů 801, 803, 811 a 812</t>
  </si>
  <si>
    <t>999 28-1 pro opravy a údržbu dosavadních objektů včetně vnějších plášťů</t>
  </si>
  <si>
    <t>999281105R00</t>
  </si>
  <si>
    <t>...výšky do 6 m</t>
  </si>
  <si>
    <t xml:space="preserve">Hmotnosti z položek s pořadovými čísly: : </t>
  </si>
  <si>
    <t xml:space="preserve">101,123,125,129,130,131,132,133,134,135,136,137,138,139,140,141,142,143,144,145,146,147,148,149,151, : </t>
  </si>
  <si>
    <t xml:space="preserve">152,153,160,165,171,172,173, : </t>
  </si>
  <si>
    <t>Součet: : 19,74696</t>
  </si>
  <si>
    <t>711 21 Izolace proti netlakové vodě - nátěry a stěrky</t>
  </si>
  <si>
    <t>711 21-1 nátěr podkladní</t>
  </si>
  <si>
    <t>711212000R00</t>
  </si>
  <si>
    <t>...pod hydroizolační stěrky</t>
  </si>
  <si>
    <t>800-711</t>
  </si>
  <si>
    <t>711 21-5 stěrka hydroizolační vyztužená tkaninou</t>
  </si>
  <si>
    <t>711212012R00</t>
  </si>
  <si>
    <t>...pružná</t>
  </si>
  <si>
    <t>711009001R00</t>
  </si>
  <si>
    <t>Izolace rozvodů TČ ke stávajícím hydroizolacím, těsněny pomocí systémové manžety</t>
  </si>
  <si>
    <t>Dodávka a montáž : 2</t>
  </si>
  <si>
    <t>998 71-1 Přesun hmot pro izolace proti vodě</t>
  </si>
  <si>
    <t>50 m vodorovně měřeno od těžiště půdorysné plochy skládky do těžiště půdorysné plochy objektu</t>
  </si>
  <si>
    <t>998711201R00</t>
  </si>
  <si>
    <t>...svisle do 6 m</t>
  </si>
  <si>
    <t xml:space="preserve">175,176,177, : </t>
  </si>
  <si>
    <t>Součet: : 106,87510</t>
  </si>
  <si>
    <t>767 91 Montáž oplocení</t>
  </si>
  <si>
    <t>767 91-1 z pletiva</t>
  </si>
  <si>
    <t>767911130R00</t>
  </si>
  <si>
    <t>...strojového, o výšce přes 1,6 do 2,0 m</t>
  </si>
  <si>
    <t>pozn č.6 : 3,58</t>
  </si>
  <si>
    <t>767 91-8 Demontáž oplocení</t>
  </si>
  <si>
    <t>767911822R00</t>
  </si>
  <si>
    <t>...demontáž pletiva, výšky do 2,0 m</t>
  </si>
  <si>
    <t>767995101R00</t>
  </si>
  <si>
    <t>...atypických konstrukcí o hmotnosti do 5 kg</t>
  </si>
  <si>
    <t xml:space="preserve">D.1.2.3.1.2 OK - Přední řada : </t>
  </si>
  <si>
    <t>smyková zarážka L100x10 mm, otvor zatěsnit silikonem : 2,5*4</t>
  </si>
  <si>
    <t xml:space="preserve">D.1.2.3.1.3 OK - Zadní řada : </t>
  </si>
  <si>
    <t>767995108R00</t>
  </si>
  <si>
    <t>...atypických konstrukcí o hmotnosti přes 500 kg</t>
  </si>
  <si>
    <t>D.1.2.3.1.2 OK - Přední řada : 1484,6</t>
  </si>
  <si>
    <t>D.1.2.3.1.3 OK - Zadní řada : 1623,82</t>
  </si>
  <si>
    <t>D.1.2.3.1.2 OK - Přední řada : 1559</t>
  </si>
  <si>
    <t>D.1.2.3.1.3 OK - Zadní řada : 1705</t>
  </si>
  <si>
    <t>767009002R00</t>
  </si>
  <si>
    <t>Podložení teflonovou podložkou tl. 5 mm</t>
  </si>
  <si>
    <t>767009003R00</t>
  </si>
  <si>
    <t>Výroba, dodávka a montáž ocelová mříž 1 200/610 mm</t>
  </si>
  <si>
    <t>9 Hodinové zúčtovací sazby</t>
  </si>
  <si>
    <t>910      R00</t>
  </si>
  <si>
    <t>Hzs - predbezne obhlidky a revize</t>
  </si>
  <si>
    <t>h</t>
  </si>
  <si>
    <t>Přir.M</t>
  </si>
  <si>
    <t>Kontrola a údržba ocelových konstrukcí během záruční doby : 8*2</t>
  </si>
  <si>
    <t>55399992.AR</t>
  </si>
  <si>
    <t>smyková zarážka L100x10 mm, přivařit k OK : 2,5*1,08*4</t>
  </si>
  <si>
    <t>55399993R</t>
  </si>
  <si>
    <t xml:space="preserve">179,180,181,182,183,184,185,186,187,188, : </t>
  </si>
  <si>
    <t>Součet: : 4114,24320</t>
  </si>
  <si>
    <t>771 55 Montáž podlah z dlaždic teracových</t>
  </si>
  <si>
    <t>771551030R00</t>
  </si>
  <si>
    <t>...velikosti 300 x 300 mm</t>
  </si>
  <si>
    <t>800-771</t>
  </si>
  <si>
    <t>59247471R</t>
  </si>
  <si>
    <t>dlažba betonová dvouvrstvá; čtverec; povrch teraco, broušený; l = 300 mm; š = 300 mm; tl. 27,0 mm</t>
  </si>
  <si>
    <t>pozn č.3 realizace základu pod akumulační nádrže a kogenerační jednotku : (2,5*2,5+2,05*2,05+1,8*1,4)*1,1</t>
  </si>
  <si>
    <t>998 77-1 Přesun hmot pro podlahy z dlaždic</t>
  </si>
  <si>
    <t>998771201R00</t>
  </si>
  <si>
    <t>...v objektech výšky do 6 m</t>
  </si>
  <si>
    <t xml:space="preserve">190,191, : </t>
  </si>
  <si>
    <t>Součet: : 88,56970</t>
  </si>
  <si>
    <t>979 08-2 Vnitrostaveništní doprava suti a vybouraných hmot</t>
  </si>
  <si>
    <t>979082111R00</t>
  </si>
  <si>
    <t>...do 10 m</t>
  </si>
  <si>
    <t xml:space="preserve">Demontážní hmotnosti z položek s pořadovými čísly: : </t>
  </si>
  <si>
    <t xml:space="preserve">159,160,161,162,163,165,166,167,168,169,170,171,172,173,180, : </t>
  </si>
  <si>
    <t>Součet: : 10,92852</t>
  </si>
  <si>
    <t>979082121R00</t>
  </si>
  <si>
    <t>...příplatek k ceně za každých dalších 5 m</t>
  </si>
  <si>
    <t>Součet: : 87,42814</t>
  </si>
  <si>
    <t>979 08-31 Vodorovné přemístění suti</t>
  </si>
  <si>
    <t>včetně naložení na dopravní prostředek a složení</t>
  </si>
  <si>
    <t>979083117R00</t>
  </si>
  <si>
    <t>Vodorovné přemístění suti na skládku do 6000 m</t>
  </si>
  <si>
    <t>800-6</t>
  </si>
  <si>
    <t>979083191R00</t>
  </si>
  <si>
    <t>Příplatek za dalších započatých 1000 m nad 6000 m</t>
  </si>
  <si>
    <t>Součet: : 152,99924</t>
  </si>
  <si>
    <t>979 08-4 Poplatek za skládku</t>
  </si>
  <si>
    <t>979990001R00</t>
  </si>
  <si>
    <t>...stavební suti</t>
  </si>
  <si>
    <t xml:space="preserve">Výchozí revize plynového zařízení </t>
  </si>
  <si>
    <t>3_7</t>
  </si>
  <si>
    <t>Ochranná větrací mřížka hliníková 250 x 250 mm včetně montáže</t>
  </si>
  <si>
    <t>723111204T00</t>
  </si>
  <si>
    <t>Potrubí ocelové závitové černé bezešvé svařované běžné DN 25, včetně kotevní techniky</t>
  </si>
  <si>
    <t>723111205U00</t>
  </si>
  <si>
    <t>Potrubí ocelové závitové černé bezešvé svařované běžné DN 32, včetně kotevní techniky</t>
  </si>
  <si>
    <t>723 15-3 Potrubí ocel. černé svařované - chráničky</t>
  </si>
  <si>
    <t>723150366R00</t>
  </si>
  <si>
    <t>...D 44,5 mm, s 2,6 mm</t>
  </si>
  <si>
    <t>800-721</t>
  </si>
  <si>
    <t>723 19 Přípojky ke strojům a zařízením</t>
  </si>
  <si>
    <t>plynovodní z ocelových trubek závitových černých spojovaných na závit, bezešvých, běžných - jakost 11 353.0,</t>
  </si>
  <si>
    <t>723 19-1 přípojky ke strojům a zařízením</t>
  </si>
  <si>
    <t>723190204R00</t>
  </si>
  <si>
    <t>...DN 25</t>
  </si>
  <si>
    <t>soubor</t>
  </si>
  <si>
    <t>723 19-09 Opravy plynovodního potrubí</t>
  </si>
  <si>
    <t>723 19-091 doplňkové práce</t>
  </si>
  <si>
    <t>723190901R00</t>
  </si>
  <si>
    <t>...uzavření nebo otevření plynového potrubí při opravách</t>
  </si>
  <si>
    <t>723190907R00</t>
  </si>
  <si>
    <t>...odvzdušnění a napuštění plynového potrubí</t>
  </si>
  <si>
    <t>723190909R00</t>
  </si>
  <si>
    <t>...neúřední tlaková zkouška dosavadního potrubí</t>
  </si>
  <si>
    <t>723 19-092 navaření odbočky na potrubí</t>
  </si>
  <si>
    <t>723190914R00</t>
  </si>
  <si>
    <t>734 42 Tlakoměry</t>
  </si>
  <si>
    <t>734 42-1 včetně dodávky materiálu</t>
  </si>
  <si>
    <t>734421130R00</t>
  </si>
  <si>
    <t>...deformační 0-10 MPa č. 03313, D 160</t>
  </si>
  <si>
    <t>800-731</t>
  </si>
  <si>
    <t>723231154</t>
  </si>
  <si>
    <t>Kulový kohout pro plyn PN4MPa</t>
  </si>
  <si>
    <t>723234312</t>
  </si>
  <si>
    <t xml:space="preserve">Výstražná tabulka </t>
  </si>
  <si>
    <t>783 41 Nátěry kovových potrubí a armatur olejové</t>
  </si>
  <si>
    <t>783414340R00</t>
  </si>
  <si>
    <t>...potrubí, do DN 50 mm, dvojnásobné s 1x emailováním a základním nátěrem</t>
  </si>
  <si>
    <t>800-783</t>
  </si>
  <si>
    <t>D.2.3.001</t>
  </si>
  <si>
    <t>Technologická elektroinstalace : Soupis prací, dodávek a služeb</t>
  </si>
  <si>
    <t>021100001</t>
  </si>
  <si>
    <t>CPU, Ethernet, mSD karta, linky RS485 a RS232, webserver</t>
  </si>
  <si>
    <t>021100002</t>
  </si>
  <si>
    <t>8x vstup Ni1000</t>
  </si>
  <si>
    <t>021100003</t>
  </si>
  <si>
    <t>8x analog IN 0-5V, 0-10V, 0-20mA</t>
  </si>
  <si>
    <t>021100004</t>
  </si>
  <si>
    <t>16x digital IN 24V ss/st, galv. Oddělení</t>
  </si>
  <si>
    <t>021100005</t>
  </si>
  <si>
    <t>16x digital OUT 24V ss</t>
  </si>
  <si>
    <t>021100006</t>
  </si>
  <si>
    <t>Komunikační modul 2x RS232</t>
  </si>
  <si>
    <t>021100007</t>
  </si>
  <si>
    <t>Komunikační modul 2x RS485/422, galv. Oddělení</t>
  </si>
  <si>
    <t>021100008</t>
  </si>
  <si>
    <t>8x analog OUT 0..20mA</t>
  </si>
  <si>
    <t>021100009</t>
  </si>
  <si>
    <t>CPU rozšíření V/V signálů</t>
  </si>
  <si>
    <t>021100010</t>
  </si>
  <si>
    <t>Komunikační modul sběrnice CAN</t>
  </si>
  <si>
    <t>021100011</t>
  </si>
  <si>
    <t>Převodník RS232/M-BUS</t>
  </si>
  <si>
    <t>021100012</t>
  </si>
  <si>
    <t>Převodník RS232/RS485</t>
  </si>
  <si>
    <t>021200001</t>
  </si>
  <si>
    <t>Snímače teploty Ni 1000/6180, -30-150°C, do potrubí - voda, délka stonku 70 mm, včetně jímky</t>
  </si>
  <si>
    <t>021200002</t>
  </si>
  <si>
    <t>Snímač teploty Ni 1000/6180, venkovní, plastová hlavice, rozsah:-30+100°C, B, IP65</t>
  </si>
  <si>
    <t>021200003</t>
  </si>
  <si>
    <t>Snímač teploty Ni 1000/6180, prostorový, plastová hlavice, rozsah:-30+100°C, tř.A, IP30, šedá</t>
  </si>
  <si>
    <t>021200004</t>
  </si>
  <si>
    <t>Snímač tlaku,  rel., 0-6bar, 4-20mA/2vod., 12..36VDC, 0.35%, konektor ISO4400, IP65, G1/2DIN, nerez/nerez/nerez, F</t>
  </si>
  <si>
    <t>021200005</t>
  </si>
  <si>
    <t>Dvoustupňový detektor s potlačením „studeného startu“ se standardním polovodičovým čidlem</t>
  </si>
  <si>
    <t>021200006</t>
  </si>
  <si>
    <t>Zdroj, detekce plynu, 12VDC/0.8A, výstup: 2xrelé</t>
  </si>
  <si>
    <t>021200007</t>
  </si>
  <si>
    <t>Snímač koncentrace CO, výstup 4-20mA</t>
  </si>
  <si>
    <t>021200008</t>
  </si>
  <si>
    <t>Čidlo pro snímání slunečního záření, 2-vodičový proudový výstup 4...20 mA</t>
  </si>
  <si>
    <t>021200009</t>
  </si>
  <si>
    <t>Převodník výroby el. energie (4-20mA)</t>
  </si>
  <si>
    <t>021200010</t>
  </si>
  <si>
    <t>Sonda zaplavení + vyhodnocovací jednotka</t>
  </si>
  <si>
    <t>021200011</t>
  </si>
  <si>
    <t>Tlačítko na dveře rozvaděče,červená hlavice "hříbek", spínací kontakt</t>
  </si>
  <si>
    <t>021200012</t>
  </si>
  <si>
    <t>Tlačítko na zeď, červená hlavice "hříbek", spínací kontakt</t>
  </si>
  <si>
    <t>021200013</t>
  </si>
  <si>
    <t>Tlačítko na dveře rozvaděče (reset plynu)</t>
  </si>
  <si>
    <t>021300001</t>
  </si>
  <si>
    <t>Rozvaděč MaR a RM1</t>
  </si>
  <si>
    <t>021300002</t>
  </si>
  <si>
    <t>Napájecí zdroj 230V AC/24V DC 10A stabil.</t>
  </si>
  <si>
    <t>021300003</t>
  </si>
  <si>
    <t>DM24/1L5DJ</t>
  </si>
  <si>
    <t>021300004</t>
  </si>
  <si>
    <t>Elektroměr, 3fázový, 65A, M-BUS, tř.1, 2tarify</t>
  </si>
  <si>
    <t>021300005</t>
  </si>
  <si>
    <t>Měřící trafo, 40/5A, 2VA, tř.3</t>
  </si>
  <si>
    <t>021300006</t>
  </si>
  <si>
    <t>Světelná signálka zelená(HL1), červená</t>
  </si>
  <si>
    <t>021300007</t>
  </si>
  <si>
    <t>Zásuvka 230V, DIN</t>
  </si>
  <si>
    <t>021300008</t>
  </si>
  <si>
    <t>Maják + siréna 230V AC</t>
  </si>
  <si>
    <t>021300009</t>
  </si>
  <si>
    <t>Pojistková svorka RSP4 sled signalizací + skleněná pojistka T2A</t>
  </si>
  <si>
    <t>021300010</t>
  </si>
  <si>
    <t>Přepěťová ochrana B+C</t>
  </si>
  <si>
    <t>021300011</t>
  </si>
  <si>
    <t>Jistič B50A/3</t>
  </si>
  <si>
    <t>021300012</t>
  </si>
  <si>
    <t>Jistič B40A/3, vč vyrážecí cívky</t>
  </si>
  <si>
    <t>021300013</t>
  </si>
  <si>
    <t>Jistič 1B/1</t>
  </si>
  <si>
    <t>021300014</t>
  </si>
  <si>
    <t>Jistič 2B/1</t>
  </si>
  <si>
    <t>021300015</t>
  </si>
  <si>
    <t>Jistič 2C/1</t>
  </si>
  <si>
    <t>021300016</t>
  </si>
  <si>
    <t>Jistič 2B/3</t>
  </si>
  <si>
    <t>021300017</t>
  </si>
  <si>
    <t>Jistič 4B/1</t>
  </si>
  <si>
    <t>021300018</t>
  </si>
  <si>
    <t>Jistič 4C/1</t>
  </si>
  <si>
    <t>021300019</t>
  </si>
  <si>
    <t>Jistič 10C/1 + pomoc. Kontakt</t>
  </si>
  <si>
    <t>021300020</t>
  </si>
  <si>
    <t>Jistič 10B/1</t>
  </si>
  <si>
    <t>021300021</t>
  </si>
  <si>
    <t>Jistič 16C/1</t>
  </si>
  <si>
    <t>021300022</t>
  </si>
  <si>
    <t>Jistič 16B/3</t>
  </si>
  <si>
    <t>021300023</t>
  </si>
  <si>
    <t>Jistič 20C/3</t>
  </si>
  <si>
    <t>021300024</t>
  </si>
  <si>
    <t>Jistič 25C/1</t>
  </si>
  <si>
    <t>021300025</t>
  </si>
  <si>
    <t>Jistič 32C/3</t>
  </si>
  <si>
    <t>021300026</t>
  </si>
  <si>
    <t>Pojistkový odpojovač 3P/100A</t>
  </si>
  <si>
    <t>021300027</t>
  </si>
  <si>
    <t>Pojistky PV 40A gG</t>
  </si>
  <si>
    <t>021300028</t>
  </si>
  <si>
    <t>Zkušební svorkovnice</t>
  </si>
  <si>
    <t>021300029</t>
  </si>
  <si>
    <t>Stykač 25A/11kW/400V,3p./230VAC, s pom. kontaktem</t>
  </si>
  <si>
    <t>021300030</t>
  </si>
  <si>
    <t>Stykač modulový 20A,230VAC, 2Z</t>
  </si>
  <si>
    <t>021300031</t>
  </si>
  <si>
    <t>Relé cívka 24Vss, kontakt 5A/230V</t>
  </si>
  <si>
    <t>021300032</t>
  </si>
  <si>
    <t>Patice pro relé</t>
  </si>
  <si>
    <t>021300033</t>
  </si>
  <si>
    <t>Svorkovnice s LED signalizací</t>
  </si>
  <si>
    <t>021300034</t>
  </si>
  <si>
    <t>Svorkovnice s LED/24V signalizací</t>
  </si>
  <si>
    <t>021300035</t>
  </si>
  <si>
    <t>Svorkovnice RSA4</t>
  </si>
  <si>
    <t>021300036</t>
  </si>
  <si>
    <t>Nulovací můstek</t>
  </si>
  <si>
    <t>021300037</t>
  </si>
  <si>
    <t>Můstek PE</t>
  </si>
  <si>
    <t>021300038</t>
  </si>
  <si>
    <t>Kabelová průchodka</t>
  </si>
  <si>
    <t>021300039</t>
  </si>
  <si>
    <t>021300040</t>
  </si>
  <si>
    <t>021300041</t>
  </si>
  <si>
    <t>021300042</t>
  </si>
  <si>
    <t>021300043</t>
  </si>
  <si>
    <t>021300044</t>
  </si>
  <si>
    <t>DIN lišta</t>
  </si>
  <si>
    <t>021300045</t>
  </si>
  <si>
    <t>Organizér vodičů - koryto 50x50</t>
  </si>
  <si>
    <t>021300046</t>
  </si>
  <si>
    <t>Úvazky na kabely</t>
  </si>
  <si>
    <t>021400001</t>
  </si>
  <si>
    <t>SYKFY 3x2x05</t>
  </si>
  <si>
    <t>021400002</t>
  </si>
  <si>
    <t>UTP 5e</t>
  </si>
  <si>
    <t>021400003</t>
  </si>
  <si>
    <t>Kabel PROFIBUS DP standard - PROFIBUS / 1x2x22AWG</t>
  </si>
  <si>
    <t>021400004</t>
  </si>
  <si>
    <t>JYTY 2x1</t>
  </si>
  <si>
    <t>021400005</t>
  </si>
  <si>
    <t>JYTY 4x1</t>
  </si>
  <si>
    <t>021400006</t>
  </si>
  <si>
    <t>JYTY 7x1</t>
  </si>
  <si>
    <t>021400007</t>
  </si>
  <si>
    <t>JYTY 30x1</t>
  </si>
  <si>
    <t>021400008</t>
  </si>
  <si>
    <t>CYKY 3Cx1,5</t>
  </si>
  <si>
    <t>021400009</t>
  </si>
  <si>
    <t>CYKY 4Cx1,5</t>
  </si>
  <si>
    <t>021400010</t>
  </si>
  <si>
    <t>CYKY 5Cx2,5</t>
  </si>
  <si>
    <t>021400011</t>
  </si>
  <si>
    <t>CYKY 3Cx4</t>
  </si>
  <si>
    <t>021400012</t>
  </si>
  <si>
    <t>021400013</t>
  </si>
  <si>
    <t>CYKY 5Cx6</t>
  </si>
  <si>
    <t>021400014</t>
  </si>
  <si>
    <t>CYKY 5Cx16</t>
  </si>
  <si>
    <t>021400015</t>
  </si>
  <si>
    <t>CYKY 4Cx25</t>
  </si>
  <si>
    <t>021400016</t>
  </si>
  <si>
    <t>CY6 - Propojovací vodič zelenožlutý pevný průřez 6mm</t>
  </si>
  <si>
    <t>021400017</t>
  </si>
  <si>
    <t>021400018</t>
  </si>
  <si>
    <t>trubka z PVC, samozhášivá, s hrdlem pro lehké mechanické zatížení VRM 16, vč.příslušenství</t>
  </si>
  <si>
    <t>021400019</t>
  </si>
  <si>
    <t>trubka z PVC, samozhášivá, s hrdlem pro lehké mechanické zatížení VRM 20, vč.příslušenství</t>
  </si>
  <si>
    <t>021400020</t>
  </si>
  <si>
    <t>trubka z PVC, samozhášivá, s hrdlem pro lehké mechanické zatížení VRM 25, vč.příslušenství</t>
  </si>
  <si>
    <t>021400021</t>
  </si>
  <si>
    <t>lišta vkládací 40x60</t>
  </si>
  <si>
    <t>021400022</t>
  </si>
  <si>
    <t>kabelový žlab 62/50 vč.víka</t>
  </si>
  <si>
    <t>021400023</t>
  </si>
  <si>
    <t>kabelový žlab 125/100 vč.víka</t>
  </si>
  <si>
    <t>021400024</t>
  </si>
  <si>
    <t>montáž kovových nosných a doplňkových konstr.5-10 kg</t>
  </si>
  <si>
    <t>kpl</t>
  </si>
  <si>
    <t>021400025</t>
  </si>
  <si>
    <t>drobný pomocný spojovací a závěsný materiál</t>
  </si>
  <si>
    <t>021500001</t>
  </si>
  <si>
    <t>Software vizualizace SCADA/HMI server runtime, včetně všech potřebných komunikačních ovladačů, neomezená velikost aplikace (včetně HW klíče-USB/LPT. Web server.</t>
  </si>
  <si>
    <t>021500002</t>
  </si>
  <si>
    <t>Klientské licence - 10 pracovních stanic - Full klientů se základním datovým přístupem k serveru, + prohlížení obrázů, trendů a alarmů/eventů.</t>
  </si>
  <si>
    <t>021500003</t>
  </si>
  <si>
    <t>Parametrizace software vizualizace SCADA/HMI technologie</t>
  </si>
  <si>
    <t>021500004</t>
  </si>
  <si>
    <t>021500005</t>
  </si>
  <si>
    <t>021500006</t>
  </si>
  <si>
    <t>021500007</t>
  </si>
  <si>
    <t>Notebook-pracovní stanice, ...</t>
  </si>
  <si>
    <t>021500008</t>
  </si>
  <si>
    <t>Parametrizace software řídícího systému technologie</t>
  </si>
  <si>
    <t>db</t>
  </si>
  <si>
    <t>021500009</t>
  </si>
  <si>
    <t>Software pro simulaci stavů technologie. Provozní stavy lze uměle ovlivňovat, modifikovat a simulovat jak u jednotlivých zařízení samostatně, tak i v jejich kombinacích.</t>
  </si>
  <si>
    <t>021500010</t>
  </si>
  <si>
    <t>Oživení vstupů/výstupů, včetně odladění software na stavbě</t>
  </si>
  <si>
    <t>021500011</t>
  </si>
  <si>
    <t>Úpravy software po uvedení do provozu dle požadavků provozovatele. ...</t>
  </si>
  <si>
    <t>Musí být počítáno s 10 pracovními dny na úpravy software vizualizace i software řídícího systému technologie.</t>
  </si>
  <si>
    <t>021500012</t>
  </si>
  <si>
    <t>Výchozí revize elektrických zařízení</t>
  </si>
  <si>
    <t>021500013</t>
  </si>
  <si>
    <t>Funkční zkoušky, uvedení do provozu</t>
  </si>
  <si>
    <t>021500014</t>
  </si>
  <si>
    <t>021500015</t>
  </si>
  <si>
    <t>Zaškolení personálu obsluhy a údržby</t>
  </si>
  <si>
    <t>021500016</t>
  </si>
  <si>
    <t>Vyhotovení dokumentace skutečného stavu, návodu pro obsluhu a podkladů pro provozní řád.</t>
  </si>
  <si>
    <t>Stolní PC-webový server</t>
  </si>
  <si>
    <t>podrobná technická specifikace je uvedena v technické zprávě</t>
  </si>
  <si>
    <t>Displej minimálně 24“- přesný popis viz. technická zpráva</t>
  </si>
  <si>
    <t>Barevná laserová tiskárna - přesný popis, viz. technická zpráva</t>
  </si>
  <si>
    <t>kulový kohout PN25 1/2"</t>
  </si>
  <si>
    <t>kulový kohout PN25 3/4"</t>
  </si>
  <si>
    <t>kulový kohout PN25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</si>
</sst>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
    <numFmt numFmtId="165" formatCode="#,##0.00000"/>
    <numFmt numFmtId="166" formatCode="#,##0.00_\_K_č"/>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342">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5" xfId="0" applyBorder="1"/>
    <xf numFmtId="0" fontId="0" fillId="0" borderId="45" xfId="0" applyBorder="1" applyAlignment="1"/>
    <xf numFmtId="0" fontId="0" fillId="0" borderId="46" xfId="0" applyBorder="1" applyAlignment="1"/>
    <xf numFmtId="0" fontId="0" fillId="0" borderId="38" xfId="0" applyBorder="1" applyAlignment="1"/>
    <xf numFmtId="0" fontId="0" fillId="0" borderId="41" xfId="0" applyBorder="1" applyAlignment="1"/>
    <xf numFmtId="0" fontId="0" fillId="0" borderId="48" xfId="0" applyBorder="1"/>
    <xf numFmtId="0" fontId="0" fillId="0" borderId="47" xfId="0" applyBorder="1"/>
    <xf numFmtId="0" fontId="0" fillId="0" borderId="49" xfId="0" applyBorder="1"/>
    <xf numFmtId="4" fontId="0" fillId="0" borderId="51" xfId="0" applyNumberFormat="1" applyBorder="1" applyAlignment="1">
      <alignment shrinkToFit="1"/>
    </xf>
    <xf numFmtId="4" fontId="0" fillId="0" borderId="50" xfId="0" applyNumberFormat="1" applyBorder="1" applyAlignment="1">
      <alignment shrinkToFit="1"/>
    </xf>
    <xf numFmtId="0" fontId="0" fillId="4" borderId="52" xfId="0" applyFill="1" applyBorder="1"/>
    <xf numFmtId="0" fontId="14" fillId="4" borderId="53" xfId="0" applyFont="1" applyFill="1" applyBorder="1"/>
    <xf numFmtId="0" fontId="0" fillId="4" borderId="53" xfId="0" applyFill="1" applyBorder="1"/>
    <xf numFmtId="0" fontId="0" fillId="4" borderId="54" xfId="0" applyFill="1" applyBorder="1" applyAlignment="1"/>
    <xf numFmtId="0" fontId="0" fillId="4" borderId="53" xfId="0" applyFill="1" applyBorder="1" applyAlignment="1"/>
    <xf numFmtId="4" fontId="15" fillId="4" borderId="55"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60" xfId="0" applyFont="1" applyFill="1" applyBorder="1" applyAlignment="1">
      <alignment vertical="center"/>
    </xf>
    <xf numFmtId="0" fontId="16" fillId="4" borderId="61" xfId="0" applyFont="1" applyFill="1" applyBorder="1" applyAlignment="1">
      <alignment vertical="center"/>
    </xf>
    <xf numFmtId="4" fontId="13" fillId="4" borderId="62" xfId="0" applyNumberFormat="1" applyFont="1" applyFill="1" applyBorder="1" applyAlignment="1">
      <alignment vertical="center" shrinkToFit="1"/>
    </xf>
    <xf numFmtId="0" fontId="17" fillId="0" borderId="0" xfId="0" applyNumberFormat="1" applyFont="1" applyAlignment="1">
      <alignment wrapText="1"/>
    </xf>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4" fillId="0" borderId="37" xfId="0" applyNumberFormat="1" applyFont="1" applyBorder="1" applyAlignment="1">
      <alignment vertical="center"/>
    </xf>
    <xf numFmtId="4" fontId="14" fillId="0" borderId="44" xfId="0" applyNumberFormat="1" applyFont="1" applyBorder="1" applyAlignment="1">
      <alignment vertical="center"/>
    </xf>
    <xf numFmtId="4" fontId="14" fillId="0" borderId="39" xfId="0" applyNumberFormat="1" applyFont="1" applyBorder="1" applyAlignment="1">
      <alignment vertical="center" shrinkToFit="1"/>
    </xf>
    <xf numFmtId="4" fontId="14" fillId="0" borderId="42" xfId="0" applyNumberFormat="1" applyFont="1" applyBorder="1" applyAlignment="1">
      <alignment vertical="center" shrinkToFit="1"/>
    </xf>
    <xf numFmtId="4" fontId="14" fillId="0" borderId="40" xfId="0" applyNumberFormat="1" applyFont="1" applyBorder="1" applyAlignment="1">
      <alignment vertical="center"/>
    </xf>
    <xf numFmtId="4" fontId="14"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64" fontId="18" fillId="0" borderId="0" xfId="0" applyNumberFormat="1" applyFont="1" applyAlignment="1">
      <alignment vertical="top"/>
    </xf>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3" xfId="0" applyNumberFormat="1" applyFont="1" applyBorder="1"/>
    <xf numFmtId="164" fontId="7" fillId="0" borderId="29" xfId="0" applyNumberFormat="1" applyFont="1" applyBorder="1"/>
    <xf numFmtId="0" fontId="7" fillId="4" borderId="64" xfId="0" applyFont="1" applyFill="1" applyBorder="1"/>
    <xf numFmtId="0" fontId="7" fillId="4" borderId="65" xfId="0" applyFont="1" applyFill="1" applyBorder="1"/>
    <xf numFmtId="0" fontId="7" fillId="4" borderId="66" xfId="0" applyFont="1" applyFill="1" applyBorder="1"/>
    <xf numFmtId="0" fontId="7" fillId="4" borderId="67" xfId="0" applyFont="1" applyFill="1" applyBorder="1"/>
    <xf numFmtId="164" fontId="7" fillId="4" borderId="68" xfId="0" applyNumberFormat="1" applyFont="1" applyFill="1" applyBorder="1"/>
    <xf numFmtId="0" fontId="7" fillId="4" borderId="57" xfId="0" applyFont="1" applyFill="1" applyBorder="1"/>
    <xf numFmtId="0" fontId="7" fillId="4" borderId="69" xfId="0" applyFont="1" applyFill="1" applyBorder="1"/>
    <xf numFmtId="0" fontId="7" fillId="4" borderId="58" xfId="0" applyFont="1" applyFill="1" applyBorder="1"/>
    <xf numFmtId="49" fontId="7" fillId="4" borderId="58" xfId="0" applyNumberFormat="1" applyFont="1" applyFill="1" applyBorder="1"/>
    <xf numFmtId="0" fontId="7" fillId="4" borderId="70" xfId="0" applyFont="1" applyFill="1" applyBorder="1"/>
    <xf numFmtId="164" fontId="7" fillId="4" borderId="59" xfId="0" applyNumberFormat="1" applyFont="1" applyFill="1" applyBorder="1"/>
    <xf numFmtId="4" fontId="7" fillId="0" borderId="0" xfId="0" applyNumberFormat="1" applyFont="1"/>
    <xf numFmtId="0" fontId="7" fillId="0" borderId="45" xfId="0" applyFont="1" applyBorder="1"/>
    <xf numFmtId="0" fontId="7" fillId="0" borderId="46" xfId="0" applyFont="1" applyBorder="1"/>
    <xf numFmtId="0" fontId="7" fillId="0" borderId="38" xfId="0" applyFont="1" applyBorder="1"/>
    <xf numFmtId="0" fontId="7" fillId="0" borderId="41" xfId="0" applyFont="1" applyBorder="1"/>
    <xf numFmtId="0" fontId="7" fillId="0" borderId="48" xfId="0" applyFont="1" applyBorder="1"/>
    <xf numFmtId="0" fontId="7" fillId="0" borderId="47" xfId="0" applyFont="1" applyBorder="1"/>
    <xf numFmtId="0" fontId="7" fillId="0" borderId="49" xfId="0" applyFont="1" applyBorder="1"/>
    <xf numFmtId="4" fontId="7" fillId="0" borderId="51" xfId="0" applyNumberFormat="1" applyFont="1" applyBorder="1"/>
    <xf numFmtId="4" fontId="7" fillId="0" borderId="50" xfId="0" applyNumberFormat="1" applyFont="1" applyBorder="1"/>
    <xf numFmtId="0" fontId="7" fillId="4" borderId="52" xfId="0" applyFont="1" applyFill="1" applyBorder="1"/>
    <xf numFmtId="0" fontId="7" fillId="4" borderId="53" xfId="0" applyFont="1" applyFill="1" applyBorder="1"/>
    <xf numFmtId="0" fontId="7" fillId="4" borderId="54" xfId="0" applyFont="1" applyFill="1" applyBorder="1"/>
    <xf numFmtId="4" fontId="15" fillId="4" borderId="55"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60" xfId="0" applyFont="1" applyFill="1" applyBorder="1" applyAlignment="1">
      <alignment vertical="center"/>
    </xf>
    <xf numFmtId="0" fontId="18" fillId="4" borderId="61" xfId="0" applyFont="1" applyFill="1" applyBorder="1" applyAlignment="1">
      <alignment vertical="center"/>
    </xf>
    <xf numFmtId="4" fontId="13" fillId="4" borderId="62" xfId="0" applyNumberFormat="1" applyFont="1" applyFill="1" applyBorder="1" applyAlignment="1">
      <alignment vertical="center"/>
    </xf>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71" xfId="0" applyFill="1" applyBorder="1" applyAlignment="1">
      <alignment vertical="top"/>
    </xf>
    <xf numFmtId="0" fontId="0" fillId="4" borderId="72" xfId="0" applyFill="1" applyBorder="1" applyAlignment="1">
      <alignment vertical="top"/>
    </xf>
    <xf numFmtId="0" fontId="0" fillId="4" borderId="72" xfId="0" applyFill="1" applyBorder="1" applyAlignment="1">
      <alignment horizontal="center" vertical="top"/>
    </xf>
    <xf numFmtId="49" fontId="0" fillId="4" borderId="72" xfId="0" applyNumberFormat="1" applyFill="1" applyBorder="1" applyAlignment="1">
      <alignment vertical="top"/>
    </xf>
    <xf numFmtId="0" fontId="0" fillId="4" borderId="74" xfId="0" applyFill="1" applyBorder="1" applyAlignment="1">
      <alignment vertical="top"/>
    </xf>
    <xf numFmtId="0" fontId="19" fillId="0" borderId="0" xfId="0" applyFont="1"/>
    <xf numFmtId="0" fontId="0" fillId="0" borderId="37" xfId="0" applyBorder="1" applyAlignment="1">
      <alignment vertical="top"/>
    </xf>
    <xf numFmtId="49" fontId="18" fillId="0" borderId="0" xfId="0" applyNumberFormat="1" applyFont="1" applyAlignment="1">
      <alignment vertical="top"/>
    </xf>
    <xf numFmtId="0" fontId="21"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2" xfId="0" applyNumberFormat="1" applyFill="1" applyBorder="1" applyAlignment="1">
      <alignment vertical="top" wrapText="1"/>
    </xf>
    <xf numFmtId="0" fontId="0" fillId="4" borderId="73" xfId="0" applyFill="1" applyBorder="1" applyAlignment="1">
      <alignment vertical="top" wrapText="1"/>
    </xf>
    <xf numFmtId="0" fontId="0" fillId="4" borderId="40" xfId="0" applyNumberForma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0" borderId="37" xfId="0" applyNumberFormat="1" applyBorder="1" applyAlignment="1">
      <alignment vertical="top"/>
    </xf>
    <xf numFmtId="0" fontId="0" fillId="4" borderId="43" xfId="0" applyFill="1" applyBorder="1" applyAlignment="1">
      <alignment horizontal="center" vertical="top" shrinkToFit="1"/>
    </xf>
    <xf numFmtId="0" fontId="19" fillId="0" borderId="42" xfId="0" applyFont="1" applyBorder="1" applyAlignment="1">
      <alignment horizontal="center" vertical="top" shrinkToFit="1"/>
    </xf>
    <xf numFmtId="0" fontId="0" fillId="0" borderId="42" xfId="0" applyBorder="1" applyAlignment="1">
      <alignment horizontal="center" vertical="top" shrinkToFit="1"/>
    </xf>
    <xf numFmtId="165" fontId="0" fillId="4" borderId="43" xfId="0" applyNumberFormat="1" applyFill="1" applyBorder="1" applyAlignment="1">
      <alignment vertical="top" shrinkToFit="1"/>
    </xf>
    <xf numFmtId="165" fontId="19" fillId="0" borderId="42" xfId="0" applyNumberFormat="1" applyFont="1" applyBorder="1" applyAlignment="1">
      <alignment vertical="top" shrinkToFit="1"/>
    </xf>
    <xf numFmtId="165" fontId="0" fillId="0" borderId="42" xfId="0" applyNumberFormat="1" applyBorder="1" applyAlignment="1">
      <alignment vertical="top" shrinkToFit="1"/>
    </xf>
    <xf numFmtId="4" fontId="0" fillId="4" borderId="40" xfId="0" applyNumberFormat="1" applyFill="1" applyBorder="1" applyAlignment="1">
      <alignment vertical="top" shrinkToFit="1"/>
    </xf>
    <xf numFmtId="4" fontId="19" fillId="5" borderId="42" xfId="0" applyNumberFormat="1" applyFont="1" applyFill="1" applyBorder="1" applyAlignment="1" applyProtection="1">
      <alignment vertical="top" shrinkToFit="1"/>
      <protection locked="0"/>
    </xf>
    <xf numFmtId="4" fontId="19" fillId="0" borderId="42" xfId="0" applyNumberFormat="1" applyFont="1" applyBorder="1" applyAlignment="1">
      <alignment vertical="top" shrinkToFit="1"/>
    </xf>
    <xf numFmtId="4" fontId="19" fillId="0" borderId="37" xfId="0" applyNumberFormat="1" applyFont="1" applyBorder="1" applyAlignment="1">
      <alignment vertical="top" shrinkToFit="1"/>
    </xf>
    <xf numFmtId="4" fontId="0" fillId="0" borderId="42" xfId="0" applyNumberFormat="1" applyBorder="1" applyAlignment="1">
      <alignment vertical="top" shrinkToFit="1"/>
    </xf>
    <xf numFmtId="4" fontId="0" fillId="0" borderId="37" xfId="0" applyNumberFormat="1" applyBorder="1" applyAlignment="1">
      <alignment vertical="top" shrinkToFit="1"/>
    </xf>
    <xf numFmtId="0" fontId="16" fillId="4" borderId="60" xfId="0" applyFont="1" applyFill="1" applyBorder="1"/>
    <xf numFmtId="49" fontId="16" fillId="4" borderId="61" xfId="0" applyNumberFormat="1" applyFont="1" applyFill="1" applyBorder="1"/>
    <xf numFmtId="0" fontId="16" fillId="4" borderId="61" xfId="0" applyFont="1" applyFill="1" applyBorder="1" applyAlignment="1">
      <alignment horizontal="center"/>
    </xf>
    <xf numFmtId="0" fontId="16" fillId="4" borderId="61" xfId="0" applyFont="1" applyFill="1" applyBorder="1"/>
    <xf numFmtId="4" fontId="16" fillId="4" borderId="62" xfId="0" applyNumberFormat="1" applyFont="1" applyFill="1" applyBorder="1"/>
    <xf numFmtId="0" fontId="0" fillId="4" borderId="43" xfId="0" applyNumberFormat="1" applyFill="1" applyBorder="1" applyAlignment="1">
      <alignment horizontal="left" vertical="top" wrapText="1"/>
    </xf>
    <xf numFmtId="0" fontId="19" fillId="0" borderId="42" xfId="0" applyNumberFormat="1" applyFont="1" applyBorder="1" applyAlignment="1">
      <alignment horizontal="left" vertical="top" wrapText="1"/>
    </xf>
    <xf numFmtId="0" fontId="0" fillId="0" borderId="42" xfId="0" applyNumberFormat="1" applyBorder="1" applyAlignment="1">
      <alignment horizontal="left" vertical="top" wrapText="1"/>
    </xf>
    <xf numFmtId="49" fontId="16" fillId="4" borderId="61" xfId="0" applyNumberFormat="1" applyFont="1" applyFill="1" applyBorder="1" applyAlignment="1">
      <alignment horizontal="left"/>
    </xf>
    <xf numFmtId="0" fontId="0" fillId="4" borderId="49" xfId="0" applyFill="1" applyBorder="1" applyAlignment="1">
      <alignment vertical="top"/>
    </xf>
    <xf numFmtId="0" fontId="18" fillId="0" borderId="47" xfId="0" applyFont="1" applyBorder="1" applyAlignment="1">
      <alignment vertical="top"/>
    </xf>
    <xf numFmtId="0" fontId="19" fillId="0" borderId="47" xfId="0" applyFont="1" applyBorder="1" applyAlignment="1">
      <alignment vertical="top"/>
    </xf>
    <xf numFmtId="4" fontId="0" fillId="4" borderId="75" xfId="0" applyNumberFormat="1" applyFill="1" applyBorder="1" applyAlignment="1">
      <alignment vertical="top" shrinkToFit="1"/>
    </xf>
    <xf numFmtId="4" fontId="19" fillId="0" borderId="76" xfId="0" applyNumberFormat="1" applyFont="1" applyBorder="1" applyAlignment="1">
      <alignment vertical="top" shrinkToFit="1"/>
    </xf>
    <xf numFmtId="0" fontId="0" fillId="4" borderId="72" xfId="0" applyFill="1" applyBorder="1" applyAlignment="1">
      <alignment vertical="top" wrapText="1"/>
    </xf>
    <xf numFmtId="0" fontId="0" fillId="4" borderId="64" xfId="0" applyFill="1" applyBorder="1" applyAlignment="1">
      <alignment vertical="top"/>
    </xf>
    <xf numFmtId="49" fontId="0" fillId="4" borderId="65" xfId="0" applyNumberFormat="1" applyFill="1" applyBorder="1" applyAlignment="1">
      <alignment vertical="top"/>
    </xf>
    <xf numFmtId="4" fontId="0" fillId="0" borderId="77" xfId="0" applyNumberFormat="1" applyBorder="1" applyAlignment="1">
      <alignment vertical="top"/>
    </xf>
    <xf numFmtId="4" fontId="0" fillId="0" borderId="78"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4" fontId="19" fillId="0" borderId="24" xfId="0" applyNumberFormat="1" applyFont="1" applyBorder="1" applyAlignment="1">
      <alignment vertical="top" shrinkToFit="1"/>
    </xf>
    <xf numFmtId="4" fontId="19" fillId="0" borderId="79" xfId="0" applyNumberFormat="1" applyFont="1" applyBorder="1" applyAlignment="1">
      <alignment vertical="top" shrinkToFit="1"/>
    </xf>
    <xf numFmtId="166" fontId="7" fillId="0" borderId="29" xfId="0" applyNumberFormat="1" applyFont="1" applyBorder="1"/>
    <xf numFmtId="166" fontId="7" fillId="4" borderId="59" xfId="0" applyNumberFormat="1" applyFont="1" applyFill="1" applyBorder="1"/>
    <xf numFmtId="0" fontId="22" fillId="0" borderId="42" xfId="0" applyNumberFormat="1" applyFont="1" applyBorder="1" applyAlignment="1">
      <alignment horizontal="center" vertical="top" wrapText="1" shrinkToFit="1"/>
    </xf>
    <xf numFmtId="165" fontId="22" fillId="0" borderId="42" xfId="0" applyNumberFormat="1" applyFont="1" applyBorder="1" applyAlignment="1">
      <alignment vertical="top" wrapText="1" shrinkToFit="1"/>
    </xf>
    <xf numFmtId="165" fontId="19" fillId="5" borderId="42" xfId="0" applyNumberFormat="1" applyFont="1" applyFill="1" applyBorder="1" applyAlignment="1" applyProtection="1">
      <alignment vertical="top" shrinkToFit="1"/>
      <protection locked="0"/>
    </xf>
    <xf numFmtId="0" fontId="22" fillId="0" borderId="42" xfId="0" quotePrefix="1" applyNumberFormat="1" applyFont="1" applyBorder="1" applyAlignment="1">
      <alignment horizontal="left" vertical="top" wrapText="1"/>
    </xf>
    <xf numFmtId="0" fontId="18" fillId="0" borderId="23" xfId="0" applyFont="1" applyBorder="1" applyAlignment="1">
      <alignment vertical="top"/>
    </xf>
    <xf numFmtId="0" fontId="18" fillId="0" borderId="24" xfId="0" applyNumberFormat="1" applyFont="1" applyBorder="1" applyAlignment="1">
      <alignment vertical="top"/>
    </xf>
    <xf numFmtId="0" fontId="19" fillId="0" borderId="80" xfId="0" applyNumberFormat="1" applyFont="1" applyBorder="1" applyAlignment="1">
      <alignment horizontal="left" vertical="top" wrapText="1"/>
    </xf>
    <xf numFmtId="0" fontId="19" fillId="0" borderId="80" xfId="0" applyFont="1" applyBorder="1" applyAlignment="1">
      <alignment horizontal="center" vertical="top" shrinkToFit="1"/>
    </xf>
    <xf numFmtId="165" fontId="19" fillId="0" borderId="80" xfId="0" applyNumberFormat="1" applyFont="1" applyBorder="1" applyAlignment="1">
      <alignment vertical="top" shrinkToFit="1"/>
    </xf>
    <xf numFmtId="4" fontId="19" fillId="5" borderId="80" xfId="0" applyNumberFormat="1" applyFont="1" applyFill="1" applyBorder="1" applyAlignment="1" applyProtection="1">
      <alignment vertical="top" shrinkToFit="1"/>
      <protection locked="0"/>
    </xf>
    <xf numFmtId="4" fontId="19" fillId="0" borderId="80" xfId="0" applyNumberFormat="1" applyFont="1" applyBorder="1" applyAlignment="1">
      <alignment vertical="top" shrinkToFi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14" fillId="0" borderId="10" xfId="0" applyNumberFormat="1" applyFont="1" applyBorder="1" applyAlignment="1">
      <alignment vertical="center" wrapText="1"/>
    </xf>
    <xf numFmtId="4" fontId="14" fillId="0" borderId="10" xfId="0" applyNumberFormat="1" applyFont="1" applyBorder="1" applyAlignment="1">
      <alignment horizontal="center" vertical="center" wrapText="1"/>
    </xf>
    <xf numFmtId="4" fontId="14" fillId="0" borderId="10" xfId="0" applyNumberFormat="1" applyFont="1" applyBorder="1" applyAlignment="1">
      <alignment vertical="center" wrapText="1" shrinkToFit="1"/>
    </xf>
    <xf numFmtId="4" fontId="14" fillId="0" borderId="0" xfId="0" applyNumberFormat="1" applyFont="1" applyBorder="1" applyAlignment="1">
      <alignment vertical="center" wrapText="1"/>
    </xf>
    <xf numFmtId="4" fontId="14" fillId="0" borderId="0" xfId="0" applyNumberFormat="1" applyFont="1" applyBorder="1" applyAlignment="1">
      <alignment horizontal="center" vertical="center" wrapText="1"/>
    </xf>
    <xf numFmtId="4" fontId="14" fillId="0" borderId="0" xfId="0" applyNumberFormat="1" applyFont="1" applyBorder="1" applyAlignment="1">
      <alignment vertical="center" wrapText="1" shrinkToFit="1"/>
    </xf>
    <xf numFmtId="0" fontId="0" fillId="0" borderId="0" xfId="0" applyNumberFormat="1" applyAlignment="1">
      <alignment wrapText="1"/>
    </xf>
    <xf numFmtId="4" fontId="14" fillId="0" borderId="45" xfId="0" applyNumberFormat="1" applyFont="1" applyBorder="1" applyAlignment="1">
      <alignment vertical="center" wrapText="1"/>
    </xf>
    <xf numFmtId="4" fontId="14" fillId="0" borderId="45" xfId="0" applyNumberFormat="1" applyFont="1" applyBorder="1" applyAlignment="1">
      <alignment horizontal="center" vertical="center" wrapText="1"/>
    </xf>
    <xf numFmtId="4" fontId="14" fillId="0" borderId="45" xfId="0" applyNumberFormat="1" applyFont="1" applyBorder="1" applyAlignment="1">
      <alignment vertical="center" wrapText="1" shrinkToFit="1"/>
    </xf>
    <xf numFmtId="4" fontId="13" fillId="0" borderId="11" xfId="0" applyNumberFormat="1" applyFont="1" applyBorder="1"/>
    <xf numFmtId="4" fontId="13"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8" fillId="0" borderId="0" xfId="0" applyNumberFormat="1" applyFont="1" applyAlignment="1">
      <alignment vertical="top" wrapText="1"/>
    </xf>
    <xf numFmtId="0" fontId="20" fillId="0" borderId="37" xfId="0" applyNumberFormat="1" applyFont="1" applyBorder="1" applyAlignment="1">
      <alignment horizontal="left" vertical="top" wrapText="1"/>
    </xf>
    <xf numFmtId="0" fontId="20" fillId="0" borderId="0" xfId="0" applyNumberFormat="1" applyFont="1" applyBorder="1" applyAlignment="1">
      <alignment vertical="top" wrapText="1" shrinkToFit="1"/>
    </xf>
    <xf numFmtId="165" fontId="20" fillId="0" borderId="0" xfId="0" applyNumberFormat="1" applyFont="1" applyBorder="1" applyAlignment="1">
      <alignment vertical="top" wrapText="1"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0" fontId="20" fillId="0" borderId="24" xfId="0" applyNumberFormat="1" applyFont="1" applyBorder="1" applyAlignment="1">
      <alignment horizontal="left" vertical="top" wrapText="1"/>
    </xf>
    <xf numFmtId="0" fontId="20" fillId="0" borderId="25" xfId="0" applyNumberFormat="1" applyFont="1" applyBorder="1" applyAlignment="1">
      <alignment vertical="top" wrapText="1" shrinkToFit="1"/>
    </xf>
    <xf numFmtId="165"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6"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13" fillId="0" borderId="0" xfId="0" applyFont="1" applyAlignment="1">
      <alignment horizontal="center"/>
    </xf>
    <xf numFmtId="0" fontId="13"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19" fillId="0" borderId="37" xfId="0" applyNumberFormat="1" applyFont="1" applyBorder="1" applyAlignment="1">
      <alignment vertical="top" wrapText="1"/>
    </xf>
    <xf numFmtId="0" fontId="19" fillId="0" borderId="37"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8" xfId="0" applyNumberFormat="1" applyFont="1" applyBorder="1" applyAlignment="1">
      <alignment vertical="top" wrapText="1" shrinkToFit="1"/>
    </xf>
    <xf numFmtId="0" fontId="19" fillId="0" borderId="44" xfId="0" applyNumberFormat="1" applyFont="1" applyBorder="1" applyAlignment="1">
      <alignment vertical="top" wrapText="1"/>
    </xf>
    <xf numFmtId="0" fontId="19" fillId="0" borderId="44" xfId="0" applyNumberFormat="1" applyFont="1" applyBorder="1" applyAlignment="1">
      <alignment horizontal="left" vertical="top" wrapText="1"/>
    </xf>
    <xf numFmtId="0" fontId="19" fillId="0" borderId="45" xfId="0" applyNumberFormat="1" applyFont="1" applyBorder="1" applyAlignment="1">
      <alignment vertical="top" wrapText="1" shrinkToFit="1"/>
    </xf>
    <xf numFmtId="165" fontId="19" fillId="0" borderId="45" xfId="0" applyNumberFormat="1" applyFont="1" applyBorder="1" applyAlignment="1">
      <alignment vertical="top" wrapText="1" shrinkToFit="1"/>
    </xf>
    <xf numFmtId="4" fontId="19" fillId="0" borderId="45" xfId="0" applyNumberFormat="1" applyFont="1" applyBorder="1" applyAlignment="1">
      <alignment vertical="top" wrapText="1" shrinkToFit="1"/>
    </xf>
    <xf numFmtId="4" fontId="19" fillId="0" borderId="46"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zoomScaleSheetLayoutView="100"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80" t="s">
        <v>0</v>
      </c>
      <c r="C5" s="280"/>
      <c r="D5" s="280"/>
      <c r="E5" s="280"/>
      <c r="F5" s="280"/>
      <c r="G5" s="281"/>
      <c r="H5" s="15"/>
    </row>
    <row r="6" spans="1:8" x14ac:dyDescent="0.2">
      <c r="A6" s="20" t="s">
        <v>6</v>
      </c>
      <c r="B6" s="282"/>
      <c r="C6" s="282"/>
      <c r="D6" s="282"/>
      <c r="E6" s="282"/>
      <c r="F6" s="282"/>
      <c r="G6" s="283"/>
      <c r="H6" s="15"/>
    </row>
    <row r="7" spans="1:8" x14ac:dyDescent="0.2">
      <c r="A7" s="20" t="s">
        <v>7</v>
      </c>
      <c r="B7" s="282"/>
      <c r="C7" s="282"/>
      <c r="D7" s="282"/>
      <c r="E7" s="282"/>
      <c r="F7" s="282"/>
      <c r="G7" s="283"/>
      <c r="H7" s="15"/>
    </row>
    <row r="8" spans="1:8" x14ac:dyDescent="0.2">
      <c r="A8" s="20" t="s">
        <v>8</v>
      </c>
      <c r="B8" s="282"/>
      <c r="C8" s="282"/>
      <c r="D8" s="282"/>
      <c r="E8" s="282"/>
      <c r="F8" s="282"/>
      <c r="G8" s="283"/>
      <c r="H8" s="15"/>
    </row>
    <row r="9" spans="1:8" x14ac:dyDescent="0.2">
      <c r="A9" s="20" t="s">
        <v>9</v>
      </c>
      <c r="B9" s="282"/>
      <c r="C9" s="282"/>
      <c r="D9" s="282"/>
      <c r="E9" s="282"/>
      <c r="F9" s="282"/>
      <c r="G9" s="283"/>
      <c r="H9" s="15"/>
    </row>
    <row r="10" spans="1:8" x14ac:dyDescent="0.2">
      <c r="A10" s="20" t="s">
        <v>10</v>
      </c>
      <c r="B10" s="282"/>
      <c r="C10" s="282"/>
      <c r="D10" s="282"/>
      <c r="E10" s="282"/>
      <c r="F10" s="282"/>
      <c r="G10" s="283"/>
      <c r="H10" s="15"/>
    </row>
    <row r="11" spans="1:8" x14ac:dyDescent="0.2">
      <c r="A11" s="20" t="s">
        <v>11</v>
      </c>
      <c r="B11" s="272"/>
      <c r="C11" s="272"/>
      <c r="D11" s="272"/>
      <c r="E11" s="272"/>
      <c r="F11" s="272"/>
      <c r="G11" s="273"/>
      <c r="H11" s="15"/>
    </row>
    <row r="12" spans="1:8" x14ac:dyDescent="0.2">
      <c r="A12" s="20" t="s">
        <v>12</v>
      </c>
      <c r="B12" s="274"/>
      <c r="C12" s="275"/>
      <c r="D12" s="275"/>
      <c r="E12" s="275"/>
      <c r="F12" s="275"/>
      <c r="G12" s="276"/>
      <c r="H12" s="15"/>
    </row>
    <row r="13" spans="1:8" ht="13.5" thickBot="1" x14ac:dyDescent="0.25">
      <c r="A13" s="21" t="s">
        <v>13</v>
      </c>
      <c r="B13" s="277"/>
      <c r="C13" s="277"/>
      <c r="D13" s="277"/>
      <c r="E13" s="277"/>
      <c r="F13" s="277"/>
      <c r="G13" s="278"/>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79" t="s">
        <v>39</v>
      </c>
      <c r="B17" s="279"/>
      <c r="C17" s="279"/>
      <c r="D17" s="279"/>
      <c r="E17" s="279"/>
      <c r="F17" s="279"/>
      <c r="G17" s="279"/>
      <c r="H17" s="15"/>
    </row>
  </sheetData>
  <sheetProtection password="E997"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55"/>
  <sheetViews>
    <sheetView showGridLines="0" view="pageBreakPreview" topLeftCell="B1" zoomScaleNormal="100" zoomScaleSheetLayoutView="100" workbookViewId="0"/>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25</v>
      </c>
      <c r="F2" s="3"/>
      <c r="G2" s="4"/>
      <c r="H2" s="5"/>
      <c r="I2" s="6"/>
    </row>
    <row r="3" spans="1:14" ht="6" customHeight="1" x14ac:dyDescent="0.2">
      <c r="C3" s="7"/>
      <c r="D3" s="8" t="s">
        <v>0</v>
      </c>
    </row>
    <row r="4" spans="1:14" ht="4.5" customHeight="1" x14ac:dyDescent="0.2"/>
    <row r="5" spans="1:14" ht="13.5" customHeight="1" x14ac:dyDescent="0.25">
      <c r="B5" s="44" t="s">
        <v>1</v>
      </c>
      <c r="D5" s="14" t="s">
        <v>40</v>
      </c>
      <c r="F5" s="10"/>
      <c r="G5" s="11"/>
      <c r="I5" s="11"/>
    </row>
    <row r="6" spans="1:14" ht="13.5" customHeight="1" x14ac:dyDescent="0.25">
      <c r="B6" s="10"/>
      <c r="C6" s="37"/>
      <c r="D6" s="79" t="s">
        <v>41</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23</v>
      </c>
      <c r="D11" s="80" t="s">
        <v>42</v>
      </c>
      <c r="H11" s="13" t="s">
        <v>2</v>
      </c>
      <c r="I11" s="82" t="s">
        <v>52</v>
      </c>
      <c r="J11" s="51"/>
    </row>
    <row r="12" spans="1:14" x14ac:dyDescent="0.2">
      <c r="D12" s="80" t="s">
        <v>43</v>
      </c>
      <c r="H12" s="13" t="s">
        <v>3</v>
      </c>
      <c r="I12" s="82" t="s">
        <v>53</v>
      </c>
      <c r="J12" s="51"/>
    </row>
    <row r="13" spans="1:14" ht="12" customHeight="1" x14ac:dyDescent="0.2">
      <c r="C13" s="81" t="s">
        <v>45</v>
      </c>
      <c r="D13" s="80" t="s">
        <v>44</v>
      </c>
      <c r="J13" s="52"/>
    </row>
    <row r="14" spans="1:14" ht="12" customHeight="1" x14ac:dyDescent="0.2">
      <c r="C14" s="13"/>
      <c r="D14" s="12"/>
      <c r="J14" s="52"/>
    </row>
    <row r="15" spans="1:14" ht="12" customHeight="1" x14ac:dyDescent="0.2">
      <c r="B15" s="44" t="s">
        <v>17</v>
      </c>
      <c r="D15" s="80" t="s">
        <v>46</v>
      </c>
      <c r="H15" s="13" t="s">
        <v>2</v>
      </c>
      <c r="I15" s="82" t="s">
        <v>50</v>
      </c>
      <c r="J15" s="52"/>
    </row>
    <row r="16" spans="1:14" ht="12" customHeight="1" x14ac:dyDescent="0.2">
      <c r="C16" s="13"/>
      <c r="D16" s="80" t="s">
        <v>47</v>
      </c>
      <c r="H16" s="13" t="s">
        <v>3</v>
      </c>
      <c r="I16" s="82" t="s">
        <v>51</v>
      </c>
      <c r="J16" s="52"/>
    </row>
    <row r="17" spans="1:16" ht="12" customHeight="1" x14ac:dyDescent="0.2">
      <c r="C17" s="81" t="s">
        <v>49</v>
      </c>
      <c r="D17" s="80" t="s">
        <v>48</v>
      </c>
      <c r="H17" s="13"/>
      <c r="J17" s="52"/>
    </row>
    <row r="18" spans="1:16" ht="12" customHeight="1" x14ac:dyDescent="0.2">
      <c r="J18" s="52"/>
    </row>
    <row r="19" spans="1:16" ht="18" customHeight="1" x14ac:dyDescent="0.25">
      <c r="B19" s="9" t="s">
        <v>18</v>
      </c>
      <c r="C19" s="43"/>
      <c r="D19" s="43"/>
      <c r="E19" s="43"/>
      <c r="F19" s="43"/>
      <c r="G19" s="43"/>
      <c r="H19" s="43"/>
      <c r="I19" s="43"/>
      <c r="J19" s="53"/>
    </row>
    <row r="21" spans="1:16" x14ac:dyDescent="0.2">
      <c r="A21" s="83"/>
      <c r="B21" s="84" t="s">
        <v>19</v>
      </c>
      <c r="C21" s="85"/>
      <c r="D21" s="85"/>
      <c r="E21" s="86"/>
      <c r="F21" s="87"/>
      <c r="G21" s="87"/>
      <c r="H21" s="94" t="s">
        <v>20</v>
      </c>
      <c r="I21" s="95" t="s">
        <v>21</v>
      </c>
      <c r="J21" s="96" t="s">
        <v>22</v>
      </c>
    </row>
    <row r="22" spans="1:16" x14ac:dyDescent="0.2">
      <c r="A22" s="91"/>
      <c r="B22" s="91" t="s">
        <v>54</v>
      </c>
      <c r="C22" s="92"/>
      <c r="D22" s="92"/>
      <c r="E22" s="92"/>
      <c r="F22" s="92"/>
      <c r="G22" s="93"/>
      <c r="H22" s="97"/>
      <c r="I22" s="98">
        <v>1</v>
      </c>
      <c r="J22" s="99"/>
    </row>
    <row r="23" spans="1:16" x14ac:dyDescent="0.2">
      <c r="A23" s="91"/>
      <c r="B23" s="91" t="s">
        <v>55</v>
      </c>
      <c r="C23" s="92" t="s">
        <v>56</v>
      </c>
      <c r="D23" s="92"/>
      <c r="E23" s="92"/>
      <c r="F23" s="92"/>
      <c r="G23" s="93"/>
      <c r="H23" s="97"/>
      <c r="I23" s="98">
        <v>1</v>
      </c>
      <c r="J23" s="99">
        <f>'Rekapitulace Objekt 00'!H19</f>
        <v>0</v>
      </c>
      <c r="O23">
        <f>'Rekapitulace Objekt 00'!O21</f>
        <v>0</v>
      </c>
      <c r="P23">
        <f>'Rekapitulace Objekt 00'!P21</f>
        <v>0</v>
      </c>
    </row>
    <row r="24" spans="1:16" x14ac:dyDescent="0.2">
      <c r="A24" s="91"/>
      <c r="B24" s="91" t="s">
        <v>57</v>
      </c>
      <c r="C24" s="92"/>
      <c r="D24" s="92"/>
      <c r="E24" s="92"/>
      <c r="F24" s="92"/>
      <c r="G24" s="93"/>
      <c r="H24" s="97"/>
      <c r="I24" s="98">
        <v>3</v>
      </c>
      <c r="J24" s="99"/>
    </row>
    <row r="25" spans="1:16" x14ac:dyDescent="0.2">
      <c r="A25" s="91"/>
      <c r="B25" s="91" t="s">
        <v>58</v>
      </c>
      <c r="C25" s="92" t="s">
        <v>59</v>
      </c>
      <c r="D25" s="92"/>
      <c r="E25" s="92"/>
      <c r="F25" s="92"/>
      <c r="G25" s="93"/>
      <c r="H25" s="97"/>
      <c r="I25" s="98">
        <v>1</v>
      </c>
      <c r="J25" s="99">
        <f>'Rekapitulace Objekt D.2.1'!H19</f>
        <v>0</v>
      </c>
      <c r="O25">
        <f>'Rekapitulace Objekt D.2.1'!O21</f>
        <v>0</v>
      </c>
      <c r="P25">
        <f>'Rekapitulace Objekt D.2.1'!P21</f>
        <v>0</v>
      </c>
    </row>
    <row r="26" spans="1:16" x14ac:dyDescent="0.2">
      <c r="A26" s="91"/>
      <c r="B26" s="91" t="s">
        <v>60</v>
      </c>
      <c r="C26" s="92" t="s">
        <v>61</v>
      </c>
      <c r="D26" s="92"/>
      <c r="E26" s="92"/>
      <c r="F26" s="92"/>
      <c r="G26" s="93"/>
      <c r="H26" s="97"/>
      <c r="I26" s="98">
        <v>1</v>
      </c>
      <c r="J26" s="99">
        <f>'Rekapitulace Objekt D.2.2'!H19</f>
        <v>0</v>
      </c>
      <c r="O26">
        <f>'Rekapitulace Objekt D.2.2'!O21</f>
        <v>0</v>
      </c>
      <c r="P26">
        <f>'Rekapitulace Objekt D.2.2'!P21</f>
        <v>0</v>
      </c>
    </row>
    <row r="27" spans="1:16" x14ac:dyDescent="0.2">
      <c r="A27" s="91"/>
      <c r="B27" s="91" t="s">
        <v>62</v>
      </c>
      <c r="C27" s="92" t="s">
        <v>63</v>
      </c>
      <c r="D27" s="92"/>
      <c r="E27" s="92"/>
      <c r="F27" s="92"/>
      <c r="G27" s="93"/>
      <c r="H27" s="97"/>
      <c r="I27" s="98">
        <v>1</v>
      </c>
      <c r="J27" s="99">
        <f>'Rekapitulace Objekt D.2.3'!H19</f>
        <v>0</v>
      </c>
      <c r="O27">
        <f>'Rekapitulace Objekt D.2.3'!O21</f>
        <v>0</v>
      </c>
      <c r="P27">
        <f>'Rekapitulace Objekt D.2.3'!P21</f>
        <v>0</v>
      </c>
    </row>
    <row r="28" spans="1:16" ht="25.5" customHeight="1" x14ac:dyDescent="0.25">
      <c r="A28" s="101"/>
      <c r="B28" s="294" t="s">
        <v>64</v>
      </c>
      <c r="C28" s="295"/>
      <c r="D28" s="295"/>
      <c r="E28" s="295"/>
      <c r="F28" s="102"/>
      <c r="G28" s="103"/>
      <c r="H28" s="104"/>
      <c r="I28" s="105"/>
      <c r="J28" s="100">
        <f>SUM(J22:J27)</f>
        <v>0</v>
      </c>
    </row>
    <row r="29" spans="1:16" ht="13.5" thickBot="1" x14ac:dyDescent="0.25">
      <c r="J29" s="90"/>
    </row>
    <row r="30" spans="1:16" x14ac:dyDescent="0.2">
      <c r="A30" s="117"/>
      <c r="B30" s="118" t="s">
        <v>65</v>
      </c>
      <c r="C30" s="119"/>
      <c r="D30" s="119"/>
      <c r="E30" s="119"/>
      <c r="F30" s="119"/>
      <c r="G30" s="120"/>
      <c r="H30" s="119"/>
      <c r="I30" s="121"/>
      <c r="J30" s="122" t="s">
        <v>22</v>
      </c>
    </row>
    <row r="31" spans="1:16" x14ac:dyDescent="0.2">
      <c r="A31" s="112"/>
      <c r="B31" s="107" t="s">
        <v>66</v>
      </c>
      <c r="C31" s="107"/>
      <c r="D31" s="107"/>
      <c r="E31" s="107">
        <v>15</v>
      </c>
      <c r="F31" s="107" t="s">
        <v>67</v>
      </c>
      <c r="G31" s="109"/>
      <c r="H31" s="107"/>
      <c r="I31" s="108"/>
      <c r="J31" s="115">
        <f>SUM(O23:O28)</f>
        <v>0</v>
      </c>
    </row>
    <row r="32" spans="1:16" x14ac:dyDescent="0.2">
      <c r="A32" s="113"/>
      <c r="B32" s="46" t="s">
        <v>68</v>
      </c>
      <c r="C32" s="46"/>
      <c r="D32" s="46"/>
      <c r="E32" s="46">
        <v>15</v>
      </c>
      <c r="F32" s="46" t="s">
        <v>67</v>
      </c>
      <c r="G32" s="110"/>
      <c r="H32" s="46"/>
      <c r="I32" s="106"/>
      <c r="J32" s="116">
        <f>J31*(E32/100)</f>
        <v>0</v>
      </c>
    </row>
    <row r="33" spans="1:52" x14ac:dyDescent="0.2">
      <c r="A33" s="113"/>
      <c r="B33" s="46" t="s">
        <v>66</v>
      </c>
      <c r="C33" s="46"/>
      <c r="D33" s="46"/>
      <c r="E33" s="46">
        <v>21</v>
      </c>
      <c r="F33" s="46" t="s">
        <v>67</v>
      </c>
      <c r="G33" s="110"/>
      <c r="H33" s="46"/>
      <c r="I33" s="106"/>
      <c r="J33" s="116">
        <f>SUM(P23:P28)</f>
        <v>0</v>
      </c>
    </row>
    <row r="34" spans="1:52" ht="13.5" thickBot="1" x14ac:dyDescent="0.25">
      <c r="A34" s="114"/>
      <c r="B34" s="39" t="s">
        <v>68</v>
      </c>
      <c r="C34" s="39"/>
      <c r="D34" s="39"/>
      <c r="E34" s="39">
        <v>21</v>
      </c>
      <c r="F34" s="39" t="s">
        <v>67</v>
      </c>
      <c r="G34" s="111"/>
      <c r="H34" s="46"/>
      <c r="I34" s="106"/>
      <c r="J34" s="116">
        <f>J33*(E34/100)</f>
        <v>0</v>
      </c>
    </row>
    <row r="35" spans="1:52" ht="16.5" thickBot="1" x14ac:dyDescent="0.25">
      <c r="A35" s="123"/>
      <c r="B35" s="124" t="s">
        <v>69</v>
      </c>
      <c r="C35" s="125"/>
      <c r="D35" s="125"/>
      <c r="E35" s="125"/>
      <c r="F35" s="125"/>
      <c r="G35" s="125"/>
      <c r="H35" s="126"/>
      <c r="I35" s="127"/>
      <c r="J35" s="128">
        <f>SUM(J31:J34)</f>
        <v>0</v>
      </c>
    </row>
    <row r="37" spans="1:52" x14ac:dyDescent="0.2">
      <c r="B37" s="290" t="s">
        <v>70</v>
      </c>
      <c r="C37" s="290"/>
      <c r="D37" s="290"/>
      <c r="E37" s="290"/>
      <c r="F37" s="290"/>
      <c r="G37" s="290"/>
      <c r="H37" s="290"/>
      <c r="I37" s="290"/>
      <c r="J37" s="290"/>
      <c r="AZ37" s="129" t="str">
        <f>B37</f>
        <v>1. PODMÍNKY PRO ZPRACOVÁNÍ NABÍDKOVÉ CENY</v>
      </c>
    </row>
    <row r="39" spans="1:52" x14ac:dyDescent="0.2">
      <c r="B39" s="290" t="s">
        <v>71</v>
      </c>
      <c r="C39" s="290"/>
      <c r="D39" s="290"/>
      <c r="E39" s="290"/>
      <c r="F39" s="290"/>
      <c r="G39" s="290"/>
      <c r="H39" s="290"/>
      <c r="I39" s="290"/>
      <c r="J39" s="290"/>
      <c r="AZ39" s="129" t="str">
        <f>B39</f>
        <v xml:space="preserve">        Preambule</v>
      </c>
    </row>
    <row r="41" spans="1:52" ht="51" x14ac:dyDescent="0.2">
      <c r="B41" s="290" t="s">
        <v>72</v>
      </c>
      <c r="C41" s="290"/>
      <c r="D41" s="290"/>
      <c r="E41" s="290"/>
      <c r="F41" s="290"/>
      <c r="G41" s="290"/>
      <c r="H41" s="290"/>
      <c r="I41" s="290"/>
      <c r="J41" s="290"/>
      <c r="AZ41" s="129" t="str">
        <f>B41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2" spans="1:52" ht="51" x14ac:dyDescent="0.2">
      <c r="B42" s="290" t="s">
        <v>73</v>
      </c>
      <c r="C42" s="290"/>
      <c r="D42" s="290"/>
      <c r="E42" s="290"/>
      <c r="F42" s="290"/>
      <c r="G42" s="290"/>
      <c r="H42" s="290"/>
      <c r="I42" s="290"/>
      <c r="J42" s="290"/>
      <c r="AZ42" s="129" t="str">
        <f>B42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44" spans="1:52" x14ac:dyDescent="0.2">
      <c r="B44" s="290" t="s">
        <v>74</v>
      </c>
      <c r="C44" s="290"/>
      <c r="D44" s="290"/>
      <c r="E44" s="290"/>
      <c r="F44" s="290"/>
      <c r="G44" s="290"/>
      <c r="H44" s="290"/>
      <c r="I44" s="290"/>
      <c r="J44" s="290"/>
      <c r="AZ44" s="129" t="str">
        <f>B44</f>
        <v xml:space="preserve">        Vymezení některých pojmů</v>
      </c>
    </row>
    <row r="47" spans="1:52" x14ac:dyDescent="0.2">
      <c r="B47" s="290" t="s">
        <v>75</v>
      </c>
      <c r="C47" s="290"/>
      <c r="D47" s="290"/>
      <c r="E47" s="290"/>
      <c r="F47" s="290"/>
      <c r="G47" s="290"/>
      <c r="H47" s="290"/>
      <c r="I47" s="290"/>
      <c r="J47" s="290"/>
      <c r="AZ47" s="129" t="str">
        <f t="shared" ref="AZ47:AZ52" si="0">B47</f>
        <v>Pro účely zpracování nabídkové ceny se jsou použity některé pojmy, pod kterými se rozumí:</v>
      </c>
    </row>
    <row r="48" spans="1:52" ht="38.25" x14ac:dyDescent="0.2">
      <c r="B48" s="290" t="s">
        <v>76</v>
      </c>
      <c r="C48" s="290"/>
      <c r="D48" s="290"/>
      <c r="E48" s="290"/>
      <c r="F48" s="290"/>
      <c r="G48" s="290"/>
      <c r="H48" s="290"/>
      <c r="I48" s="290"/>
      <c r="J48" s="290"/>
      <c r="AZ48" s="129"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9" spans="2:52" ht="38.25" x14ac:dyDescent="0.2">
      <c r="B49" s="290" t="s">
        <v>77</v>
      </c>
      <c r="C49" s="290"/>
      <c r="D49" s="290"/>
      <c r="E49" s="290"/>
      <c r="F49" s="290"/>
      <c r="G49" s="290"/>
      <c r="H49" s="290"/>
      <c r="I49" s="290"/>
      <c r="J49" s="290"/>
      <c r="AZ49" s="129"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0" spans="2:52" ht="51" x14ac:dyDescent="0.2">
      <c r="B50" s="290" t="s">
        <v>78</v>
      </c>
      <c r="C50" s="290"/>
      <c r="D50" s="290"/>
      <c r="E50" s="290"/>
      <c r="F50" s="290"/>
      <c r="G50" s="290"/>
      <c r="H50" s="290"/>
      <c r="I50" s="290"/>
      <c r="J50" s="290"/>
      <c r="AZ50" s="129"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1" spans="2:52" ht="63.75" x14ac:dyDescent="0.2">
      <c r="B51" s="290" t="s">
        <v>79</v>
      </c>
      <c r="C51" s="290"/>
      <c r="D51" s="290"/>
      <c r="E51" s="290"/>
      <c r="F51" s="290"/>
      <c r="G51" s="290"/>
      <c r="H51" s="290"/>
      <c r="I51" s="290"/>
      <c r="J51" s="290"/>
      <c r="AZ51" s="129"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52" spans="2:52" ht="38.25" x14ac:dyDescent="0.2">
      <c r="B52" s="290" t="s">
        <v>80</v>
      </c>
      <c r="C52" s="290"/>
      <c r="D52" s="290"/>
      <c r="E52" s="290"/>
      <c r="F52" s="290"/>
      <c r="G52" s="290"/>
      <c r="H52" s="290"/>
      <c r="I52" s="290"/>
      <c r="J52" s="290"/>
      <c r="AZ52" s="129"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54" spans="2:52" x14ac:dyDescent="0.2">
      <c r="B54" s="290" t="s">
        <v>81</v>
      </c>
      <c r="C54" s="290"/>
      <c r="D54" s="290"/>
      <c r="E54" s="290"/>
      <c r="F54" s="290"/>
      <c r="G54" s="290"/>
      <c r="H54" s="290"/>
      <c r="I54" s="290"/>
      <c r="J54" s="290"/>
      <c r="AZ54" s="129" t="str">
        <f>B54</f>
        <v xml:space="preserve">        Cenová soustava</v>
      </c>
    </row>
    <row r="56" spans="2:52" x14ac:dyDescent="0.2">
      <c r="B56" s="290" t="s">
        <v>82</v>
      </c>
      <c r="C56" s="290"/>
      <c r="D56" s="290"/>
      <c r="E56" s="290"/>
      <c r="F56" s="290"/>
      <c r="G56" s="290"/>
      <c r="H56" s="290"/>
      <c r="I56" s="290"/>
      <c r="J56" s="290"/>
      <c r="AZ56" s="129" t="str">
        <f>B56</f>
        <v xml:space="preserve">        Použitá cenová soustava</v>
      </c>
    </row>
    <row r="57" spans="2:52" ht="25.5" x14ac:dyDescent="0.2">
      <c r="B57" s="290" t="s">
        <v>83</v>
      </c>
      <c r="C57" s="290"/>
      <c r="D57" s="290"/>
      <c r="E57" s="290"/>
      <c r="F57" s="290"/>
      <c r="G57" s="290"/>
      <c r="H57" s="290"/>
      <c r="I57" s="290"/>
      <c r="J57" s="290"/>
      <c r="AZ57" s="129" t="str">
        <f>B57</f>
        <v>Soupisy stavebních prací, dodávek a služeb jsou zpracovány s použitím cenové soustavy zpracované společností RTS, a.s.. Položky z cenové soustavy mají uveden odkaz na cenovou soustavu včetně označení příslušného ceníku.</v>
      </c>
    </row>
    <row r="59" spans="2:52" x14ac:dyDescent="0.2">
      <c r="B59" s="290" t="s">
        <v>84</v>
      </c>
      <c r="C59" s="290"/>
      <c r="D59" s="290"/>
      <c r="E59" s="290"/>
      <c r="F59" s="290"/>
      <c r="G59" s="290"/>
      <c r="H59" s="290"/>
      <c r="I59" s="290"/>
      <c r="J59" s="290"/>
      <c r="AZ59" s="129" t="str">
        <f>B59</f>
        <v xml:space="preserve">        Technické podmínky</v>
      </c>
    </row>
    <row r="60" spans="2:52" ht="38.25" x14ac:dyDescent="0.2">
      <c r="B60" s="290" t="s">
        <v>85</v>
      </c>
      <c r="C60" s="290"/>
      <c r="D60" s="290"/>
      <c r="E60" s="290"/>
      <c r="F60" s="290"/>
      <c r="G60" s="290"/>
      <c r="H60" s="290"/>
      <c r="I60" s="290"/>
      <c r="J60" s="290"/>
      <c r="AZ60" s="129" t="str">
        <f>B60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2" spans="2:52" x14ac:dyDescent="0.2">
      <c r="B62" s="290" t="s">
        <v>86</v>
      </c>
      <c r="C62" s="290"/>
      <c r="D62" s="290"/>
      <c r="E62" s="290"/>
      <c r="F62" s="290"/>
      <c r="G62" s="290"/>
      <c r="H62" s="290"/>
      <c r="I62" s="290"/>
      <c r="J62" s="290"/>
      <c r="AZ62" s="129" t="str">
        <f>B62</f>
        <v>Individuální položky</v>
      </c>
    </row>
    <row r="63" spans="2:52" ht="25.5" x14ac:dyDescent="0.2">
      <c r="B63" s="290" t="s">
        <v>87</v>
      </c>
      <c r="C63" s="290"/>
      <c r="D63" s="290"/>
      <c r="E63" s="290"/>
      <c r="F63" s="290"/>
      <c r="G63" s="290"/>
      <c r="H63" s="290"/>
      <c r="I63" s="290"/>
      <c r="J63" s="290"/>
      <c r="AZ63" s="129" t="str">
        <f>B63</f>
        <v>Položky soupisu prací, které cenová soustava neobsahuje, jsou označeny popisem „vlastní“. Pro tyto položky jsou cenové a technické podmínky definovány jejich popisem, případně odkazem na konkrétní část příslušné dokumentace.</v>
      </c>
    </row>
    <row r="65" spans="2:52" x14ac:dyDescent="0.2">
      <c r="B65" s="290" t="s">
        <v>88</v>
      </c>
      <c r="C65" s="290"/>
      <c r="D65" s="290"/>
      <c r="E65" s="290"/>
      <c r="F65" s="290"/>
      <c r="G65" s="290"/>
      <c r="H65" s="290"/>
      <c r="I65" s="290"/>
      <c r="J65" s="290"/>
      <c r="AZ65" s="129" t="str">
        <f>B65</f>
        <v xml:space="preserve">        Závaznost a změna soupisu</v>
      </c>
    </row>
    <row r="67" spans="2:52" x14ac:dyDescent="0.2">
      <c r="B67" s="290" t="s">
        <v>89</v>
      </c>
      <c r="C67" s="290"/>
      <c r="D67" s="290"/>
      <c r="E67" s="290"/>
      <c r="F67" s="290"/>
      <c r="G67" s="290"/>
      <c r="H67" s="290"/>
      <c r="I67" s="290"/>
      <c r="J67" s="290"/>
      <c r="AZ67" s="129" t="str">
        <f>B67</f>
        <v xml:space="preserve">        Závaznost soupisu</v>
      </c>
    </row>
    <row r="68" spans="2:52" ht="38.25" x14ac:dyDescent="0.2">
      <c r="B68" s="290" t="s">
        <v>90</v>
      </c>
      <c r="C68" s="290"/>
      <c r="D68" s="290"/>
      <c r="E68" s="290"/>
      <c r="F68" s="290"/>
      <c r="G68" s="290"/>
      <c r="H68" s="290"/>
      <c r="I68" s="290"/>
      <c r="J68" s="290"/>
      <c r="AZ68" s="129" t="str">
        <f>B68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0" spans="2:52" x14ac:dyDescent="0.2">
      <c r="B70" s="290" t="s">
        <v>91</v>
      </c>
      <c r="C70" s="290"/>
      <c r="D70" s="290"/>
      <c r="E70" s="290"/>
      <c r="F70" s="290"/>
      <c r="G70" s="290"/>
      <c r="H70" s="290"/>
      <c r="I70" s="290"/>
      <c r="J70" s="290"/>
      <c r="AZ70" s="129" t="str">
        <f>B70</f>
        <v xml:space="preserve">        Zvláštní podmínky pro stanovení nabídkové ceny</v>
      </c>
    </row>
    <row r="72" spans="2:52" x14ac:dyDescent="0.2">
      <c r="B72" s="290" t="s">
        <v>92</v>
      </c>
      <c r="C72" s="290"/>
      <c r="D72" s="290"/>
      <c r="E72" s="290"/>
      <c r="F72" s="290"/>
      <c r="G72" s="290"/>
      <c r="H72" s="290"/>
      <c r="I72" s="290"/>
      <c r="J72" s="290"/>
      <c r="AZ72" s="129" t="str">
        <f>B72</f>
        <v xml:space="preserve">        Přeprava vybouraných hmot, suti a vytěžené zeminy</v>
      </c>
    </row>
    <row r="73" spans="2:52" ht="63.75" x14ac:dyDescent="0.2">
      <c r="B73" s="290" t="s">
        <v>93</v>
      </c>
      <c r="C73" s="290"/>
      <c r="D73" s="290"/>
      <c r="E73" s="290"/>
      <c r="F73" s="290"/>
      <c r="G73" s="290"/>
      <c r="H73" s="290"/>
      <c r="I73" s="290"/>
      <c r="J73" s="290"/>
      <c r="AZ73" s="129" t="str">
        <f>B73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5" spans="2:52" x14ac:dyDescent="0.2">
      <c r="B75" s="290" t="s">
        <v>94</v>
      </c>
      <c r="C75" s="290"/>
      <c r="D75" s="290"/>
      <c r="E75" s="290"/>
      <c r="F75" s="290"/>
      <c r="G75" s="290"/>
      <c r="H75" s="290"/>
      <c r="I75" s="290"/>
      <c r="J75" s="290"/>
      <c r="AZ75" s="129" t="str">
        <f>B75</f>
        <v xml:space="preserve">        Vnitrostaveništní přesun stavebního materiálu</v>
      </c>
    </row>
    <row r="76" spans="2:52" ht="51" x14ac:dyDescent="0.2">
      <c r="B76" s="290" t="s">
        <v>95</v>
      </c>
      <c r="C76" s="290"/>
      <c r="D76" s="290"/>
      <c r="E76" s="290"/>
      <c r="F76" s="290"/>
      <c r="G76" s="290"/>
      <c r="H76" s="290"/>
      <c r="I76" s="290"/>
      <c r="J76" s="290"/>
      <c r="AZ76" s="129" t="str">
        <f>B76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7" spans="2:52" ht="51" x14ac:dyDescent="0.2">
      <c r="B77" s="290" t="s">
        <v>96</v>
      </c>
      <c r="C77" s="290"/>
      <c r="D77" s="290"/>
      <c r="E77" s="290"/>
      <c r="F77" s="290"/>
      <c r="G77" s="290"/>
      <c r="H77" s="290"/>
      <c r="I77" s="290"/>
      <c r="J77" s="290"/>
      <c r="AZ77" s="129" t="str">
        <f>B77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9" spans="2:52" x14ac:dyDescent="0.2">
      <c r="B79" s="290" t="s">
        <v>97</v>
      </c>
      <c r="C79" s="290"/>
      <c r="D79" s="290"/>
      <c r="E79" s="290"/>
      <c r="F79" s="290"/>
      <c r="G79" s="290"/>
      <c r="H79" s="290"/>
      <c r="I79" s="290"/>
      <c r="J79" s="290"/>
      <c r="AZ79" s="129" t="str">
        <f>B79</f>
        <v xml:space="preserve">        Příplatky za ztížené podmínky prací</v>
      </c>
    </row>
    <row r="80" spans="2:52" ht="25.5" x14ac:dyDescent="0.2">
      <c r="B80" s="290" t="s">
        <v>98</v>
      </c>
      <c r="C80" s="290"/>
      <c r="D80" s="290"/>
      <c r="E80" s="290"/>
      <c r="F80" s="290"/>
      <c r="G80" s="290"/>
      <c r="H80" s="290"/>
      <c r="I80" s="290"/>
      <c r="J80" s="290"/>
      <c r="AZ80" s="129" t="str">
        <f>B80</f>
        <v>Pokud soupis položku příplatku za ztížené podmínky obsahuje, je dodavatel povinen ji ocenit bez ohledu na to, že tento příplatek dodavatel standardně neuplatňuje.</v>
      </c>
    </row>
    <row r="82" spans="2:52" x14ac:dyDescent="0.2">
      <c r="B82" s="290" t="s">
        <v>99</v>
      </c>
      <c r="C82" s="290"/>
      <c r="D82" s="290"/>
      <c r="E82" s="290"/>
      <c r="F82" s="290"/>
      <c r="G82" s="290"/>
      <c r="H82" s="290"/>
      <c r="I82" s="290"/>
      <c r="J82" s="290"/>
      <c r="AZ82" s="129" t="str">
        <f>B82</f>
        <v xml:space="preserve">        Vedlejší a ostatní náklady</v>
      </c>
    </row>
    <row r="83" spans="2:52" ht="25.5" x14ac:dyDescent="0.2">
      <c r="B83" s="290" t="s">
        <v>100</v>
      </c>
      <c r="C83" s="290"/>
      <c r="D83" s="290"/>
      <c r="E83" s="290"/>
      <c r="F83" s="290"/>
      <c r="G83" s="290"/>
      <c r="H83" s="290"/>
      <c r="I83" s="290"/>
      <c r="J83" s="290"/>
      <c r="AZ83" s="129" t="str">
        <f>B83</f>
        <v>Tyto náklady jsou popsány v samostatném soupisu stavebních prací, dodávek a služeb s tím, že dodavatel je povinen v rámci těchto nákladů ocenit všechny definované náklady souhrnně pro celou stavbu.</v>
      </c>
    </row>
    <row r="87" spans="2:52" x14ac:dyDescent="0.2">
      <c r="B87" s="290" t="s">
        <v>101</v>
      </c>
      <c r="C87" s="290"/>
      <c r="D87" s="290"/>
      <c r="E87" s="290"/>
      <c r="F87" s="290"/>
      <c r="G87" s="290"/>
      <c r="H87" s="290"/>
      <c r="I87" s="290"/>
      <c r="J87" s="290"/>
      <c r="AZ87" s="129" t="str">
        <f>B87</f>
        <v>2. SPECIFICKÉ PODMÍNKY PRO ZPRACOVÁNÍ NABÍDKOVÉ CENY</v>
      </c>
    </row>
    <row r="89" spans="2:52" x14ac:dyDescent="0.2">
      <c r="B89" s="290" t="s">
        <v>102</v>
      </c>
      <c r="C89" s="290"/>
      <c r="D89" s="290"/>
      <c r="E89" s="290"/>
      <c r="F89" s="290"/>
      <c r="G89" s="290"/>
      <c r="H89" s="290"/>
      <c r="I89" s="290"/>
      <c r="J89" s="290"/>
      <c r="AZ89" s="129" t="str">
        <f>B89</f>
        <v>Zde doplní zpracovatel soupisu  případná specifika týkající se konkrétní zakázky.</v>
      </c>
    </row>
    <row r="92" spans="2:52" x14ac:dyDescent="0.2">
      <c r="B92" s="290" t="s">
        <v>103</v>
      </c>
      <c r="C92" s="290"/>
      <c r="D92" s="290"/>
      <c r="E92" s="290"/>
      <c r="F92" s="290"/>
      <c r="G92" s="290"/>
      <c r="H92" s="290"/>
      <c r="I92" s="290"/>
      <c r="J92" s="290"/>
      <c r="AZ92" s="129" t="str">
        <f>B92</f>
        <v>3. ELEKTRONICKÁ PODOBA SOUPISU</v>
      </c>
    </row>
    <row r="94" spans="2:52" x14ac:dyDescent="0.2">
      <c r="B94" s="290" t="s">
        <v>104</v>
      </c>
      <c r="C94" s="290"/>
      <c r="D94" s="290"/>
      <c r="E94" s="290"/>
      <c r="F94" s="290"/>
      <c r="G94" s="290"/>
      <c r="H94" s="290"/>
      <c r="I94" s="290"/>
      <c r="J94" s="290"/>
      <c r="AZ94" s="129" t="str">
        <f>B94</f>
        <v xml:space="preserve">        Elektronická podoba soupisu</v>
      </c>
    </row>
    <row r="95" spans="2:52" ht="25.5" x14ac:dyDescent="0.2">
      <c r="B95" s="290" t="s">
        <v>105</v>
      </c>
      <c r="C95" s="290"/>
      <c r="D95" s="290"/>
      <c r="E95" s="290"/>
      <c r="F95" s="290"/>
      <c r="G95" s="290"/>
      <c r="H95" s="290"/>
      <c r="I95" s="290"/>
      <c r="J95" s="290"/>
      <c r="AZ95" s="129" t="str">
        <f>B95</f>
        <v>V souladu se zákonem jsou předložené soupisy zpracovány i v elektronické podobě.  Elektronickou podobou soupisu stavebních prací, dodávek a služeb je formát MS EXCEL.</v>
      </c>
    </row>
    <row r="96" spans="2:52" x14ac:dyDescent="0.2">
      <c r="B96" s="290" t="s">
        <v>106</v>
      </c>
      <c r="C96" s="290"/>
      <c r="D96" s="290"/>
      <c r="E96" s="290"/>
      <c r="F96" s="290"/>
      <c r="G96" s="290"/>
      <c r="H96" s="290"/>
      <c r="I96" s="290"/>
      <c r="J96" s="290"/>
      <c r="AZ96" s="129" t="str">
        <f>B96</f>
        <v>Popis formátu soupisu odpovídá svou strukturou vzorovému soupisu volně dostupnému na internetové adrese:</v>
      </c>
    </row>
    <row r="98" spans="2:52" x14ac:dyDescent="0.2">
      <c r="B98" s="290" t="s">
        <v>107</v>
      </c>
      <c r="C98" s="290"/>
      <c r="D98" s="290"/>
      <c r="E98" s="290"/>
      <c r="F98" s="290"/>
      <c r="G98" s="290"/>
      <c r="H98" s="290"/>
      <c r="I98" s="290"/>
      <c r="J98" s="290"/>
      <c r="AZ98" s="129" t="str">
        <f>B98</f>
        <v>www.stavebnionline.cz/soupis</v>
      </c>
    </row>
    <row r="100" spans="2:52" x14ac:dyDescent="0.2">
      <c r="B100" s="290" t="s">
        <v>108</v>
      </c>
      <c r="C100" s="290"/>
      <c r="D100" s="290"/>
      <c r="E100" s="290"/>
      <c r="F100" s="290"/>
      <c r="G100" s="290"/>
      <c r="H100" s="290"/>
      <c r="I100" s="290"/>
      <c r="J100" s="290"/>
      <c r="AZ100" s="129" t="str">
        <f>B100</f>
        <v xml:space="preserve">        Zpracování elektronické podoby soupisu</v>
      </c>
    </row>
    <row r="101" spans="2:52" ht="51" x14ac:dyDescent="0.2">
      <c r="B101" s="290" t="s">
        <v>109</v>
      </c>
      <c r="C101" s="290"/>
      <c r="D101" s="290"/>
      <c r="E101" s="290"/>
      <c r="F101" s="290"/>
      <c r="G101" s="290"/>
      <c r="H101" s="290"/>
      <c r="I101" s="290"/>
      <c r="J101" s="290"/>
      <c r="AZ101" s="129" t="str">
        <f>B101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03" spans="2:52" x14ac:dyDescent="0.2">
      <c r="B103" s="290" t="s">
        <v>110</v>
      </c>
      <c r="C103" s="290"/>
      <c r="D103" s="290"/>
      <c r="E103" s="290"/>
      <c r="F103" s="290"/>
      <c r="G103" s="290"/>
      <c r="H103" s="290"/>
      <c r="I103" s="290"/>
      <c r="J103" s="290"/>
      <c r="AZ103" s="129" t="str">
        <f>B103</f>
        <v xml:space="preserve">        Jiný formát soupisu</v>
      </c>
    </row>
    <row r="104" spans="2:52" ht="38.25" x14ac:dyDescent="0.2">
      <c r="B104" s="290" t="s">
        <v>111</v>
      </c>
      <c r="C104" s="290"/>
      <c r="D104" s="290"/>
      <c r="E104" s="290"/>
      <c r="F104" s="290"/>
      <c r="G104" s="290"/>
      <c r="H104" s="290"/>
      <c r="I104" s="290"/>
      <c r="J104" s="290"/>
      <c r="AZ104" s="129" t="str">
        <f>B104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06" spans="2:52" x14ac:dyDescent="0.2">
      <c r="B106" s="290" t="s">
        <v>112</v>
      </c>
      <c r="C106" s="290"/>
      <c r="D106" s="290"/>
      <c r="E106" s="290"/>
      <c r="F106" s="290"/>
      <c r="G106" s="290"/>
      <c r="H106" s="290"/>
      <c r="I106" s="290"/>
      <c r="J106" s="290"/>
      <c r="AZ106" s="129" t="str">
        <f>B106</f>
        <v xml:space="preserve">        Závěrečné ustanovení</v>
      </c>
    </row>
    <row r="107" spans="2:52" x14ac:dyDescent="0.2">
      <c r="B107" s="290" t="s">
        <v>113</v>
      </c>
      <c r="C107" s="290"/>
      <c r="D107" s="290"/>
      <c r="E107" s="290"/>
      <c r="F107" s="290"/>
      <c r="G107" s="290"/>
      <c r="H107" s="290"/>
      <c r="I107" s="290"/>
      <c r="J107" s="290"/>
      <c r="AZ107" s="129" t="str">
        <f>B107</f>
        <v>Ostatní podmínky vztahující se ke zpracování nabídkové ceny jsou uvedeny v zadávací dokumentaci.</v>
      </c>
    </row>
    <row r="115" spans="1:10" ht="15.75" x14ac:dyDescent="0.25">
      <c r="B115" s="130" t="s">
        <v>114</v>
      </c>
    </row>
    <row r="117" spans="1:10" ht="25.5" customHeight="1" x14ac:dyDescent="0.2">
      <c r="A117" s="131"/>
      <c r="B117" s="132" t="s">
        <v>115</v>
      </c>
      <c r="C117" s="133" t="s">
        <v>116</v>
      </c>
      <c r="D117" s="133"/>
      <c r="E117" s="133"/>
      <c r="F117" s="133"/>
      <c r="G117" s="134"/>
      <c r="H117" s="134"/>
      <c r="I117" s="134"/>
      <c r="J117" s="135" t="s">
        <v>117</v>
      </c>
    </row>
    <row r="118" spans="1:10" ht="25.5" customHeight="1" x14ac:dyDescent="0.2">
      <c r="A118" s="136"/>
      <c r="B118" s="137" t="s">
        <v>118</v>
      </c>
      <c r="C118" s="291" t="s">
        <v>119</v>
      </c>
      <c r="D118" s="291"/>
      <c r="E118" s="291"/>
      <c r="F118" s="292"/>
      <c r="G118" s="293"/>
      <c r="H118" s="293"/>
      <c r="I118" s="293"/>
      <c r="J118" s="138">
        <f>'D.2.1 D.2.1.001 Pol'!F8</f>
        <v>0</v>
      </c>
    </row>
    <row r="119" spans="1:10" ht="25.5" customHeight="1" x14ac:dyDescent="0.2">
      <c r="A119" s="136"/>
      <c r="B119" s="136" t="s">
        <v>120</v>
      </c>
      <c r="C119" s="287" t="s">
        <v>121</v>
      </c>
      <c r="D119" s="287"/>
      <c r="E119" s="287"/>
      <c r="F119" s="288"/>
      <c r="G119" s="289"/>
      <c r="H119" s="289"/>
      <c r="I119" s="289"/>
      <c r="J119" s="139">
        <f>'D.2.1 D.2.1.001 Pol'!F12</f>
        <v>0</v>
      </c>
    </row>
    <row r="120" spans="1:10" ht="25.5" customHeight="1" x14ac:dyDescent="0.2">
      <c r="A120" s="136"/>
      <c r="B120" s="136" t="s">
        <v>122</v>
      </c>
      <c r="C120" s="287" t="s">
        <v>123</v>
      </c>
      <c r="D120" s="287"/>
      <c r="E120" s="287"/>
      <c r="F120" s="288"/>
      <c r="G120" s="289"/>
      <c r="H120" s="289"/>
      <c r="I120" s="289"/>
      <c r="J120" s="139">
        <f>'D.2.3 D.2.3.001 Pol'!F8</f>
        <v>0</v>
      </c>
    </row>
    <row r="121" spans="1:10" ht="25.5" customHeight="1" x14ac:dyDescent="0.2">
      <c r="A121" s="136"/>
      <c r="B121" s="136" t="s">
        <v>124</v>
      </c>
      <c r="C121" s="287" t="s">
        <v>125</v>
      </c>
      <c r="D121" s="287"/>
      <c r="E121" s="287"/>
      <c r="F121" s="288"/>
      <c r="G121" s="289"/>
      <c r="H121" s="289"/>
      <c r="I121" s="289"/>
      <c r="J121" s="139">
        <f>'D.2.3 D.2.3.001 Pol'!F21</f>
        <v>0</v>
      </c>
    </row>
    <row r="122" spans="1:10" ht="25.5" customHeight="1" x14ac:dyDescent="0.2">
      <c r="A122" s="136"/>
      <c r="B122" s="136" t="s">
        <v>126</v>
      </c>
      <c r="C122" s="287" t="s">
        <v>121</v>
      </c>
      <c r="D122" s="287"/>
      <c r="E122" s="287"/>
      <c r="F122" s="288"/>
      <c r="G122" s="289"/>
      <c r="H122" s="289"/>
      <c r="I122" s="289"/>
      <c r="J122" s="139">
        <f>'D.2.3 D.2.3.001 Pol'!F35</f>
        <v>0</v>
      </c>
    </row>
    <row r="123" spans="1:10" ht="25.5" customHeight="1" x14ac:dyDescent="0.2">
      <c r="A123" s="136"/>
      <c r="B123" s="136" t="s">
        <v>127</v>
      </c>
      <c r="C123" s="287" t="s">
        <v>128</v>
      </c>
      <c r="D123" s="287"/>
      <c r="E123" s="287"/>
      <c r="F123" s="288"/>
      <c r="G123" s="289"/>
      <c r="H123" s="289"/>
      <c r="I123" s="289"/>
      <c r="J123" s="139">
        <f>'D.2.3 D.2.3.001 Pol'!F82</f>
        <v>0</v>
      </c>
    </row>
    <row r="124" spans="1:10" ht="25.5" customHeight="1" x14ac:dyDescent="0.2">
      <c r="A124" s="136"/>
      <c r="B124" s="136" t="s">
        <v>129</v>
      </c>
      <c r="C124" s="287" t="s">
        <v>130</v>
      </c>
      <c r="D124" s="287"/>
      <c r="E124" s="287"/>
      <c r="F124" s="288"/>
      <c r="G124" s="289"/>
      <c r="H124" s="289"/>
      <c r="I124" s="289"/>
      <c r="J124" s="139">
        <f>'D.2.3 D.2.3.001 Pol'!F108</f>
        <v>0</v>
      </c>
    </row>
    <row r="125" spans="1:10" ht="25.5" customHeight="1" x14ac:dyDescent="0.2">
      <c r="A125" s="136"/>
      <c r="B125" s="136" t="s">
        <v>131</v>
      </c>
      <c r="C125" s="287" t="s">
        <v>132</v>
      </c>
      <c r="D125" s="287"/>
      <c r="E125" s="287"/>
      <c r="F125" s="288"/>
      <c r="G125" s="289"/>
      <c r="H125" s="289"/>
      <c r="I125" s="289"/>
      <c r="J125" s="139">
        <f>'D.2.1 D.2.1.001 Pol'!F35</f>
        <v>0</v>
      </c>
    </row>
    <row r="126" spans="1:10" ht="25.5" customHeight="1" x14ac:dyDescent="0.2">
      <c r="A126" s="136"/>
      <c r="B126" s="136" t="s">
        <v>133</v>
      </c>
      <c r="C126" s="287" t="s">
        <v>134</v>
      </c>
      <c r="D126" s="287"/>
      <c r="E126" s="287"/>
      <c r="F126" s="288"/>
      <c r="G126" s="289"/>
      <c r="H126" s="289"/>
      <c r="I126" s="289"/>
      <c r="J126" s="139">
        <f>'D.2.2 D.2.2.001 Pol'!F8</f>
        <v>0</v>
      </c>
    </row>
    <row r="127" spans="1:10" ht="25.5" customHeight="1" x14ac:dyDescent="0.2">
      <c r="A127" s="136"/>
      <c r="B127" s="136" t="s">
        <v>135</v>
      </c>
      <c r="C127" s="287" t="s">
        <v>136</v>
      </c>
      <c r="D127" s="287"/>
      <c r="E127" s="287"/>
      <c r="F127" s="288"/>
      <c r="G127" s="289"/>
      <c r="H127" s="289"/>
      <c r="I127" s="289"/>
      <c r="J127" s="139">
        <f>'D.2.2 D.2.2.001 Pol'!F70</f>
        <v>0</v>
      </c>
    </row>
    <row r="128" spans="1:10" ht="25.5" customHeight="1" x14ac:dyDescent="0.2">
      <c r="A128" s="136"/>
      <c r="B128" s="136" t="s">
        <v>137</v>
      </c>
      <c r="C128" s="287" t="s">
        <v>138</v>
      </c>
      <c r="D128" s="287"/>
      <c r="E128" s="287"/>
      <c r="F128" s="288"/>
      <c r="G128" s="289"/>
      <c r="H128" s="289"/>
      <c r="I128" s="289"/>
      <c r="J128" s="139">
        <f>'D.2.2 D.2.2.001 Pol'!F77</f>
        <v>0</v>
      </c>
    </row>
    <row r="129" spans="1:10" ht="25.5" customHeight="1" x14ac:dyDescent="0.2">
      <c r="A129" s="136"/>
      <c r="B129" s="136" t="s">
        <v>139</v>
      </c>
      <c r="C129" s="287" t="s">
        <v>140</v>
      </c>
      <c r="D129" s="287"/>
      <c r="E129" s="287"/>
      <c r="F129" s="288"/>
      <c r="G129" s="289"/>
      <c r="H129" s="289"/>
      <c r="I129" s="289"/>
      <c r="J129" s="139">
        <f>'D.2.2 D.2.2.001 Pol'!F95</f>
        <v>0</v>
      </c>
    </row>
    <row r="130" spans="1:10" ht="25.5" customHeight="1" x14ac:dyDescent="0.2">
      <c r="A130" s="136"/>
      <c r="B130" s="136" t="s">
        <v>141</v>
      </c>
      <c r="C130" s="287" t="s">
        <v>142</v>
      </c>
      <c r="D130" s="287"/>
      <c r="E130" s="287"/>
      <c r="F130" s="288"/>
      <c r="G130" s="289"/>
      <c r="H130" s="289"/>
      <c r="I130" s="289"/>
      <c r="J130" s="139">
        <f>'D.2.2 D.2.2.001 Pol'!F101</f>
        <v>0</v>
      </c>
    </row>
    <row r="131" spans="1:10" ht="25.5" customHeight="1" x14ac:dyDescent="0.2">
      <c r="A131" s="136"/>
      <c r="B131" s="136" t="s">
        <v>143</v>
      </c>
      <c r="C131" s="287" t="s">
        <v>144</v>
      </c>
      <c r="D131" s="287"/>
      <c r="E131" s="287"/>
      <c r="F131" s="288"/>
      <c r="G131" s="289"/>
      <c r="H131" s="289"/>
      <c r="I131" s="289"/>
      <c r="J131" s="139">
        <f>'D.2.2 D.2.2.001 Pol'!F110</f>
        <v>0</v>
      </c>
    </row>
    <row r="132" spans="1:10" ht="25.5" customHeight="1" x14ac:dyDescent="0.2">
      <c r="A132" s="136"/>
      <c r="B132" s="136" t="s">
        <v>145</v>
      </c>
      <c r="C132" s="287" t="s">
        <v>146</v>
      </c>
      <c r="D132" s="287"/>
      <c r="E132" s="287"/>
      <c r="F132" s="288"/>
      <c r="G132" s="289"/>
      <c r="H132" s="289"/>
      <c r="I132" s="289"/>
      <c r="J132" s="139">
        <f>'D.2.2 D.2.2.001 Pol'!F115</f>
        <v>0</v>
      </c>
    </row>
    <row r="133" spans="1:10" ht="25.5" customHeight="1" x14ac:dyDescent="0.2">
      <c r="A133" s="136"/>
      <c r="B133" s="136" t="s">
        <v>147</v>
      </c>
      <c r="C133" s="287" t="s">
        <v>148</v>
      </c>
      <c r="D133" s="287"/>
      <c r="E133" s="287"/>
      <c r="F133" s="288"/>
      <c r="G133" s="289"/>
      <c r="H133" s="289"/>
      <c r="I133" s="289"/>
      <c r="J133" s="139">
        <f>'D.2.2 D.2.2.001 Pol'!F127</f>
        <v>0</v>
      </c>
    </row>
    <row r="134" spans="1:10" ht="25.5" customHeight="1" x14ac:dyDescent="0.2">
      <c r="A134" s="136"/>
      <c r="B134" s="136" t="s">
        <v>149</v>
      </c>
      <c r="C134" s="287" t="s">
        <v>150</v>
      </c>
      <c r="D134" s="287"/>
      <c r="E134" s="287"/>
      <c r="F134" s="288"/>
      <c r="G134" s="289"/>
      <c r="H134" s="289"/>
      <c r="I134" s="289"/>
      <c r="J134" s="139">
        <f>'D.2.2 D.2.2.001 Pol'!F206</f>
        <v>0</v>
      </c>
    </row>
    <row r="135" spans="1:10" ht="25.5" customHeight="1" x14ac:dyDescent="0.2">
      <c r="A135" s="136"/>
      <c r="B135" s="136" t="s">
        <v>151</v>
      </c>
      <c r="C135" s="287" t="s">
        <v>152</v>
      </c>
      <c r="D135" s="287"/>
      <c r="E135" s="287"/>
      <c r="F135" s="288"/>
      <c r="G135" s="289"/>
      <c r="H135" s="289"/>
      <c r="I135" s="289"/>
      <c r="J135" s="139">
        <f>'D.2.2 D.2.2.001 Pol'!F212</f>
        <v>0</v>
      </c>
    </row>
    <row r="136" spans="1:10" ht="25.5" customHeight="1" x14ac:dyDescent="0.2">
      <c r="A136" s="136"/>
      <c r="B136" s="136" t="s">
        <v>153</v>
      </c>
      <c r="C136" s="287" t="s">
        <v>154</v>
      </c>
      <c r="D136" s="287"/>
      <c r="E136" s="287"/>
      <c r="F136" s="288"/>
      <c r="G136" s="289"/>
      <c r="H136" s="289"/>
      <c r="I136" s="289"/>
      <c r="J136" s="139">
        <f>'D.2.2 D.2.2.001 Pol'!F261</f>
        <v>0</v>
      </c>
    </row>
    <row r="137" spans="1:10" ht="25.5" customHeight="1" x14ac:dyDescent="0.2">
      <c r="A137" s="136"/>
      <c r="B137" s="136" t="s">
        <v>155</v>
      </c>
      <c r="C137" s="287" t="s">
        <v>156</v>
      </c>
      <c r="D137" s="287"/>
      <c r="E137" s="287"/>
      <c r="F137" s="288"/>
      <c r="G137" s="289"/>
      <c r="H137" s="289"/>
      <c r="I137" s="289"/>
      <c r="J137" s="139">
        <f>'D.2.2 D.2.2.001 Pol'!F273</f>
        <v>0</v>
      </c>
    </row>
    <row r="138" spans="1:10" ht="25.5" customHeight="1" x14ac:dyDescent="0.2">
      <c r="A138" s="136"/>
      <c r="B138" s="136" t="s">
        <v>157</v>
      </c>
      <c r="C138" s="287" t="s">
        <v>158</v>
      </c>
      <c r="D138" s="287"/>
      <c r="E138" s="287"/>
      <c r="F138" s="288"/>
      <c r="G138" s="289"/>
      <c r="H138" s="289"/>
      <c r="I138" s="289"/>
      <c r="J138" s="139">
        <f>'D.2.2 D.2.2.001 Pol'!F286</f>
        <v>0</v>
      </c>
    </row>
    <row r="139" spans="1:10" ht="25.5" customHeight="1" x14ac:dyDescent="0.2">
      <c r="A139" s="136"/>
      <c r="B139" s="136" t="s">
        <v>159</v>
      </c>
      <c r="C139" s="287" t="s">
        <v>160</v>
      </c>
      <c r="D139" s="287"/>
      <c r="E139" s="287"/>
      <c r="F139" s="288"/>
      <c r="G139" s="289"/>
      <c r="H139" s="289"/>
      <c r="I139" s="289"/>
      <c r="J139" s="139">
        <f>'D.2.2 D.2.2.001 Pol'!F292</f>
        <v>0</v>
      </c>
    </row>
    <row r="140" spans="1:10" ht="25.5" customHeight="1" x14ac:dyDescent="0.2">
      <c r="A140" s="136"/>
      <c r="B140" s="136" t="s">
        <v>161</v>
      </c>
      <c r="C140" s="287" t="s">
        <v>162</v>
      </c>
      <c r="D140" s="287"/>
      <c r="E140" s="287"/>
      <c r="F140" s="288"/>
      <c r="G140" s="289"/>
      <c r="H140" s="289"/>
      <c r="I140" s="289"/>
      <c r="J140" s="139">
        <f>'D.2.2 D.2.2.001 Pol'!F306</f>
        <v>0</v>
      </c>
    </row>
    <row r="141" spans="1:10" ht="25.5" customHeight="1" x14ac:dyDescent="0.2">
      <c r="A141" s="136"/>
      <c r="B141" s="136" t="s">
        <v>163</v>
      </c>
      <c r="C141" s="287" t="s">
        <v>164</v>
      </c>
      <c r="D141" s="287"/>
      <c r="E141" s="287"/>
      <c r="F141" s="288"/>
      <c r="G141" s="289"/>
      <c r="H141" s="289"/>
      <c r="I141" s="289"/>
      <c r="J141" s="139">
        <f>'D.2.2 D.2.2.001 Pol'!F311</f>
        <v>0</v>
      </c>
    </row>
    <row r="142" spans="1:10" ht="25.5" customHeight="1" x14ac:dyDescent="0.2">
      <c r="A142" s="136"/>
      <c r="B142" s="136" t="s">
        <v>165</v>
      </c>
      <c r="C142" s="287" t="s">
        <v>166</v>
      </c>
      <c r="D142" s="287"/>
      <c r="E142" s="287"/>
      <c r="F142" s="288"/>
      <c r="G142" s="289"/>
      <c r="H142" s="289"/>
      <c r="I142" s="289"/>
      <c r="J142" s="139">
        <f>'D.2.1 D.2.1.001 Pol'!F40+'D.2.2 D.2.2.001 Pol'!F332</f>
        <v>0</v>
      </c>
    </row>
    <row r="143" spans="1:10" ht="25.5" customHeight="1" x14ac:dyDescent="0.2">
      <c r="A143" s="136"/>
      <c r="B143" s="136" t="s">
        <v>167</v>
      </c>
      <c r="C143" s="287" t="s">
        <v>168</v>
      </c>
      <c r="D143" s="287"/>
      <c r="E143" s="287"/>
      <c r="F143" s="288"/>
      <c r="G143" s="289"/>
      <c r="H143" s="289"/>
      <c r="I143" s="289"/>
      <c r="J143" s="139">
        <f>'D.2.2 D.2.2.001 Pol'!F353</f>
        <v>0</v>
      </c>
    </row>
    <row r="144" spans="1:10" ht="25.5" customHeight="1" x14ac:dyDescent="0.2">
      <c r="A144" s="136"/>
      <c r="B144" s="136" t="s">
        <v>169</v>
      </c>
      <c r="C144" s="287" t="s">
        <v>170</v>
      </c>
      <c r="D144" s="287"/>
      <c r="E144" s="287"/>
      <c r="F144" s="288"/>
      <c r="G144" s="289"/>
      <c r="H144" s="289"/>
      <c r="I144" s="289"/>
      <c r="J144" s="139">
        <f>'D.2.2 D.2.2.001 Pol'!F427</f>
        <v>0</v>
      </c>
    </row>
    <row r="145" spans="1:10" ht="25.5" customHeight="1" x14ac:dyDescent="0.2">
      <c r="A145" s="136"/>
      <c r="B145" s="136" t="s">
        <v>171</v>
      </c>
      <c r="C145" s="287" t="s">
        <v>172</v>
      </c>
      <c r="D145" s="287"/>
      <c r="E145" s="287"/>
      <c r="F145" s="288"/>
      <c r="G145" s="289"/>
      <c r="H145" s="289"/>
      <c r="I145" s="289"/>
      <c r="J145" s="139">
        <f>'D.2.2 D.2.2.001 Pol'!F436</f>
        <v>0</v>
      </c>
    </row>
    <row r="146" spans="1:10" ht="25.5" customHeight="1" x14ac:dyDescent="0.2">
      <c r="A146" s="136"/>
      <c r="B146" s="136" t="s">
        <v>173</v>
      </c>
      <c r="C146" s="287" t="s">
        <v>174</v>
      </c>
      <c r="D146" s="287"/>
      <c r="E146" s="287"/>
      <c r="F146" s="288"/>
      <c r="G146" s="289"/>
      <c r="H146" s="289"/>
      <c r="I146" s="289"/>
      <c r="J146" s="139">
        <f>'D.2.2 D.2.2.001 Pol'!F535</f>
        <v>0</v>
      </c>
    </row>
    <row r="147" spans="1:10" ht="25.5" customHeight="1" x14ac:dyDescent="0.2">
      <c r="A147" s="136"/>
      <c r="B147" s="136" t="s">
        <v>175</v>
      </c>
      <c r="C147" s="287" t="s">
        <v>176</v>
      </c>
      <c r="D147" s="287"/>
      <c r="E147" s="287"/>
      <c r="F147" s="288"/>
      <c r="G147" s="289"/>
      <c r="H147" s="289"/>
      <c r="I147" s="289"/>
      <c r="J147" s="139">
        <f>'D.2.1 D.2.1.001 Pol'!F43+'D.2.2 D.2.2.001 Pol'!F454</f>
        <v>0</v>
      </c>
    </row>
    <row r="148" spans="1:10" ht="25.5" customHeight="1" x14ac:dyDescent="0.2">
      <c r="A148" s="136"/>
      <c r="B148" s="136" t="s">
        <v>177</v>
      </c>
      <c r="C148" s="287" t="s">
        <v>178</v>
      </c>
      <c r="D148" s="287"/>
      <c r="E148" s="287"/>
      <c r="F148" s="288"/>
      <c r="G148" s="289"/>
      <c r="H148" s="289"/>
      <c r="I148" s="289"/>
      <c r="J148" s="139">
        <f>'D.2.2 D.2.2.001 Pol'!F498</f>
        <v>0</v>
      </c>
    </row>
    <row r="149" spans="1:10" ht="25.5" customHeight="1" x14ac:dyDescent="0.2">
      <c r="A149" s="136"/>
      <c r="B149" s="136" t="s">
        <v>179</v>
      </c>
      <c r="C149" s="287" t="s">
        <v>180</v>
      </c>
      <c r="D149" s="287"/>
      <c r="E149" s="287"/>
      <c r="F149" s="288"/>
      <c r="G149" s="289"/>
      <c r="H149" s="289"/>
      <c r="I149" s="289"/>
      <c r="J149" s="139">
        <f>'D.2.2 D.2.2.001 Pol'!F510</f>
        <v>0</v>
      </c>
    </row>
    <row r="150" spans="1:10" ht="25.5" customHeight="1" x14ac:dyDescent="0.2">
      <c r="A150" s="136"/>
      <c r="B150" s="136" t="s">
        <v>181</v>
      </c>
      <c r="C150" s="287" t="s">
        <v>182</v>
      </c>
      <c r="D150" s="287"/>
      <c r="E150" s="287"/>
      <c r="F150" s="288"/>
      <c r="G150" s="289"/>
      <c r="H150" s="289"/>
      <c r="I150" s="289"/>
      <c r="J150" s="139">
        <f>'00 00-001 Naklady'!F8</f>
        <v>0</v>
      </c>
    </row>
    <row r="151" spans="1:10" ht="25.5" customHeight="1" x14ac:dyDescent="0.2">
      <c r="A151" s="136"/>
      <c r="B151" s="140" t="s">
        <v>183</v>
      </c>
      <c r="C151" s="284" t="s">
        <v>184</v>
      </c>
      <c r="D151" s="284"/>
      <c r="E151" s="284"/>
      <c r="F151" s="285"/>
      <c r="G151" s="286"/>
      <c r="H151" s="286"/>
      <c r="I151" s="286"/>
      <c r="J151" s="141">
        <f>'00 00-001 Naklady'!F14</f>
        <v>0</v>
      </c>
    </row>
    <row r="152" spans="1:10" ht="25.5" customHeight="1" x14ac:dyDescent="0.2">
      <c r="A152" s="142"/>
      <c r="B152" s="143" t="s">
        <v>185</v>
      </c>
      <c r="C152" s="144"/>
      <c r="D152" s="144"/>
      <c r="E152" s="144"/>
      <c r="F152" s="145"/>
      <c r="G152" s="146"/>
      <c r="H152" s="146"/>
      <c r="I152" s="146"/>
      <c r="J152" s="147">
        <f>SUM(J118:J151)</f>
        <v>0</v>
      </c>
    </row>
    <row r="153" spans="1:10" x14ac:dyDescent="0.2">
      <c r="A153" s="88"/>
      <c r="B153" s="88"/>
      <c r="C153" s="88"/>
      <c r="D153" s="88"/>
      <c r="E153" s="88"/>
      <c r="F153" s="88"/>
      <c r="G153" s="89"/>
      <c r="H153" s="88"/>
      <c r="I153" s="89"/>
      <c r="J153" s="90"/>
    </row>
    <row r="154" spans="1:10" x14ac:dyDescent="0.2">
      <c r="A154" s="88"/>
      <c r="B154" s="88"/>
      <c r="C154" s="88"/>
      <c r="D154" s="88"/>
      <c r="E154" s="88"/>
      <c r="F154" s="88"/>
      <c r="G154" s="89"/>
      <c r="H154" s="88"/>
      <c r="I154" s="89"/>
      <c r="J154" s="90"/>
    </row>
    <row r="155" spans="1:10" x14ac:dyDescent="0.2">
      <c r="A155" s="88"/>
      <c r="B155" s="88"/>
      <c r="C155" s="88"/>
      <c r="D155" s="88"/>
      <c r="E155" s="88"/>
      <c r="F155" s="88"/>
      <c r="G155" s="89"/>
      <c r="H155" s="88"/>
      <c r="I155" s="89"/>
      <c r="J155" s="90"/>
    </row>
  </sheetData>
  <sheetProtection password="E997"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79">
    <mergeCell ref="B52:J52"/>
    <mergeCell ref="B28:E28"/>
    <mergeCell ref="B37:J37"/>
    <mergeCell ref="B39:J39"/>
    <mergeCell ref="B41:J41"/>
    <mergeCell ref="B42:J42"/>
    <mergeCell ref="B44:J44"/>
    <mergeCell ref="B47:J47"/>
    <mergeCell ref="B48:J48"/>
    <mergeCell ref="B49:J49"/>
    <mergeCell ref="B50:J50"/>
    <mergeCell ref="B51:J51"/>
    <mergeCell ref="B72:J72"/>
    <mergeCell ref="B54:J54"/>
    <mergeCell ref="B56:J56"/>
    <mergeCell ref="B57:J57"/>
    <mergeCell ref="B59:J59"/>
    <mergeCell ref="B60:J60"/>
    <mergeCell ref="B62:J62"/>
    <mergeCell ref="B63:J63"/>
    <mergeCell ref="B65:J65"/>
    <mergeCell ref="B67:J67"/>
    <mergeCell ref="B68:J68"/>
    <mergeCell ref="B70:J70"/>
    <mergeCell ref="B94:J94"/>
    <mergeCell ref="B73:J73"/>
    <mergeCell ref="B75:J75"/>
    <mergeCell ref="B76:J76"/>
    <mergeCell ref="B77:J77"/>
    <mergeCell ref="B79:J79"/>
    <mergeCell ref="B80:J80"/>
    <mergeCell ref="B82:J82"/>
    <mergeCell ref="B83:J83"/>
    <mergeCell ref="B87:J87"/>
    <mergeCell ref="B89:J89"/>
    <mergeCell ref="B92:J92"/>
    <mergeCell ref="C120:I120"/>
    <mergeCell ref="B95:J95"/>
    <mergeCell ref="B96:J96"/>
    <mergeCell ref="B98:J98"/>
    <mergeCell ref="B100:J100"/>
    <mergeCell ref="B101:J101"/>
    <mergeCell ref="B103:J103"/>
    <mergeCell ref="B104:J104"/>
    <mergeCell ref="B106:J106"/>
    <mergeCell ref="B107:J107"/>
    <mergeCell ref="C118:I118"/>
    <mergeCell ref="C119:I119"/>
    <mergeCell ref="C132:I132"/>
    <mergeCell ref="C121:I121"/>
    <mergeCell ref="C122:I122"/>
    <mergeCell ref="C123:I123"/>
    <mergeCell ref="C124:I124"/>
    <mergeCell ref="C125:I125"/>
    <mergeCell ref="C126:I126"/>
    <mergeCell ref="C127:I127"/>
    <mergeCell ref="C128:I128"/>
    <mergeCell ref="C129:I129"/>
    <mergeCell ref="C130:I130"/>
    <mergeCell ref="C131:I131"/>
    <mergeCell ref="C144:I144"/>
    <mergeCell ref="C133:I133"/>
    <mergeCell ref="C134:I134"/>
    <mergeCell ref="C135:I135"/>
    <mergeCell ref="C136:I136"/>
    <mergeCell ref="C137:I137"/>
    <mergeCell ref="C138:I138"/>
    <mergeCell ref="C139:I139"/>
    <mergeCell ref="C140:I140"/>
    <mergeCell ref="C141:I141"/>
    <mergeCell ref="C142:I142"/>
    <mergeCell ref="C143:I143"/>
    <mergeCell ref="C151:I151"/>
    <mergeCell ref="C145:I145"/>
    <mergeCell ref="C146:I146"/>
    <mergeCell ref="C147:I147"/>
    <mergeCell ref="C148:I148"/>
    <mergeCell ref="C149:I149"/>
    <mergeCell ref="C150:I150"/>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01/01/2015</v>
      </c>
      <c r="C1" s="31" t="str">
        <f>Stavba!NazevStavby</f>
        <v>CENTRUM OBNOVITELNÝCH ZDROJŮ ENERGIE, SŠ stavební Jihlava</v>
      </c>
      <c r="D1" s="31"/>
      <c r="E1" s="31"/>
      <c r="F1" s="31"/>
      <c r="G1" s="24"/>
      <c r="H1" s="33"/>
    </row>
    <row r="2" spans="1:8" ht="13.5" thickBot="1" x14ac:dyDescent="0.25">
      <c r="A2" s="25" t="s">
        <v>27</v>
      </c>
      <c r="B2" s="30"/>
      <c r="C2" s="297"/>
      <c r="D2" s="297"/>
      <c r="E2" s="297"/>
      <c r="F2" s="297"/>
      <c r="G2" s="26" t="s">
        <v>15</v>
      </c>
      <c r="H2" s="34"/>
    </row>
    <row r="3" spans="1:8" ht="13.5" thickTop="1" x14ac:dyDescent="0.2"/>
    <row r="4" spans="1:8" ht="18" x14ac:dyDescent="0.25">
      <c r="A4" s="296" t="s">
        <v>16</v>
      </c>
      <c r="B4" s="296"/>
      <c r="C4" s="296"/>
      <c r="D4" s="296"/>
      <c r="E4" s="296"/>
      <c r="F4" s="296"/>
      <c r="G4" s="296"/>
      <c r="H4" s="296"/>
    </row>
    <row r="6" spans="1:8" ht="15.75" x14ac:dyDescent="0.25">
      <c r="A6" s="32" t="s">
        <v>24</v>
      </c>
      <c r="B6" s="29">
        <f>B2</f>
        <v>0</v>
      </c>
    </row>
    <row r="7" spans="1:8" ht="15.75" x14ac:dyDescent="0.25">
      <c r="B7" s="298">
        <f>C2</f>
        <v>0</v>
      </c>
      <c r="C7" s="299"/>
      <c r="D7" s="299"/>
      <c r="E7" s="299"/>
      <c r="F7" s="299"/>
      <c r="G7" s="299"/>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E997"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300" t="s">
        <v>28</v>
      </c>
      <c r="B1" s="300"/>
      <c r="C1" s="301"/>
      <c r="D1" s="300"/>
      <c r="E1" s="300"/>
      <c r="F1" s="300"/>
      <c r="G1" s="300"/>
    </row>
    <row r="2" spans="1:7" ht="13.5" thickTop="1" x14ac:dyDescent="0.2">
      <c r="A2" s="55" t="s">
        <v>29</v>
      </c>
      <c r="B2" s="56"/>
      <c r="C2" s="302"/>
      <c r="D2" s="302"/>
      <c r="E2" s="302"/>
      <c r="F2" s="302"/>
      <c r="G2" s="303"/>
    </row>
    <row r="3" spans="1:7" x14ac:dyDescent="0.2">
      <c r="A3" s="57" t="s">
        <v>30</v>
      </c>
      <c r="B3" s="58"/>
      <c r="C3" s="304"/>
      <c r="D3" s="304"/>
      <c r="E3" s="304"/>
      <c r="F3" s="304"/>
      <c r="G3" s="305"/>
    </row>
    <row r="4" spans="1:7" ht="13.5" thickBot="1" x14ac:dyDescent="0.25">
      <c r="A4" s="59" t="s">
        <v>31</v>
      </c>
      <c r="B4" s="60"/>
      <c r="C4" s="306"/>
      <c r="D4" s="306"/>
      <c r="E4" s="306"/>
      <c r="F4" s="306"/>
      <c r="G4" s="307"/>
    </row>
    <row r="5" spans="1:7" ht="14.25" thickTop="1" thickBot="1" x14ac:dyDescent="0.25">
      <c r="B5" s="61"/>
      <c r="C5" s="62"/>
      <c r="D5" s="63"/>
    </row>
    <row r="6" spans="1:7" ht="13.5" thickBot="1" x14ac:dyDescent="0.25">
      <c r="A6" s="64" t="s">
        <v>32</v>
      </c>
      <c r="B6" s="65" t="s">
        <v>33</v>
      </c>
      <c r="C6" s="66" t="s">
        <v>34</v>
      </c>
      <c r="D6" s="67" t="s">
        <v>35</v>
      </c>
      <c r="E6" s="68" t="s">
        <v>36</v>
      </c>
      <c r="F6" s="69" t="s">
        <v>37</v>
      </c>
      <c r="G6" s="70" t="s">
        <v>38</v>
      </c>
    </row>
    <row r="7" spans="1:7" ht="14.25" thickTop="1" thickBot="1" x14ac:dyDescent="0.25">
      <c r="A7" s="71"/>
      <c r="B7" s="72"/>
      <c r="C7" s="73"/>
      <c r="D7" s="74"/>
      <c r="E7" s="75"/>
      <c r="F7" s="76"/>
      <c r="G7" s="77"/>
    </row>
  </sheetData>
  <sheetProtection password="E997"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01/01/2015</v>
      </c>
      <c r="C1" s="31" t="str">
        <f>Stavba!NazevStavby</f>
        <v>CENTRUM OBNOVITELNÝCH ZDROJŮ ENERGIE, SŠ stavební Jihlava</v>
      </c>
      <c r="D1" s="31"/>
      <c r="E1" s="31"/>
      <c r="F1" s="31"/>
      <c r="G1" s="24"/>
      <c r="H1" s="33"/>
    </row>
    <row r="2" spans="1:15" ht="13.5" customHeight="1" thickBot="1" x14ac:dyDescent="0.25">
      <c r="A2" s="25" t="s">
        <v>27</v>
      </c>
      <c r="B2" s="148" t="s">
        <v>55</v>
      </c>
      <c r="C2" s="308" t="s">
        <v>56</v>
      </c>
      <c r="D2" s="297"/>
      <c r="E2" s="297"/>
      <c r="F2" s="297"/>
      <c r="G2" s="26" t="s">
        <v>15</v>
      </c>
      <c r="H2" s="34"/>
      <c r="O2" s="8" t="s">
        <v>186</v>
      </c>
    </row>
    <row r="3" spans="1:15" ht="13.5" customHeight="1" thickTop="1" x14ac:dyDescent="0.2">
      <c r="H3" s="35"/>
    </row>
    <row r="4" spans="1:15" ht="18" customHeight="1" x14ac:dyDescent="0.25">
      <c r="A4" s="296" t="s">
        <v>16</v>
      </c>
      <c r="B4" s="296"/>
      <c r="C4" s="296"/>
      <c r="D4" s="296"/>
      <c r="E4" s="296"/>
      <c r="F4" s="296"/>
      <c r="G4" s="296"/>
      <c r="H4" s="296"/>
    </row>
    <row r="5" spans="1:15" ht="12.75" customHeight="1" x14ac:dyDescent="0.2">
      <c r="H5" s="35"/>
    </row>
    <row r="6" spans="1:15" ht="15.75" customHeight="1" x14ac:dyDescent="0.25">
      <c r="A6" s="32" t="s">
        <v>24</v>
      </c>
      <c r="B6" s="29" t="str">
        <f>B2</f>
        <v>00</v>
      </c>
      <c r="H6" s="35"/>
    </row>
    <row r="7" spans="1:15" ht="15.75" customHeight="1" x14ac:dyDescent="0.25">
      <c r="B7" s="298" t="str">
        <f>C2</f>
        <v>Vedlejší a ostatní náklady</v>
      </c>
      <c r="C7" s="299"/>
      <c r="D7" s="299"/>
      <c r="E7" s="299"/>
      <c r="F7" s="299"/>
      <c r="G7" s="299"/>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187</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188</v>
      </c>
      <c r="B16" s="150"/>
      <c r="C16" s="150"/>
      <c r="D16" s="150"/>
      <c r="E16" s="150"/>
      <c r="F16" s="150"/>
      <c r="G16" s="150"/>
      <c r="H16" s="151"/>
      <c r="I16" s="32"/>
      <c r="J16" s="32"/>
    </row>
    <row r="17" spans="1:55" ht="12.75" customHeight="1" x14ac:dyDescent="0.2">
      <c r="A17" s="159" t="s">
        <v>189</v>
      </c>
      <c r="B17" s="160"/>
      <c r="C17" s="161"/>
      <c r="D17" s="161"/>
      <c r="E17" s="161"/>
      <c r="F17" s="161"/>
      <c r="G17" s="162"/>
      <c r="H17" s="163" t="s">
        <v>190</v>
      </c>
      <c r="I17" s="32"/>
      <c r="J17" s="32"/>
    </row>
    <row r="18" spans="1:55" ht="12.75" customHeight="1" x14ac:dyDescent="0.2">
      <c r="A18" s="157" t="s">
        <v>191</v>
      </c>
      <c r="B18" s="155" t="s">
        <v>192</v>
      </c>
      <c r="C18" s="154"/>
      <c r="D18" s="154"/>
      <c r="E18" s="154"/>
      <c r="F18" s="154"/>
      <c r="G18" s="156"/>
      <c r="H18" s="158">
        <f>'00 00-001 Naklady'!G26</f>
        <v>0</v>
      </c>
      <c r="I18" s="32"/>
      <c r="J18" s="32"/>
      <c r="O18">
        <f>'00 00-001 Naklady'!AN6</f>
        <v>0</v>
      </c>
      <c r="P18">
        <f>'00 00-001 Naklady'!AO6</f>
        <v>0</v>
      </c>
    </row>
    <row r="19" spans="1:55" ht="12.75" customHeight="1" thickBot="1" x14ac:dyDescent="0.25">
      <c r="A19" s="164"/>
      <c r="B19" s="165" t="s">
        <v>193</v>
      </c>
      <c r="C19" s="166"/>
      <c r="D19" s="167" t="str">
        <f>B2</f>
        <v>00</v>
      </c>
      <c r="E19" s="166"/>
      <c r="F19" s="166"/>
      <c r="G19" s="168"/>
      <c r="H19" s="169">
        <f>SUM(H18:H18)</f>
        <v>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65</v>
      </c>
      <c r="I21" s="32"/>
      <c r="J21" s="32"/>
      <c r="O21" s="35">
        <f>H22</f>
        <v>0</v>
      </c>
      <c r="P21" s="35">
        <f>H24</f>
        <v>0</v>
      </c>
    </row>
    <row r="22" spans="1:55" ht="12.75" customHeight="1" x14ac:dyDescent="0.2">
      <c r="A22" s="175" t="s">
        <v>66</v>
      </c>
      <c r="B22" s="171"/>
      <c r="C22" s="171"/>
      <c r="D22" s="171">
        <v>15</v>
      </c>
      <c r="E22" s="172" t="s">
        <v>67</v>
      </c>
      <c r="F22" s="171"/>
      <c r="G22" s="171"/>
      <c r="H22" s="178">
        <f>SUM(O18:O19)</f>
        <v>0</v>
      </c>
      <c r="I22" s="32"/>
      <c r="J22" s="32"/>
    </row>
    <row r="23" spans="1:55" ht="12.75" customHeight="1" x14ac:dyDescent="0.2">
      <c r="A23" s="176" t="s">
        <v>68</v>
      </c>
      <c r="B23" s="152"/>
      <c r="C23" s="152"/>
      <c r="D23" s="152">
        <v>15</v>
      </c>
      <c r="E23" s="173" t="s">
        <v>67</v>
      </c>
      <c r="F23" s="152"/>
      <c r="G23" s="152"/>
      <c r="H23" s="179">
        <f>H22*(D23/100)</f>
        <v>0</v>
      </c>
      <c r="I23" s="32"/>
      <c r="J23" s="32"/>
    </row>
    <row r="24" spans="1:55" ht="12.75" customHeight="1" x14ac:dyDescent="0.2">
      <c r="A24" s="176" t="s">
        <v>66</v>
      </c>
      <c r="B24" s="152"/>
      <c r="C24" s="152"/>
      <c r="D24" s="152">
        <v>21</v>
      </c>
      <c r="E24" s="173" t="s">
        <v>67</v>
      </c>
      <c r="F24" s="152"/>
      <c r="G24" s="152"/>
      <c r="H24" s="179">
        <f>SUM(P18:P19)</f>
        <v>0</v>
      </c>
      <c r="I24" s="32"/>
      <c r="J24" s="32"/>
    </row>
    <row r="25" spans="1:55" ht="12.75" customHeight="1" thickBot="1" x14ac:dyDescent="0.25">
      <c r="A25" s="177" t="s">
        <v>68</v>
      </c>
      <c r="B25" s="153"/>
      <c r="C25" s="153"/>
      <c r="D25" s="153">
        <v>21</v>
      </c>
      <c r="E25" s="174" t="s">
        <v>67</v>
      </c>
      <c r="F25" s="152"/>
      <c r="G25" s="152"/>
      <c r="H25" s="179">
        <f>H24*(D25/100)</f>
        <v>0</v>
      </c>
      <c r="I25" s="32"/>
      <c r="J25" s="32"/>
    </row>
    <row r="26" spans="1:55" ht="12.75" customHeight="1" thickBot="1" x14ac:dyDescent="0.25">
      <c r="A26" s="184" t="s">
        <v>194</v>
      </c>
      <c r="B26" s="185"/>
      <c r="C26" s="185"/>
      <c r="D26" s="185"/>
      <c r="E26" s="185"/>
      <c r="F26" s="186"/>
      <c r="G26" s="187"/>
      <c r="H26" s="188">
        <f>SUM(H22:H25)</f>
        <v>0</v>
      </c>
      <c r="I26" s="32"/>
      <c r="J26" s="32"/>
    </row>
    <row r="27" spans="1:55" ht="12.75" customHeight="1" x14ac:dyDescent="0.2">
      <c r="A27" s="32"/>
      <c r="B27" s="32"/>
      <c r="C27" s="32"/>
      <c r="D27" s="32"/>
      <c r="E27" s="32"/>
      <c r="F27" s="32"/>
      <c r="G27" s="32"/>
      <c r="H27" s="36"/>
      <c r="I27" s="32"/>
      <c r="J27" s="32"/>
    </row>
    <row r="28" spans="1:55" ht="13.5" thickBot="1" x14ac:dyDescent="0.25">
      <c r="A28" s="149" t="s">
        <v>228</v>
      </c>
      <c r="B28" s="150"/>
      <c r="C28" s="150"/>
      <c r="D28" s="212" t="s">
        <v>191</v>
      </c>
      <c r="E28" s="309" t="s">
        <v>192</v>
      </c>
      <c r="F28" s="309"/>
      <c r="G28" s="309"/>
      <c r="H28" s="309"/>
      <c r="I28" s="32"/>
      <c r="J28" s="32"/>
      <c r="BC28" s="129" t="str">
        <f>E28</f>
        <v>Soupis vedlejších a ostatních nákladů</v>
      </c>
    </row>
    <row r="29" spans="1:55" ht="12.75" customHeight="1" x14ac:dyDescent="0.2">
      <c r="A29" s="159" t="s">
        <v>229</v>
      </c>
      <c r="B29" s="160"/>
      <c r="C29" s="161"/>
      <c r="D29" s="161"/>
      <c r="E29" s="161"/>
      <c r="F29" s="161"/>
      <c r="G29" s="162"/>
      <c r="H29" s="163" t="s">
        <v>190</v>
      </c>
      <c r="I29" s="32"/>
      <c r="J29" s="32"/>
    </row>
    <row r="30" spans="1:55" ht="12.75" customHeight="1" x14ac:dyDescent="0.2">
      <c r="A30" s="157" t="s">
        <v>181</v>
      </c>
      <c r="B30" s="155" t="s">
        <v>182</v>
      </c>
      <c r="C30" s="154"/>
      <c r="D30" s="154"/>
      <c r="E30" s="154"/>
      <c r="F30" s="154"/>
      <c r="G30" s="156"/>
      <c r="H30" s="259">
        <f>'00 00-001 Naklady'!F8</f>
        <v>0</v>
      </c>
      <c r="I30" s="32"/>
      <c r="J30" s="32"/>
    </row>
    <row r="31" spans="1:55" ht="12.75" customHeight="1" x14ac:dyDescent="0.2">
      <c r="A31" s="157" t="s">
        <v>183</v>
      </c>
      <c r="B31" s="155" t="s">
        <v>184</v>
      </c>
      <c r="C31" s="154"/>
      <c r="D31" s="154"/>
      <c r="E31" s="154"/>
      <c r="F31" s="154"/>
      <c r="G31" s="156"/>
      <c r="H31" s="259">
        <f>'00 00-001 Naklady'!F14</f>
        <v>0</v>
      </c>
      <c r="I31" s="32"/>
      <c r="J31" s="32"/>
    </row>
    <row r="32" spans="1:55" ht="12.75" customHeight="1" thickBot="1" x14ac:dyDescent="0.25">
      <c r="A32" s="164"/>
      <c r="B32" s="165" t="s">
        <v>230</v>
      </c>
      <c r="C32" s="166"/>
      <c r="D32" s="167" t="str">
        <f>D28</f>
        <v>00-001</v>
      </c>
      <c r="E32" s="166"/>
      <c r="F32" s="166"/>
      <c r="G32" s="168"/>
      <c r="H32" s="260">
        <f>SUM(H30:H31)</f>
        <v>0</v>
      </c>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E997"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322" t="s">
        <v>192</v>
      </c>
      <c r="B1" s="322"/>
      <c r="C1" s="323"/>
      <c r="D1" s="322"/>
      <c r="E1" s="322"/>
      <c r="F1" s="322"/>
      <c r="G1" s="322"/>
      <c r="AC1" t="s">
        <v>197</v>
      </c>
    </row>
    <row r="2" spans="1:60" ht="13.5" thickTop="1" x14ac:dyDescent="0.2">
      <c r="A2" s="194" t="s">
        <v>29</v>
      </c>
      <c r="B2" s="198" t="s">
        <v>40</v>
      </c>
      <c r="C2" s="214" t="s">
        <v>41</v>
      </c>
      <c r="D2" s="196"/>
      <c r="E2" s="195"/>
      <c r="F2" s="195"/>
      <c r="G2" s="197"/>
    </row>
    <row r="3" spans="1:60" x14ac:dyDescent="0.2">
      <c r="A3" s="192" t="s">
        <v>30</v>
      </c>
      <c r="B3" s="199" t="s">
        <v>55</v>
      </c>
      <c r="C3" s="215" t="s">
        <v>56</v>
      </c>
      <c r="D3" s="191"/>
      <c r="E3" s="190"/>
      <c r="F3" s="190"/>
      <c r="G3" s="193"/>
      <c r="AC3" s="8" t="s">
        <v>186</v>
      </c>
    </row>
    <row r="4" spans="1:60" ht="13.5" thickBot="1" x14ac:dyDescent="0.25">
      <c r="A4" s="200" t="s">
        <v>31</v>
      </c>
      <c r="B4" s="201" t="s">
        <v>191</v>
      </c>
      <c r="C4" s="216" t="s">
        <v>192</v>
      </c>
      <c r="D4" s="202"/>
      <c r="E4" s="203"/>
      <c r="F4" s="203"/>
      <c r="G4" s="204"/>
    </row>
    <row r="5" spans="1:60" ht="14.25" thickTop="1" thickBot="1" x14ac:dyDescent="0.25">
      <c r="C5" s="217"/>
      <c r="D5" s="189"/>
      <c r="AN5">
        <v>15</v>
      </c>
      <c r="AO5">
        <v>21</v>
      </c>
    </row>
    <row r="6" spans="1:60" ht="27" thickTop="1" thickBot="1" x14ac:dyDescent="0.25">
      <c r="A6" s="205" t="s">
        <v>32</v>
      </c>
      <c r="B6" s="208" t="s">
        <v>33</v>
      </c>
      <c r="C6" s="218" t="s">
        <v>34</v>
      </c>
      <c r="D6" s="207" t="s">
        <v>35</v>
      </c>
      <c r="E6" s="206" t="s">
        <v>36</v>
      </c>
      <c r="F6" s="209" t="s">
        <v>37</v>
      </c>
      <c r="G6" s="205" t="s">
        <v>38</v>
      </c>
      <c r="H6" s="250" t="s">
        <v>195</v>
      </c>
      <c r="I6" s="219" t="s">
        <v>196</v>
      </c>
      <c r="J6" s="54"/>
      <c r="AN6">
        <f>SUMIF(AM8:AM26,AN5,G8:G26)</f>
        <v>0</v>
      </c>
      <c r="AO6">
        <f>SUMIF(AM8:AM26,AO5,G8:G26)</f>
        <v>0</v>
      </c>
    </row>
    <row r="7" spans="1:60" x14ac:dyDescent="0.2">
      <c r="A7" s="251"/>
      <c r="B7" s="252" t="s">
        <v>198</v>
      </c>
      <c r="C7" s="324" t="s">
        <v>199</v>
      </c>
      <c r="D7" s="325"/>
      <c r="E7" s="326"/>
      <c r="F7" s="327"/>
      <c r="G7" s="327"/>
      <c r="H7" s="253"/>
      <c r="I7" s="254"/>
    </row>
    <row r="8" spans="1:60" x14ac:dyDescent="0.2">
      <c r="A8" s="245" t="s">
        <v>200</v>
      </c>
      <c r="B8" s="220" t="s">
        <v>181</v>
      </c>
      <c r="C8" s="241" t="s">
        <v>182</v>
      </c>
      <c r="D8" s="224"/>
      <c r="E8" s="227"/>
      <c r="F8" s="328">
        <f>SUM(G9:G13)</f>
        <v>0</v>
      </c>
      <c r="G8" s="329"/>
      <c r="H8" s="230"/>
      <c r="I8" s="248"/>
      <c r="AE8" t="s">
        <v>201</v>
      </c>
    </row>
    <row r="9" spans="1:60" outlineLevel="1" x14ac:dyDescent="0.2">
      <c r="A9" s="246">
        <v>1</v>
      </c>
      <c r="B9" s="221" t="s">
        <v>202</v>
      </c>
      <c r="C9" s="242" t="s">
        <v>203</v>
      </c>
      <c r="D9" s="225" t="s">
        <v>204</v>
      </c>
      <c r="E9" s="228">
        <v>1</v>
      </c>
      <c r="F9" s="231"/>
      <c r="G9" s="232">
        <f>ROUND(E9*F9,2)</f>
        <v>0</v>
      </c>
      <c r="H9" s="233"/>
      <c r="I9" s="249" t="s">
        <v>205</v>
      </c>
      <c r="J9" s="210"/>
      <c r="K9" s="210"/>
      <c r="L9" s="210"/>
      <c r="M9" s="210"/>
      <c r="N9" s="210"/>
      <c r="O9" s="210"/>
      <c r="P9" s="210"/>
      <c r="Q9" s="210"/>
      <c r="R9" s="210"/>
      <c r="S9" s="210"/>
      <c r="T9" s="210"/>
      <c r="U9" s="210"/>
      <c r="V9" s="210"/>
      <c r="W9" s="210"/>
      <c r="X9" s="210"/>
      <c r="Y9" s="210"/>
      <c r="Z9" s="210"/>
      <c r="AA9" s="210"/>
      <c r="AB9" s="210"/>
      <c r="AC9" s="210"/>
      <c r="AD9" s="210"/>
      <c r="AE9" s="210" t="s">
        <v>206</v>
      </c>
      <c r="AF9" s="210"/>
      <c r="AG9" s="210"/>
      <c r="AH9" s="210"/>
      <c r="AI9" s="210"/>
      <c r="AJ9" s="210"/>
      <c r="AK9" s="210"/>
      <c r="AL9" s="210"/>
      <c r="AM9" s="210">
        <v>21</v>
      </c>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6">
        <v>2</v>
      </c>
      <c r="B10" s="221" t="s">
        <v>207</v>
      </c>
      <c r="C10" s="242" t="s">
        <v>208</v>
      </c>
      <c r="D10" s="225" t="s">
        <v>204</v>
      </c>
      <c r="E10" s="228">
        <v>1</v>
      </c>
      <c r="F10" s="231"/>
      <c r="G10" s="232">
        <f>ROUND(E10*F10,2)</f>
        <v>0</v>
      </c>
      <c r="H10" s="233"/>
      <c r="I10" s="249" t="s">
        <v>205</v>
      </c>
      <c r="J10" s="210"/>
      <c r="K10" s="210"/>
      <c r="L10" s="210"/>
      <c r="M10" s="210"/>
      <c r="N10" s="210"/>
      <c r="O10" s="210"/>
      <c r="P10" s="210"/>
      <c r="Q10" s="210"/>
      <c r="R10" s="210"/>
      <c r="S10" s="210"/>
      <c r="T10" s="210"/>
      <c r="U10" s="210"/>
      <c r="V10" s="210"/>
      <c r="W10" s="210"/>
      <c r="X10" s="210"/>
      <c r="Y10" s="210"/>
      <c r="Z10" s="210"/>
      <c r="AA10" s="210"/>
      <c r="AB10" s="210"/>
      <c r="AC10" s="210"/>
      <c r="AD10" s="210"/>
      <c r="AE10" s="210" t="s">
        <v>206</v>
      </c>
      <c r="AF10" s="210"/>
      <c r="AG10" s="210"/>
      <c r="AH10" s="210"/>
      <c r="AI10" s="210"/>
      <c r="AJ10" s="210"/>
      <c r="AK10" s="210"/>
      <c r="AL10" s="210"/>
      <c r="AM10" s="210">
        <v>21</v>
      </c>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7"/>
      <c r="B11" s="222"/>
      <c r="C11" s="310" t="s">
        <v>209</v>
      </c>
      <c r="D11" s="311"/>
      <c r="E11" s="312"/>
      <c r="F11" s="313"/>
      <c r="G11" s="314"/>
      <c r="H11" s="233"/>
      <c r="I11" s="249"/>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3" t="str">
        <f>C11</f>
        <v>Veškeré náklady spojené s vybudováním, provozem a odstraněním zařízení staveniště.</v>
      </c>
      <c r="BB11" s="210"/>
      <c r="BC11" s="210"/>
      <c r="BD11" s="210"/>
      <c r="BE11" s="210"/>
      <c r="BF11" s="210"/>
      <c r="BG11" s="210"/>
      <c r="BH11" s="210"/>
    </row>
    <row r="12" spans="1:60" outlineLevel="1" x14ac:dyDescent="0.2">
      <c r="A12" s="246">
        <v>3</v>
      </c>
      <c r="B12" s="221" t="s">
        <v>210</v>
      </c>
      <c r="C12" s="242" t="s">
        <v>211</v>
      </c>
      <c r="D12" s="225" t="s">
        <v>204</v>
      </c>
      <c r="E12" s="228">
        <v>1</v>
      </c>
      <c r="F12" s="231"/>
      <c r="G12" s="232">
        <f>ROUND(E12*F12,2)</f>
        <v>0</v>
      </c>
      <c r="H12" s="233"/>
      <c r="I12" s="249" t="s">
        <v>205</v>
      </c>
      <c r="J12" s="210"/>
      <c r="K12" s="210"/>
      <c r="L12" s="210"/>
      <c r="M12" s="210"/>
      <c r="N12" s="210"/>
      <c r="O12" s="210"/>
      <c r="P12" s="210"/>
      <c r="Q12" s="210"/>
      <c r="R12" s="210"/>
      <c r="S12" s="210"/>
      <c r="T12" s="210"/>
      <c r="U12" s="210"/>
      <c r="V12" s="210"/>
      <c r="W12" s="210"/>
      <c r="X12" s="210"/>
      <c r="Y12" s="210"/>
      <c r="Z12" s="210"/>
      <c r="AA12" s="210"/>
      <c r="AB12" s="210"/>
      <c r="AC12" s="210"/>
      <c r="AD12" s="210"/>
      <c r="AE12" s="210" t="s">
        <v>206</v>
      </c>
      <c r="AF12" s="210"/>
      <c r="AG12" s="210"/>
      <c r="AH12" s="210"/>
      <c r="AI12" s="210"/>
      <c r="AJ12" s="210"/>
      <c r="AK12" s="210"/>
      <c r="AL12" s="210"/>
      <c r="AM12" s="210">
        <v>21</v>
      </c>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7"/>
      <c r="B13" s="222"/>
      <c r="C13" s="310" t="s">
        <v>212</v>
      </c>
      <c r="D13" s="311"/>
      <c r="E13" s="312"/>
      <c r="F13" s="313"/>
      <c r="G13" s="314"/>
      <c r="H13" s="233"/>
      <c r="I13" s="249"/>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3" t="str">
        <f>C13</f>
        <v>Koordinace stavebních a technologických dodávek stavby.</v>
      </c>
      <c r="BB13" s="210"/>
      <c r="BC13" s="210"/>
      <c r="BD13" s="210"/>
      <c r="BE13" s="210"/>
      <c r="BF13" s="210"/>
      <c r="BG13" s="210"/>
      <c r="BH13" s="210"/>
    </row>
    <row r="14" spans="1:60" x14ac:dyDescent="0.2">
      <c r="A14" s="245" t="s">
        <v>200</v>
      </c>
      <c r="B14" s="220" t="s">
        <v>183</v>
      </c>
      <c r="C14" s="241" t="s">
        <v>184</v>
      </c>
      <c r="D14" s="224"/>
      <c r="E14" s="227"/>
      <c r="F14" s="320">
        <f>SUM(G15:G23)</f>
        <v>0</v>
      </c>
      <c r="G14" s="321"/>
      <c r="H14" s="230"/>
      <c r="I14" s="248"/>
      <c r="AE14" t="s">
        <v>201</v>
      </c>
    </row>
    <row r="15" spans="1:60" outlineLevel="1" x14ac:dyDescent="0.2">
      <c r="A15" s="246">
        <v>4</v>
      </c>
      <c r="B15" s="221" t="s">
        <v>213</v>
      </c>
      <c r="C15" s="242" t="s">
        <v>214</v>
      </c>
      <c r="D15" s="225" t="s">
        <v>204</v>
      </c>
      <c r="E15" s="228">
        <v>1</v>
      </c>
      <c r="F15" s="231"/>
      <c r="G15" s="232">
        <f>ROUND(E15*F15,2)</f>
        <v>0</v>
      </c>
      <c r="H15" s="233"/>
      <c r="I15" s="249" t="s">
        <v>205</v>
      </c>
      <c r="J15" s="210"/>
      <c r="K15" s="210"/>
      <c r="L15" s="210"/>
      <c r="M15" s="210"/>
      <c r="N15" s="210"/>
      <c r="O15" s="210"/>
      <c r="P15" s="210"/>
      <c r="Q15" s="210"/>
      <c r="R15" s="210"/>
      <c r="S15" s="210"/>
      <c r="T15" s="210"/>
      <c r="U15" s="210"/>
      <c r="V15" s="210"/>
      <c r="W15" s="210"/>
      <c r="X15" s="210"/>
      <c r="Y15" s="210"/>
      <c r="Z15" s="210"/>
      <c r="AA15" s="210"/>
      <c r="AB15" s="210"/>
      <c r="AC15" s="210"/>
      <c r="AD15" s="210"/>
      <c r="AE15" s="210" t="s">
        <v>206</v>
      </c>
      <c r="AF15" s="210"/>
      <c r="AG15" s="210"/>
      <c r="AH15" s="210"/>
      <c r="AI15" s="210"/>
      <c r="AJ15" s="210"/>
      <c r="AK15" s="210"/>
      <c r="AL15" s="210"/>
      <c r="AM15" s="210">
        <v>21</v>
      </c>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7"/>
      <c r="B16" s="222"/>
      <c r="C16" s="310" t="s">
        <v>215</v>
      </c>
      <c r="D16" s="311"/>
      <c r="E16" s="312"/>
      <c r="F16" s="313"/>
      <c r="G16" s="314"/>
      <c r="H16" s="233"/>
      <c r="I16" s="249"/>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3" t="str">
        <f>C16</f>
        <v>Náklady dodavatele vyplývající z povinností dodavatele stanovených obchodními podmínkami před zahájením stavebních prací. Tato skupina zahrnuje zejména náklady na přípravné činnosti.</v>
      </c>
      <c r="BB16" s="210"/>
      <c r="BC16" s="210"/>
      <c r="BD16" s="210"/>
      <c r="BE16" s="210"/>
      <c r="BF16" s="210"/>
      <c r="BG16" s="210"/>
      <c r="BH16" s="210"/>
    </row>
    <row r="17" spans="1:60" outlineLevel="1" x14ac:dyDescent="0.2">
      <c r="A17" s="246">
        <v>5</v>
      </c>
      <c r="B17" s="221" t="s">
        <v>216</v>
      </c>
      <c r="C17" s="242" t="s">
        <v>217</v>
      </c>
      <c r="D17" s="225" t="s">
        <v>204</v>
      </c>
      <c r="E17" s="228">
        <v>1</v>
      </c>
      <c r="F17" s="231"/>
      <c r="G17" s="232">
        <f>ROUND(E17*F17,2)</f>
        <v>0</v>
      </c>
      <c r="H17" s="233"/>
      <c r="I17" s="249" t="s">
        <v>205</v>
      </c>
      <c r="J17" s="210"/>
      <c r="K17" s="210"/>
      <c r="L17" s="210"/>
      <c r="M17" s="210"/>
      <c r="N17" s="210"/>
      <c r="O17" s="210"/>
      <c r="P17" s="210"/>
      <c r="Q17" s="210"/>
      <c r="R17" s="210"/>
      <c r="S17" s="210"/>
      <c r="T17" s="210"/>
      <c r="U17" s="210"/>
      <c r="V17" s="210"/>
      <c r="W17" s="210"/>
      <c r="X17" s="210"/>
      <c r="Y17" s="210"/>
      <c r="Z17" s="210"/>
      <c r="AA17" s="210"/>
      <c r="AB17" s="210"/>
      <c r="AC17" s="210"/>
      <c r="AD17" s="210"/>
      <c r="AE17" s="210" t="s">
        <v>206</v>
      </c>
      <c r="AF17" s="210"/>
      <c r="AG17" s="210"/>
      <c r="AH17" s="210"/>
      <c r="AI17" s="210"/>
      <c r="AJ17" s="210"/>
      <c r="AK17" s="210"/>
      <c r="AL17" s="210"/>
      <c r="AM17" s="210">
        <v>21</v>
      </c>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7"/>
      <c r="B18" s="222"/>
      <c r="C18" s="310" t="s">
        <v>225</v>
      </c>
      <c r="D18" s="311"/>
      <c r="E18" s="312"/>
      <c r="F18" s="313"/>
      <c r="G18" s="314"/>
      <c r="H18" s="233"/>
      <c r="I18" s="249"/>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3" t="str">
        <f>C18</f>
        <v>Náklady spojené s vypracováním projektové dokumentace, většinou v obsahu a rozsahu projektové dílenské dokumentace pro provádění stavby, ale mohou zde být obsaženy i náklady na jiné stupně projektové dokumentace, pokud jsou součástí požadavků objednatele.</v>
      </c>
      <c r="BB18" s="210"/>
      <c r="BC18" s="210"/>
      <c r="BD18" s="210"/>
      <c r="BE18" s="210"/>
      <c r="BF18" s="210"/>
      <c r="BG18" s="210"/>
      <c r="BH18" s="210"/>
    </row>
    <row r="19" spans="1:60" ht="22.5" outlineLevel="1" x14ac:dyDescent="0.2">
      <c r="A19" s="247"/>
      <c r="B19" s="222"/>
      <c r="C19" s="310" t="s">
        <v>218</v>
      </c>
      <c r="D19" s="311"/>
      <c r="E19" s="312"/>
      <c r="F19" s="313"/>
      <c r="G19" s="314"/>
      <c r="H19" s="233"/>
      <c r="I19" s="249"/>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3" t="str">
        <f>C19</f>
        <v>Zajištění a příprava staveniště budou provedeny podle POV, který zpracuje zhotovitel před zahájením stavební činnosti ve spolupráci s určeným koordinátorem BOZP. Základní požadavky na zpracování POV jsou specifikovány v oddílu B. SOUHRNNÁ TECHNICKÁ ZPRÁVA.</v>
      </c>
      <c r="BB19" s="210"/>
      <c r="BC19" s="210"/>
      <c r="BD19" s="210"/>
      <c r="BE19" s="210"/>
      <c r="BF19" s="210"/>
      <c r="BG19" s="210"/>
      <c r="BH19" s="210"/>
    </row>
    <row r="20" spans="1:60" outlineLevel="1" x14ac:dyDescent="0.2">
      <c r="A20" s="246">
        <v>6</v>
      </c>
      <c r="B20" s="221" t="s">
        <v>219</v>
      </c>
      <c r="C20" s="242" t="s">
        <v>220</v>
      </c>
      <c r="D20" s="225" t="s">
        <v>204</v>
      </c>
      <c r="E20" s="228">
        <v>1</v>
      </c>
      <c r="F20" s="231"/>
      <c r="G20" s="232">
        <f>ROUND(E20*F20,2)</f>
        <v>0</v>
      </c>
      <c r="H20" s="233"/>
      <c r="I20" s="249" t="s">
        <v>205</v>
      </c>
      <c r="J20" s="210"/>
      <c r="K20" s="210"/>
      <c r="L20" s="210"/>
      <c r="M20" s="210"/>
      <c r="N20" s="210"/>
      <c r="O20" s="210"/>
      <c r="P20" s="210"/>
      <c r="Q20" s="210"/>
      <c r="R20" s="210"/>
      <c r="S20" s="210"/>
      <c r="T20" s="210"/>
      <c r="U20" s="210"/>
      <c r="V20" s="210"/>
      <c r="W20" s="210"/>
      <c r="X20" s="210"/>
      <c r="Y20" s="210"/>
      <c r="Z20" s="210"/>
      <c r="AA20" s="210"/>
      <c r="AB20" s="210"/>
      <c r="AC20" s="210"/>
      <c r="AD20" s="210"/>
      <c r="AE20" s="210" t="s">
        <v>206</v>
      </c>
      <c r="AF20" s="210"/>
      <c r="AG20" s="210"/>
      <c r="AH20" s="210"/>
      <c r="AI20" s="210"/>
      <c r="AJ20" s="210"/>
      <c r="AK20" s="210"/>
      <c r="AL20" s="210"/>
      <c r="AM20" s="210">
        <v>21</v>
      </c>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47"/>
      <c r="B21" s="222"/>
      <c r="C21" s="310" t="s">
        <v>221</v>
      </c>
      <c r="D21" s="311"/>
      <c r="E21" s="312"/>
      <c r="F21" s="313"/>
      <c r="G21" s="314"/>
      <c r="H21" s="233"/>
      <c r="I21" s="249"/>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3" t="str">
        <f>C21</f>
        <v>Náklady na vyhotovení dokumentace skutečného provedení stavby a její předání objednateli v požadované formě a požadovaném počtu (zpracování projektu skutečného provedení - 3x paré + CD).</v>
      </c>
      <c r="BB21" s="210"/>
      <c r="BC21" s="210"/>
      <c r="BD21" s="210"/>
      <c r="BE21" s="210"/>
      <c r="BF21" s="210"/>
      <c r="BG21" s="210"/>
      <c r="BH21" s="210"/>
    </row>
    <row r="22" spans="1:60" outlineLevel="1" x14ac:dyDescent="0.2">
      <c r="A22" s="246">
        <v>7</v>
      </c>
      <c r="B22" s="221" t="s">
        <v>222</v>
      </c>
      <c r="C22" s="242" t="s">
        <v>223</v>
      </c>
      <c r="D22" s="225" t="s">
        <v>204</v>
      </c>
      <c r="E22" s="228">
        <v>1</v>
      </c>
      <c r="F22" s="231"/>
      <c r="G22" s="232">
        <f>ROUND(E22*F22,2)</f>
        <v>0</v>
      </c>
      <c r="H22" s="233"/>
      <c r="I22" s="249" t="s">
        <v>205</v>
      </c>
      <c r="J22" s="210"/>
      <c r="K22" s="210"/>
      <c r="L22" s="210"/>
      <c r="M22" s="210"/>
      <c r="N22" s="210"/>
      <c r="O22" s="210"/>
      <c r="P22" s="210"/>
      <c r="Q22" s="210"/>
      <c r="R22" s="210"/>
      <c r="S22" s="210"/>
      <c r="T22" s="210"/>
      <c r="U22" s="210"/>
      <c r="V22" s="210"/>
      <c r="W22" s="210"/>
      <c r="X22" s="210"/>
      <c r="Y22" s="210"/>
      <c r="Z22" s="210"/>
      <c r="AA22" s="210"/>
      <c r="AB22" s="210"/>
      <c r="AC22" s="210"/>
      <c r="AD22" s="210"/>
      <c r="AE22" s="210" t="s">
        <v>206</v>
      </c>
      <c r="AF22" s="210"/>
      <c r="AG22" s="210"/>
      <c r="AH22" s="210"/>
      <c r="AI22" s="210"/>
      <c r="AJ22" s="210"/>
      <c r="AK22" s="210"/>
      <c r="AL22" s="210"/>
      <c r="AM22" s="210">
        <v>21</v>
      </c>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13.5" outlineLevel="1" thickBot="1" x14ac:dyDescent="0.25">
      <c r="A23" s="255"/>
      <c r="B23" s="256"/>
      <c r="C23" s="315" t="s">
        <v>224</v>
      </c>
      <c r="D23" s="316"/>
      <c r="E23" s="317"/>
      <c r="F23" s="318"/>
      <c r="G23" s="319"/>
      <c r="H23" s="257"/>
      <c r="I23" s="258"/>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3" t="str">
        <f>C23</f>
        <v>Náklady zhotovitele, které vzniknou v souvislosti s povinnostmi zhotovitele při předání a převzetí díla.</v>
      </c>
      <c r="BB23" s="210"/>
      <c r="BC23" s="210"/>
      <c r="BD23" s="210"/>
      <c r="BE23" s="210"/>
      <c r="BF23" s="210"/>
      <c r="BG23" s="210"/>
      <c r="BH23" s="210"/>
    </row>
    <row r="24" spans="1:60" x14ac:dyDescent="0.2">
      <c r="A24" s="211"/>
      <c r="B24" s="223" t="s">
        <v>226</v>
      </c>
      <c r="C24" s="243" t="s">
        <v>226</v>
      </c>
      <c r="D24" s="226"/>
      <c r="E24" s="229"/>
      <c r="F24" s="234"/>
      <c r="G24" s="234"/>
      <c r="H24" s="235"/>
      <c r="I24" s="234"/>
    </row>
    <row r="25" spans="1:60" hidden="1" x14ac:dyDescent="0.2">
      <c r="C25" s="80"/>
      <c r="D25" s="189"/>
    </row>
    <row r="26" spans="1:60" ht="13.5" hidden="1" thickBot="1" x14ac:dyDescent="0.25">
      <c r="A26" s="236"/>
      <c r="B26" s="237" t="s">
        <v>227</v>
      </c>
      <c r="C26" s="244"/>
      <c r="D26" s="238"/>
      <c r="E26" s="239"/>
      <c r="F26" s="239"/>
      <c r="G26" s="240">
        <f>F8+F14</f>
        <v>0</v>
      </c>
    </row>
    <row r="27" spans="1:60" x14ac:dyDescent="0.2">
      <c r="D27" s="189"/>
    </row>
    <row r="28" spans="1:60" x14ac:dyDescent="0.2">
      <c r="D28" s="189"/>
    </row>
    <row r="29" spans="1:60" x14ac:dyDescent="0.2">
      <c r="D29" s="189"/>
    </row>
    <row r="30" spans="1:60" x14ac:dyDescent="0.2">
      <c r="D30" s="189"/>
    </row>
    <row r="31" spans="1:60" x14ac:dyDescent="0.2">
      <c r="D31" s="189"/>
    </row>
    <row r="32" spans="1:60" x14ac:dyDescent="0.2">
      <c r="D32" s="189"/>
    </row>
    <row r="33" spans="4:4" x14ac:dyDescent="0.2">
      <c r="D33" s="189"/>
    </row>
    <row r="34" spans="4:4" x14ac:dyDescent="0.2">
      <c r="D34" s="189"/>
    </row>
    <row r="35" spans="4:4" x14ac:dyDescent="0.2">
      <c r="D35" s="189"/>
    </row>
    <row r="36" spans="4:4" x14ac:dyDescent="0.2">
      <c r="D36" s="189"/>
    </row>
    <row r="37" spans="4:4" x14ac:dyDescent="0.2">
      <c r="D37" s="189"/>
    </row>
    <row r="38" spans="4:4" x14ac:dyDescent="0.2">
      <c r="D38" s="189"/>
    </row>
    <row r="39" spans="4:4" x14ac:dyDescent="0.2">
      <c r="D39" s="189"/>
    </row>
    <row r="40" spans="4:4" x14ac:dyDescent="0.2">
      <c r="D40" s="189"/>
    </row>
    <row r="41" spans="4:4" x14ac:dyDescent="0.2">
      <c r="D41" s="189"/>
    </row>
    <row r="42" spans="4:4" x14ac:dyDescent="0.2">
      <c r="D42" s="189"/>
    </row>
    <row r="43" spans="4:4" x14ac:dyDescent="0.2">
      <c r="D43" s="189"/>
    </row>
    <row r="44" spans="4:4" x14ac:dyDescent="0.2">
      <c r="D44" s="189"/>
    </row>
    <row r="45" spans="4:4" x14ac:dyDescent="0.2">
      <c r="D45" s="189"/>
    </row>
    <row r="46" spans="4:4" x14ac:dyDescent="0.2">
      <c r="D46" s="189"/>
    </row>
    <row r="47" spans="4:4" x14ac:dyDescent="0.2">
      <c r="D47" s="189"/>
    </row>
    <row r="48" spans="4:4" x14ac:dyDescent="0.2">
      <c r="D48" s="189"/>
    </row>
    <row r="49" spans="4:4" x14ac:dyDescent="0.2">
      <c r="D49" s="189"/>
    </row>
    <row r="50" spans="4:4" x14ac:dyDescent="0.2">
      <c r="D50" s="189"/>
    </row>
    <row r="51" spans="4:4" x14ac:dyDescent="0.2">
      <c r="D51" s="189"/>
    </row>
    <row r="52" spans="4:4" x14ac:dyDescent="0.2">
      <c r="D52" s="189"/>
    </row>
    <row r="53" spans="4:4" x14ac:dyDescent="0.2">
      <c r="D53" s="189"/>
    </row>
    <row r="54" spans="4:4" x14ac:dyDescent="0.2">
      <c r="D54" s="189"/>
    </row>
    <row r="55" spans="4:4" x14ac:dyDescent="0.2">
      <c r="D55" s="189"/>
    </row>
    <row r="56" spans="4:4" x14ac:dyDescent="0.2">
      <c r="D56" s="189"/>
    </row>
    <row r="57" spans="4:4" x14ac:dyDescent="0.2">
      <c r="D57" s="189"/>
    </row>
    <row r="58" spans="4:4" x14ac:dyDescent="0.2">
      <c r="D58" s="189"/>
    </row>
    <row r="59" spans="4:4" x14ac:dyDescent="0.2">
      <c r="D59" s="189"/>
    </row>
    <row r="60" spans="4:4" x14ac:dyDescent="0.2">
      <c r="D60" s="189"/>
    </row>
    <row r="61" spans="4:4" x14ac:dyDescent="0.2">
      <c r="D61" s="189"/>
    </row>
    <row r="62" spans="4:4" x14ac:dyDescent="0.2">
      <c r="D62" s="189"/>
    </row>
    <row r="63" spans="4:4" x14ac:dyDescent="0.2">
      <c r="D63" s="189"/>
    </row>
    <row r="64" spans="4:4" x14ac:dyDescent="0.2">
      <c r="D64" s="189"/>
    </row>
    <row r="65" spans="4:4" x14ac:dyDescent="0.2">
      <c r="D65" s="189"/>
    </row>
    <row r="66" spans="4:4" x14ac:dyDescent="0.2">
      <c r="D66" s="189"/>
    </row>
    <row r="67" spans="4:4" x14ac:dyDescent="0.2">
      <c r="D67" s="189"/>
    </row>
    <row r="68" spans="4:4" x14ac:dyDescent="0.2">
      <c r="D68" s="189"/>
    </row>
    <row r="69" spans="4:4" x14ac:dyDescent="0.2">
      <c r="D69" s="189"/>
    </row>
    <row r="70" spans="4:4" x14ac:dyDescent="0.2">
      <c r="D70" s="189"/>
    </row>
    <row r="71" spans="4:4" x14ac:dyDescent="0.2">
      <c r="D71" s="189"/>
    </row>
    <row r="72" spans="4:4" x14ac:dyDescent="0.2">
      <c r="D72" s="189"/>
    </row>
    <row r="73" spans="4:4" x14ac:dyDescent="0.2">
      <c r="D73" s="189"/>
    </row>
    <row r="74" spans="4:4" x14ac:dyDescent="0.2">
      <c r="D74" s="189"/>
    </row>
    <row r="75" spans="4:4" x14ac:dyDescent="0.2">
      <c r="D75" s="189"/>
    </row>
    <row r="76" spans="4:4" x14ac:dyDescent="0.2">
      <c r="D76" s="189"/>
    </row>
    <row r="77" spans="4:4" x14ac:dyDescent="0.2">
      <c r="D77" s="189"/>
    </row>
    <row r="78" spans="4:4" x14ac:dyDescent="0.2">
      <c r="D78" s="189"/>
    </row>
    <row r="79" spans="4:4" x14ac:dyDescent="0.2">
      <c r="D79" s="189"/>
    </row>
    <row r="80" spans="4:4" x14ac:dyDescent="0.2">
      <c r="D80" s="189"/>
    </row>
    <row r="81" spans="4:4" x14ac:dyDescent="0.2">
      <c r="D81" s="189"/>
    </row>
    <row r="82" spans="4:4" x14ac:dyDescent="0.2">
      <c r="D82" s="189"/>
    </row>
    <row r="83" spans="4:4" x14ac:dyDescent="0.2">
      <c r="D83" s="189"/>
    </row>
    <row r="84" spans="4:4" x14ac:dyDescent="0.2">
      <c r="D84" s="189"/>
    </row>
    <row r="85" spans="4:4" x14ac:dyDescent="0.2">
      <c r="D85" s="189"/>
    </row>
    <row r="86" spans="4:4" x14ac:dyDescent="0.2">
      <c r="D86" s="189"/>
    </row>
    <row r="87" spans="4:4" x14ac:dyDescent="0.2">
      <c r="D87" s="189"/>
    </row>
    <row r="88" spans="4:4" x14ac:dyDescent="0.2">
      <c r="D88" s="189"/>
    </row>
    <row r="89" spans="4:4" x14ac:dyDescent="0.2">
      <c r="D89" s="189"/>
    </row>
    <row r="90" spans="4:4" x14ac:dyDescent="0.2">
      <c r="D90" s="189"/>
    </row>
    <row r="91" spans="4:4" x14ac:dyDescent="0.2">
      <c r="D91" s="189"/>
    </row>
    <row r="92" spans="4:4" x14ac:dyDescent="0.2">
      <c r="D92" s="189"/>
    </row>
    <row r="93" spans="4:4" x14ac:dyDescent="0.2">
      <c r="D93" s="189"/>
    </row>
    <row r="94" spans="4:4" x14ac:dyDescent="0.2">
      <c r="D94" s="189"/>
    </row>
    <row r="95" spans="4:4" x14ac:dyDescent="0.2">
      <c r="D95" s="189"/>
    </row>
    <row r="96" spans="4:4" x14ac:dyDescent="0.2">
      <c r="D96" s="189"/>
    </row>
    <row r="97" spans="4:4" x14ac:dyDescent="0.2">
      <c r="D97" s="189"/>
    </row>
    <row r="98" spans="4:4" x14ac:dyDescent="0.2">
      <c r="D98" s="189"/>
    </row>
    <row r="99" spans="4:4" x14ac:dyDescent="0.2">
      <c r="D99" s="189"/>
    </row>
    <row r="100" spans="4:4" x14ac:dyDescent="0.2">
      <c r="D100" s="189"/>
    </row>
    <row r="101" spans="4:4" x14ac:dyDescent="0.2">
      <c r="D101" s="189"/>
    </row>
    <row r="102" spans="4:4" x14ac:dyDescent="0.2">
      <c r="D102" s="189"/>
    </row>
    <row r="103" spans="4:4" x14ac:dyDescent="0.2">
      <c r="D103" s="189"/>
    </row>
    <row r="104" spans="4:4" x14ac:dyDescent="0.2">
      <c r="D104" s="189"/>
    </row>
    <row r="105" spans="4:4" x14ac:dyDescent="0.2">
      <c r="D105" s="189"/>
    </row>
    <row r="106" spans="4:4" x14ac:dyDescent="0.2">
      <c r="D106" s="189"/>
    </row>
    <row r="107" spans="4:4" x14ac:dyDescent="0.2">
      <c r="D107" s="189"/>
    </row>
    <row r="108" spans="4:4" x14ac:dyDescent="0.2">
      <c r="D108" s="189"/>
    </row>
    <row r="109" spans="4:4" x14ac:dyDescent="0.2">
      <c r="D109" s="189"/>
    </row>
    <row r="110" spans="4:4" x14ac:dyDescent="0.2">
      <c r="D110" s="189"/>
    </row>
    <row r="111" spans="4:4" x14ac:dyDescent="0.2">
      <c r="D111" s="189"/>
    </row>
    <row r="112" spans="4:4" x14ac:dyDescent="0.2">
      <c r="D112" s="189"/>
    </row>
    <row r="113" spans="4:4" x14ac:dyDescent="0.2">
      <c r="D113" s="189"/>
    </row>
    <row r="114" spans="4:4" x14ac:dyDescent="0.2">
      <c r="D114" s="189"/>
    </row>
    <row r="115" spans="4:4" x14ac:dyDescent="0.2">
      <c r="D115" s="189"/>
    </row>
    <row r="116" spans="4:4" x14ac:dyDescent="0.2">
      <c r="D116" s="189"/>
    </row>
    <row r="117" spans="4:4" x14ac:dyDescent="0.2">
      <c r="D117" s="189"/>
    </row>
    <row r="118" spans="4:4" x14ac:dyDescent="0.2">
      <c r="D118" s="189"/>
    </row>
    <row r="119" spans="4:4" x14ac:dyDescent="0.2">
      <c r="D119" s="189"/>
    </row>
    <row r="120" spans="4:4" x14ac:dyDescent="0.2">
      <c r="D120" s="189"/>
    </row>
    <row r="121" spans="4:4" x14ac:dyDescent="0.2">
      <c r="D121" s="189"/>
    </row>
    <row r="122" spans="4:4" x14ac:dyDescent="0.2">
      <c r="D122" s="189"/>
    </row>
    <row r="123" spans="4:4" x14ac:dyDescent="0.2">
      <c r="D123" s="189"/>
    </row>
    <row r="124" spans="4:4" x14ac:dyDescent="0.2">
      <c r="D124" s="189"/>
    </row>
    <row r="125" spans="4:4" x14ac:dyDescent="0.2">
      <c r="D125" s="189"/>
    </row>
    <row r="126" spans="4:4" x14ac:dyDescent="0.2">
      <c r="D126" s="189"/>
    </row>
    <row r="127" spans="4:4" x14ac:dyDescent="0.2">
      <c r="D127" s="189"/>
    </row>
    <row r="128" spans="4:4" x14ac:dyDescent="0.2">
      <c r="D128" s="189"/>
    </row>
    <row r="129" spans="4:4" x14ac:dyDescent="0.2">
      <c r="D129" s="189"/>
    </row>
    <row r="130" spans="4:4" x14ac:dyDescent="0.2">
      <c r="D130" s="189"/>
    </row>
    <row r="131" spans="4:4" x14ac:dyDescent="0.2">
      <c r="D131" s="189"/>
    </row>
    <row r="132" spans="4:4" x14ac:dyDescent="0.2">
      <c r="D132" s="189"/>
    </row>
    <row r="133" spans="4:4" x14ac:dyDescent="0.2">
      <c r="D133" s="189"/>
    </row>
    <row r="134" spans="4:4" x14ac:dyDescent="0.2">
      <c r="D134" s="189"/>
    </row>
    <row r="135" spans="4:4" x14ac:dyDescent="0.2">
      <c r="D135" s="189"/>
    </row>
    <row r="136" spans="4:4" x14ac:dyDescent="0.2">
      <c r="D136" s="189"/>
    </row>
    <row r="137" spans="4:4" x14ac:dyDescent="0.2">
      <c r="D137" s="189"/>
    </row>
    <row r="138" spans="4:4" x14ac:dyDescent="0.2">
      <c r="D138" s="189"/>
    </row>
    <row r="139" spans="4:4" x14ac:dyDescent="0.2">
      <c r="D139" s="189"/>
    </row>
    <row r="140" spans="4:4" x14ac:dyDescent="0.2">
      <c r="D140" s="189"/>
    </row>
    <row r="141" spans="4:4" x14ac:dyDescent="0.2">
      <c r="D141" s="189"/>
    </row>
    <row r="142" spans="4:4" x14ac:dyDescent="0.2">
      <c r="D142" s="189"/>
    </row>
    <row r="143" spans="4:4" x14ac:dyDescent="0.2">
      <c r="D143" s="189"/>
    </row>
    <row r="144" spans="4:4" x14ac:dyDescent="0.2">
      <c r="D144" s="189"/>
    </row>
    <row r="145" spans="4:4" x14ac:dyDescent="0.2">
      <c r="D145" s="189"/>
    </row>
    <row r="146" spans="4:4" x14ac:dyDescent="0.2">
      <c r="D146" s="189"/>
    </row>
    <row r="147" spans="4:4" x14ac:dyDescent="0.2">
      <c r="D147" s="189"/>
    </row>
    <row r="148" spans="4:4" x14ac:dyDescent="0.2">
      <c r="D148" s="189"/>
    </row>
    <row r="149" spans="4:4" x14ac:dyDescent="0.2">
      <c r="D149" s="189"/>
    </row>
    <row r="150" spans="4:4" x14ac:dyDescent="0.2">
      <c r="D150" s="189"/>
    </row>
    <row r="151" spans="4:4" x14ac:dyDescent="0.2">
      <c r="D151" s="189"/>
    </row>
    <row r="152" spans="4:4" x14ac:dyDescent="0.2">
      <c r="D152" s="189"/>
    </row>
    <row r="153" spans="4:4" x14ac:dyDescent="0.2">
      <c r="D153" s="189"/>
    </row>
    <row r="154" spans="4:4" x14ac:dyDescent="0.2">
      <c r="D154" s="189"/>
    </row>
    <row r="155" spans="4:4" x14ac:dyDescent="0.2">
      <c r="D155" s="189"/>
    </row>
    <row r="156" spans="4:4" x14ac:dyDescent="0.2">
      <c r="D156" s="189"/>
    </row>
    <row r="157" spans="4:4" x14ac:dyDescent="0.2">
      <c r="D157" s="189"/>
    </row>
    <row r="158" spans="4:4" x14ac:dyDescent="0.2">
      <c r="D158" s="189"/>
    </row>
    <row r="159" spans="4:4" x14ac:dyDescent="0.2">
      <c r="D159" s="189"/>
    </row>
    <row r="160" spans="4:4" x14ac:dyDescent="0.2">
      <c r="D160" s="189"/>
    </row>
    <row r="161" spans="4:4" x14ac:dyDescent="0.2">
      <c r="D161" s="189"/>
    </row>
    <row r="162" spans="4:4" x14ac:dyDescent="0.2">
      <c r="D162" s="189"/>
    </row>
    <row r="163" spans="4:4" x14ac:dyDescent="0.2">
      <c r="D163" s="189"/>
    </row>
    <row r="164" spans="4:4" x14ac:dyDescent="0.2">
      <c r="D164" s="189"/>
    </row>
    <row r="165" spans="4:4" x14ac:dyDescent="0.2">
      <c r="D165" s="189"/>
    </row>
    <row r="166" spans="4:4" x14ac:dyDescent="0.2">
      <c r="D166" s="189"/>
    </row>
    <row r="167" spans="4:4" x14ac:dyDescent="0.2">
      <c r="D167" s="189"/>
    </row>
    <row r="168" spans="4:4" x14ac:dyDescent="0.2">
      <c r="D168" s="189"/>
    </row>
    <row r="169" spans="4:4" x14ac:dyDescent="0.2">
      <c r="D169" s="189"/>
    </row>
    <row r="170" spans="4:4" x14ac:dyDescent="0.2">
      <c r="D170" s="189"/>
    </row>
    <row r="171" spans="4:4" x14ac:dyDescent="0.2">
      <c r="D171" s="189"/>
    </row>
    <row r="172" spans="4:4" x14ac:dyDescent="0.2">
      <c r="D172" s="189"/>
    </row>
    <row r="173" spans="4:4" x14ac:dyDescent="0.2">
      <c r="D173" s="189"/>
    </row>
    <row r="174" spans="4:4" x14ac:dyDescent="0.2">
      <c r="D174" s="189"/>
    </row>
    <row r="175" spans="4:4" x14ac:dyDescent="0.2">
      <c r="D175" s="189"/>
    </row>
    <row r="176" spans="4:4" x14ac:dyDescent="0.2">
      <c r="D176" s="189"/>
    </row>
    <row r="177" spans="4:4" x14ac:dyDescent="0.2">
      <c r="D177" s="189"/>
    </row>
    <row r="178" spans="4:4" x14ac:dyDescent="0.2">
      <c r="D178" s="189"/>
    </row>
    <row r="179" spans="4:4" x14ac:dyDescent="0.2">
      <c r="D179" s="189"/>
    </row>
    <row r="180" spans="4:4" x14ac:dyDescent="0.2">
      <c r="D180" s="189"/>
    </row>
    <row r="181" spans="4:4" x14ac:dyDescent="0.2">
      <c r="D181" s="189"/>
    </row>
    <row r="182" spans="4:4" x14ac:dyDescent="0.2">
      <c r="D182" s="189"/>
    </row>
    <row r="183" spans="4:4" x14ac:dyDescent="0.2">
      <c r="D183" s="189"/>
    </row>
    <row r="184" spans="4:4" x14ac:dyDescent="0.2">
      <c r="D184" s="189"/>
    </row>
    <row r="185" spans="4:4" x14ac:dyDescent="0.2">
      <c r="D185" s="189"/>
    </row>
    <row r="186" spans="4:4" x14ac:dyDescent="0.2">
      <c r="D186" s="189"/>
    </row>
    <row r="187" spans="4:4" x14ac:dyDescent="0.2">
      <c r="D187" s="189"/>
    </row>
    <row r="188" spans="4:4" x14ac:dyDescent="0.2">
      <c r="D188" s="189"/>
    </row>
    <row r="189" spans="4:4" x14ac:dyDescent="0.2">
      <c r="D189" s="189"/>
    </row>
    <row r="190" spans="4:4" x14ac:dyDescent="0.2">
      <c r="D190" s="189"/>
    </row>
    <row r="191" spans="4:4" x14ac:dyDescent="0.2">
      <c r="D191" s="189"/>
    </row>
    <row r="192" spans="4:4" x14ac:dyDescent="0.2">
      <c r="D192" s="189"/>
    </row>
    <row r="193" spans="4:4" x14ac:dyDescent="0.2">
      <c r="D193" s="189"/>
    </row>
    <row r="194" spans="4:4" x14ac:dyDescent="0.2">
      <c r="D194" s="189"/>
    </row>
    <row r="195" spans="4:4" x14ac:dyDescent="0.2">
      <c r="D195" s="189"/>
    </row>
    <row r="196" spans="4:4" x14ac:dyDescent="0.2">
      <c r="D196" s="189"/>
    </row>
    <row r="197" spans="4:4" x14ac:dyDescent="0.2">
      <c r="D197" s="189"/>
    </row>
    <row r="198" spans="4:4" x14ac:dyDescent="0.2">
      <c r="D198" s="189"/>
    </row>
    <row r="199" spans="4:4" x14ac:dyDescent="0.2">
      <c r="D199" s="189"/>
    </row>
    <row r="200" spans="4:4" x14ac:dyDescent="0.2">
      <c r="D200" s="189"/>
    </row>
    <row r="201" spans="4:4" x14ac:dyDescent="0.2">
      <c r="D201" s="189"/>
    </row>
    <row r="202" spans="4:4" x14ac:dyDescent="0.2">
      <c r="D202" s="189"/>
    </row>
    <row r="203" spans="4:4" x14ac:dyDescent="0.2">
      <c r="D203" s="189"/>
    </row>
    <row r="204" spans="4:4" x14ac:dyDescent="0.2">
      <c r="D204" s="189"/>
    </row>
    <row r="205" spans="4:4" x14ac:dyDescent="0.2">
      <c r="D205" s="189"/>
    </row>
    <row r="206" spans="4:4" x14ac:dyDescent="0.2">
      <c r="D206" s="189"/>
    </row>
    <row r="207" spans="4:4" x14ac:dyDescent="0.2">
      <c r="D207" s="189"/>
    </row>
    <row r="208" spans="4:4" x14ac:dyDescent="0.2">
      <c r="D208" s="189"/>
    </row>
    <row r="209" spans="4:4" x14ac:dyDescent="0.2">
      <c r="D209" s="189"/>
    </row>
    <row r="210" spans="4:4" x14ac:dyDescent="0.2">
      <c r="D210" s="189"/>
    </row>
    <row r="211" spans="4:4" x14ac:dyDescent="0.2">
      <c r="D211" s="189"/>
    </row>
    <row r="212" spans="4:4" x14ac:dyDescent="0.2">
      <c r="D212" s="189"/>
    </row>
    <row r="213" spans="4:4" x14ac:dyDescent="0.2">
      <c r="D213" s="189"/>
    </row>
    <row r="214" spans="4:4" x14ac:dyDescent="0.2">
      <c r="D214" s="189"/>
    </row>
    <row r="215" spans="4:4" x14ac:dyDescent="0.2">
      <c r="D215" s="189"/>
    </row>
    <row r="216" spans="4:4" x14ac:dyDescent="0.2">
      <c r="D216" s="189"/>
    </row>
    <row r="217" spans="4:4" x14ac:dyDescent="0.2">
      <c r="D217" s="189"/>
    </row>
    <row r="218" spans="4:4" x14ac:dyDescent="0.2">
      <c r="D218" s="189"/>
    </row>
    <row r="219" spans="4:4" x14ac:dyDescent="0.2">
      <c r="D219" s="189"/>
    </row>
    <row r="220" spans="4:4" x14ac:dyDescent="0.2">
      <c r="D220" s="189"/>
    </row>
    <row r="221" spans="4:4" x14ac:dyDescent="0.2">
      <c r="D221" s="189"/>
    </row>
    <row r="222" spans="4:4" x14ac:dyDescent="0.2">
      <c r="D222" s="189"/>
    </row>
    <row r="223" spans="4:4" x14ac:dyDescent="0.2">
      <c r="D223" s="189"/>
    </row>
    <row r="224" spans="4:4" x14ac:dyDescent="0.2">
      <c r="D224" s="189"/>
    </row>
    <row r="225" spans="4:4" x14ac:dyDescent="0.2">
      <c r="D225" s="189"/>
    </row>
    <row r="226" spans="4:4" x14ac:dyDescent="0.2">
      <c r="D226" s="189"/>
    </row>
    <row r="227" spans="4:4" x14ac:dyDescent="0.2">
      <c r="D227" s="189"/>
    </row>
    <row r="228" spans="4:4" x14ac:dyDescent="0.2">
      <c r="D228" s="189"/>
    </row>
    <row r="229" spans="4:4" x14ac:dyDescent="0.2">
      <c r="D229" s="189"/>
    </row>
    <row r="230" spans="4:4" x14ac:dyDescent="0.2">
      <c r="D230" s="189"/>
    </row>
    <row r="231" spans="4:4" x14ac:dyDescent="0.2">
      <c r="D231" s="189"/>
    </row>
    <row r="232" spans="4:4" x14ac:dyDescent="0.2">
      <c r="D232" s="189"/>
    </row>
    <row r="233" spans="4:4" x14ac:dyDescent="0.2">
      <c r="D233" s="189"/>
    </row>
    <row r="234" spans="4:4" x14ac:dyDescent="0.2">
      <c r="D234" s="189"/>
    </row>
    <row r="235" spans="4:4" x14ac:dyDescent="0.2">
      <c r="D235" s="189"/>
    </row>
    <row r="236" spans="4:4" x14ac:dyDescent="0.2">
      <c r="D236" s="189"/>
    </row>
    <row r="237" spans="4:4" x14ac:dyDescent="0.2">
      <c r="D237" s="189"/>
    </row>
    <row r="238" spans="4:4" x14ac:dyDescent="0.2">
      <c r="D238" s="189"/>
    </row>
    <row r="239" spans="4:4" x14ac:dyDescent="0.2">
      <c r="D239" s="189"/>
    </row>
    <row r="240" spans="4:4" x14ac:dyDescent="0.2">
      <c r="D240" s="189"/>
    </row>
    <row r="241" spans="4:4" x14ac:dyDescent="0.2">
      <c r="D241" s="189"/>
    </row>
    <row r="242" spans="4:4" x14ac:dyDescent="0.2">
      <c r="D242" s="189"/>
    </row>
    <row r="243" spans="4:4" x14ac:dyDescent="0.2">
      <c r="D243" s="189"/>
    </row>
    <row r="244" spans="4:4" x14ac:dyDescent="0.2">
      <c r="D244" s="189"/>
    </row>
    <row r="245" spans="4:4" x14ac:dyDescent="0.2">
      <c r="D245" s="189"/>
    </row>
    <row r="246" spans="4:4" x14ac:dyDescent="0.2">
      <c r="D246" s="189"/>
    </row>
    <row r="247" spans="4:4" x14ac:dyDescent="0.2">
      <c r="D247" s="189"/>
    </row>
    <row r="248" spans="4:4" x14ac:dyDescent="0.2">
      <c r="D248" s="189"/>
    </row>
    <row r="249" spans="4:4" x14ac:dyDescent="0.2">
      <c r="D249" s="189"/>
    </row>
    <row r="250" spans="4:4" x14ac:dyDescent="0.2">
      <c r="D250" s="189"/>
    </row>
    <row r="251" spans="4:4" x14ac:dyDescent="0.2">
      <c r="D251" s="189"/>
    </row>
    <row r="252" spans="4:4" x14ac:dyDescent="0.2">
      <c r="D252" s="189"/>
    </row>
    <row r="253" spans="4:4" x14ac:dyDescent="0.2">
      <c r="D253" s="189"/>
    </row>
    <row r="254" spans="4:4" x14ac:dyDescent="0.2">
      <c r="D254" s="189"/>
    </row>
    <row r="255" spans="4:4" x14ac:dyDescent="0.2">
      <c r="D255" s="189"/>
    </row>
    <row r="256" spans="4:4" x14ac:dyDescent="0.2">
      <c r="D256" s="189"/>
    </row>
    <row r="257" spans="4:4" x14ac:dyDescent="0.2">
      <c r="D257" s="189"/>
    </row>
    <row r="258" spans="4:4" x14ac:dyDescent="0.2">
      <c r="D258" s="189"/>
    </row>
    <row r="259" spans="4:4" x14ac:dyDescent="0.2">
      <c r="D259" s="189"/>
    </row>
    <row r="260" spans="4:4" x14ac:dyDescent="0.2">
      <c r="D260" s="189"/>
    </row>
    <row r="261" spans="4:4" x14ac:dyDescent="0.2">
      <c r="D261" s="189"/>
    </row>
    <row r="262" spans="4:4" x14ac:dyDescent="0.2">
      <c r="D262" s="189"/>
    </row>
    <row r="263" spans="4:4" x14ac:dyDescent="0.2">
      <c r="D263" s="189"/>
    </row>
    <row r="264" spans="4:4" x14ac:dyDescent="0.2">
      <c r="D264" s="189"/>
    </row>
    <row r="265" spans="4:4" x14ac:dyDescent="0.2">
      <c r="D265" s="189"/>
    </row>
    <row r="266" spans="4:4" x14ac:dyDescent="0.2">
      <c r="D266" s="189"/>
    </row>
    <row r="267" spans="4:4" x14ac:dyDescent="0.2">
      <c r="D267" s="189"/>
    </row>
    <row r="268" spans="4:4" x14ac:dyDescent="0.2">
      <c r="D268" s="189"/>
    </row>
    <row r="269" spans="4:4" x14ac:dyDescent="0.2">
      <c r="D269" s="189"/>
    </row>
    <row r="270" spans="4:4" x14ac:dyDescent="0.2">
      <c r="D270" s="189"/>
    </row>
    <row r="271" spans="4:4" x14ac:dyDescent="0.2">
      <c r="D271" s="189"/>
    </row>
    <row r="272" spans="4:4" x14ac:dyDescent="0.2">
      <c r="D272" s="189"/>
    </row>
    <row r="273" spans="4:4" x14ac:dyDescent="0.2">
      <c r="D273" s="189"/>
    </row>
    <row r="274" spans="4:4" x14ac:dyDescent="0.2">
      <c r="D274" s="189"/>
    </row>
    <row r="275" spans="4:4" x14ac:dyDescent="0.2">
      <c r="D275" s="189"/>
    </row>
    <row r="276" spans="4:4" x14ac:dyDescent="0.2">
      <c r="D276" s="189"/>
    </row>
    <row r="277" spans="4:4" x14ac:dyDescent="0.2">
      <c r="D277" s="189"/>
    </row>
    <row r="278" spans="4:4" x14ac:dyDescent="0.2">
      <c r="D278" s="189"/>
    </row>
    <row r="279" spans="4:4" x14ac:dyDescent="0.2">
      <c r="D279" s="189"/>
    </row>
    <row r="280" spans="4:4" x14ac:dyDescent="0.2">
      <c r="D280" s="189"/>
    </row>
    <row r="281" spans="4:4" x14ac:dyDescent="0.2">
      <c r="D281" s="189"/>
    </row>
    <row r="282" spans="4:4" x14ac:dyDescent="0.2">
      <c r="D282" s="189"/>
    </row>
    <row r="283" spans="4:4" x14ac:dyDescent="0.2">
      <c r="D283" s="189"/>
    </row>
    <row r="284" spans="4:4" x14ac:dyDescent="0.2">
      <c r="D284" s="189"/>
    </row>
    <row r="285" spans="4:4" x14ac:dyDescent="0.2">
      <c r="D285" s="189"/>
    </row>
    <row r="286" spans="4:4" x14ac:dyDescent="0.2">
      <c r="D286" s="189"/>
    </row>
    <row r="287" spans="4:4" x14ac:dyDescent="0.2">
      <c r="D287" s="189"/>
    </row>
    <row r="288" spans="4:4" x14ac:dyDescent="0.2">
      <c r="D288" s="189"/>
    </row>
    <row r="289" spans="4:4" x14ac:dyDescent="0.2">
      <c r="D289" s="189"/>
    </row>
    <row r="290" spans="4:4" x14ac:dyDescent="0.2">
      <c r="D290" s="189"/>
    </row>
    <row r="291" spans="4:4" x14ac:dyDescent="0.2">
      <c r="D291" s="189"/>
    </row>
    <row r="292" spans="4:4" x14ac:dyDescent="0.2">
      <c r="D292" s="189"/>
    </row>
    <row r="293" spans="4:4" x14ac:dyDescent="0.2">
      <c r="D293" s="189"/>
    </row>
    <row r="294" spans="4:4" x14ac:dyDescent="0.2">
      <c r="D294" s="189"/>
    </row>
    <row r="295" spans="4:4" x14ac:dyDescent="0.2">
      <c r="D295" s="189"/>
    </row>
    <row r="296" spans="4:4" x14ac:dyDescent="0.2">
      <c r="D296" s="189"/>
    </row>
    <row r="297" spans="4:4" x14ac:dyDescent="0.2">
      <c r="D297" s="189"/>
    </row>
    <row r="298" spans="4:4" x14ac:dyDescent="0.2">
      <c r="D298" s="189"/>
    </row>
    <row r="299" spans="4:4" x14ac:dyDescent="0.2">
      <c r="D299" s="189"/>
    </row>
    <row r="300" spans="4:4" x14ac:dyDescent="0.2">
      <c r="D300" s="189"/>
    </row>
    <row r="301" spans="4:4" x14ac:dyDescent="0.2">
      <c r="D301" s="189"/>
    </row>
    <row r="302" spans="4:4" x14ac:dyDescent="0.2">
      <c r="D302" s="189"/>
    </row>
    <row r="303" spans="4:4" x14ac:dyDescent="0.2">
      <c r="D303" s="189"/>
    </row>
    <row r="304" spans="4:4" x14ac:dyDescent="0.2">
      <c r="D304" s="189"/>
    </row>
    <row r="305" spans="4:4" x14ac:dyDescent="0.2">
      <c r="D305" s="189"/>
    </row>
    <row r="306" spans="4:4" x14ac:dyDescent="0.2">
      <c r="D306" s="189"/>
    </row>
    <row r="307" spans="4:4" x14ac:dyDescent="0.2">
      <c r="D307" s="189"/>
    </row>
    <row r="308" spans="4:4" x14ac:dyDescent="0.2">
      <c r="D308" s="189"/>
    </row>
    <row r="309" spans="4:4" x14ac:dyDescent="0.2">
      <c r="D309" s="189"/>
    </row>
    <row r="310" spans="4:4" x14ac:dyDescent="0.2">
      <c r="D310" s="189"/>
    </row>
    <row r="311" spans="4:4" x14ac:dyDescent="0.2">
      <c r="D311" s="189"/>
    </row>
    <row r="312" spans="4:4" x14ac:dyDescent="0.2">
      <c r="D312" s="189"/>
    </row>
    <row r="313" spans="4:4" x14ac:dyDescent="0.2">
      <c r="D313" s="189"/>
    </row>
    <row r="314" spans="4:4" x14ac:dyDescent="0.2">
      <c r="D314" s="189"/>
    </row>
    <row r="315" spans="4:4" x14ac:dyDescent="0.2">
      <c r="D315" s="189"/>
    </row>
    <row r="316" spans="4:4" x14ac:dyDescent="0.2">
      <c r="D316" s="189"/>
    </row>
    <row r="317" spans="4:4" x14ac:dyDescent="0.2">
      <c r="D317" s="189"/>
    </row>
    <row r="318" spans="4:4" x14ac:dyDescent="0.2">
      <c r="D318" s="189"/>
    </row>
    <row r="319" spans="4:4" x14ac:dyDescent="0.2">
      <c r="D319" s="189"/>
    </row>
    <row r="320" spans="4:4" x14ac:dyDescent="0.2">
      <c r="D320" s="189"/>
    </row>
    <row r="321" spans="4:4" x14ac:dyDescent="0.2">
      <c r="D321" s="189"/>
    </row>
    <row r="322" spans="4:4" x14ac:dyDescent="0.2">
      <c r="D322" s="189"/>
    </row>
    <row r="323" spans="4:4" x14ac:dyDescent="0.2">
      <c r="D323" s="189"/>
    </row>
    <row r="324" spans="4:4" x14ac:dyDescent="0.2">
      <c r="D324" s="189"/>
    </row>
    <row r="325" spans="4:4" x14ac:dyDescent="0.2">
      <c r="D325" s="189"/>
    </row>
    <row r="326" spans="4:4" x14ac:dyDescent="0.2">
      <c r="D326" s="189"/>
    </row>
    <row r="327" spans="4:4" x14ac:dyDescent="0.2">
      <c r="D327" s="189"/>
    </row>
    <row r="328" spans="4:4" x14ac:dyDescent="0.2">
      <c r="D328" s="189"/>
    </row>
    <row r="329" spans="4:4" x14ac:dyDescent="0.2">
      <c r="D329" s="189"/>
    </row>
    <row r="330" spans="4:4" x14ac:dyDescent="0.2">
      <c r="D330" s="189"/>
    </row>
    <row r="331" spans="4:4" x14ac:dyDescent="0.2">
      <c r="D331" s="189"/>
    </row>
    <row r="332" spans="4:4" x14ac:dyDescent="0.2">
      <c r="D332" s="189"/>
    </row>
    <row r="333" spans="4:4" x14ac:dyDescent="0.2">
      <c r="D333" s="189"/>
    </row>
    <row r="334" spans="4:4" x14ac:dyDescent="0.2">
      <c r="D334" s="189"/>
    </row>
    <row r="335" spans="4:4" x14ac:dyDescent="0.2">
      <c r="D335" s="189"/>
    </row>
    <row r="336" spans="4:4" x14ac:dyDescent="0.2">
      <c r="D336" s="189"/>
    </row>
    <row r="337" spans="4:4" x14ac:dyDescent="0.2">
      <c r="D337" s="189"/>
    </row>
    <row r="338" spans="4:4" x14ac:dyDescent="0.2">
      <c r="D338" s="189"/>
    </row>
    <row r="339" spans="4:4" x14ac:dyDescent="0.2">
      <c r="D339" s="189"/>
    </row>
    <row r="340" spans="4:4" x14ac:dyDescent="0.2">
      <c r="D340" s="189"/>
    </row>
    <row r="341" spans="4:4" x14ac:dyDescent="0.2">
      <c r="D341" s="189"/>
    </row>
    <row r="342" spans="4:4" x14ac:dyDescent="0.2">
      <c r="D342" s="189"/>
    </row>
    <row r="343" spans="4:4" x14ac:dyDescent="0.2">
      <c r="D343" s="189"/>
    </row>
    <row r="344" spans="4:4" x14ac:dyDescent="0.2">
      <c r="D344" s="189"/>
    </row>
    <row r="345" spans="4:4" x14ac:dyDescent="0.2">
      <c r="D345" s="189"/>
    </row>
    <row r="346" spans="4:4" x14ac:dyDescent="0.2">
      <c r="D346" s="189"/>
    </row>
    <row r="347" spans="4:4" x14ac:dyDescent="0.2">
      <c r="D347" s="189"/>
    </row>
    <row r="348" spans="4:4" x14ac:dyDescent="0.2">
      <c r="D348" s="189"/>
    </row>
    <row r="349" spans="4:4" x14ac:dyDescent="0.2">
      <c r="D349" s="189"/>
    </row>
    <row r="350" spans="4:4" x14ac:dyDescent="0.2">
      <c r="D350" s="189"/>
    </row>
    <row r="351" spans="4:4" x14ac:dyDescent="0.2">
      <c r="D351" s="189"/>
    </row>
    <row r="352" spans="4:4" x14ac:dyDescent="0.2">
      <c r="D352" s="189"/>
    </row>
    <row r="353" spans="4:4" x14ac:dyDescent="0.2">
      <c r="D353" s="189"/>
    </row>
    <row r="354" spans="4:4" x14ac:dyDescent="0.2">
      <c r="D354" s="189"/>
    </row>
    <row r="355" spans="4:4" x14ac:dyDescent="0.2">
      <c r="D355" s="189"/>
    </row>
    <row r="356" spans="4:4" x14ac:dyDescent="0.2">
      <c r="D356" s="189"/>
    </row>
    <row r="357" spans="4:4" x14ac:dyDescent="0.2">
      <c r="D357" s="189"/>
    </row>
    <row r="358" spans="4:4" x14ac:dyDescent="0.2">
      <c r="D358" s="189"/>
    </row>
    <row r="359" spans="4:4" x14ac:dyDescent="0.2">
      <c r="D359" s="189"/>
    </row>
    <row r="360" spans="4:4" x14ac:dyDescent="0.2">
      <c r="D360" s="189"/>
    </row>
    <row r="361" spans="4:4" x14ac:dyDescent="0.2">
      <c r="D361" s="189"/>
    </row>
    <row r="362" spans="4:4" x14ac:dyDescent="0.2">
      <c r="D362" s="189"/>
    </row>
    <row r="363" spans="4:4" x14ac:dyDescent="0.2">
      <c r="D363" s="189"/>
    </row>
    <row r="364" spans="4:4" x14ac:dyDescent="0.2">
      <c r="D364" s="189"/>
    </row>
    <row r="365" spans="4:4" x14ac:dyDescent="0.2">
      <c r="D365" s="189"/>
    </row>
    <row r="366" spans="4:4" x14ac:dyDescent="0.2">
      <c r="D366" s="189"/>
    </row>
    <row r="367" spans="4:4" x14ac:dyDescent="0.2">
      <c r="D367" s="189"/>
    </row>
    <row r="368" spans="4:4" x14ac:dyDescent="0.2">
      <c r="D368" s="189"/>
    </row>
    <row r="369" spans="4:4" x14ac:dyDescent="0.2">
      <c r="D369" s="189"/>
    </row>
    <row r="370" spans="4:4" x14ac:dyDescent="0.2">
      <c r="D370" s="189"/>
    </row>
    <row r="371" spans="4:4" x14ac:dyDescent="0.2">
      <c r="D371" s="189"/>
    </row>
    <row r="372" spans="4:4" x14ac:dyDescent="0.2">
      <c r="D372" s="189"/>
    </row>
    <row r="373" spans="4:4" x14ac:dyDescent="0.2">
      <c r="D373" s="189"/>
    </row>
    <row r="374" spans="4:4" x14ac:dyDescent="0.2">
      <c r="D374" s="189"/>
    </row>
    <row r="375" spans="4:4" x14ac:dyDescent="0.2">
      <c r="D375" s="189"/>
    </row>
    <row r="376" spans="4:4" x14ac:dyDescent="0.2">
      <c r="D376" s="189"/>
    </row>
    <row r="377" spans="4:4" x14ac:dyDescent="0.2">
      <c r="D377" s="189"/>
    </row>
    <row r="378" spans="4:4" x14ac:dyDescent="0.2">
      <c r="D378" s="189"/>
    </row>
    <row r="379" spans="4:4" x14ac:dyDescent="0.2">
      <c r="D379" s="189"/>
    </row>
    <row r="380" spans="4:4" x14ac:dyDescent="0.2">
      <c r="D380" s="189"/>
    </row>
    <row r="381" spans="4:4" x14ac:dyDescent="0.2">
      <c r="D381" s="189"/>
    </row>
    <row r="382" spans="4:4" x14ac:dyDescent="0.2">
      <c r="D382" s="189"/>
    </row>
    <row r="383" spans="4:4" x14ac:dyDescent="0.2">
      <c r="D383" s="189"/>
    </row>
    <row r="384" spans="4:4" x14ac:dyDescent="0.2">
      <c r="D384" s="189"/>
    </row>
    <row r="385" spans="4:4" x14ac:dyDescent="0.2">
      <c r="D385" s="189"/>
    </row>
    <row r="386" spans="4:4" x14ac:dyDescent="0.2">
      <c r="D386" s="189"/>
    </row>
    <row r="387" spans="4:4" x14ac:dyDescent="0.2">
      <c r="D387" s="189"/>
    </row>
    <row r="388" spans="4:4" x14ac:dyDescent="0.2">
      <c r="D388" s="189"/>
    </row>
    <row r="389" spans="4:4" x14ac:dyDescent="0.2">
      <c r="D389" s="189"/>
    </row>
    <row r="390" spans="4:4" x14ac:dyDescent="0.2">
      <c r="D390" s="189"/>
    </row>
    <row r="391" spans="4:4" x14ac:dyDescent="0.2">
      <c r="D391" s="189"/>
    </row>
    <row r="392" spans="4:4" x14ac:dyDescent="0.2">
      <c r="D392" s="189"/>
    </row>
    <row r="393" spans="4:4" x14ac:dyDescent="0.2">
      <c r="D393" s="189"/>
    </row>
    <row r="394" spans="4:4" x14ac:dyDescent="0.2">
      <c r="D394" s="189"/>
    </row>
    <row r="395" spans="4:4" x14ac:dyDescent="0.2">
      <c r="D395" s="189"/>
    </row>
    <row r="396" spans="4:4" x14ac:dyDescent="0.2">
      <c r="D396" s="189"/>
    </row>
    <row r="397" spans="4:4" x14ac:dyDescent="0.2">
      <c r="D397" s="189"/>
    </row>
    <row r="398" spans="4:4" x14ac:dyDescent="0.2">
      <c r="D398" s="189"/>
    </row>
    <row r="399" spans="4:4" x14ac:dyDescent="0.2">
      <c r="D399" s="189"/>
    </row>
    <row r="400" spans="4:4" x14ac:dyDescent="0.2">
      <c r="D400" s="189"/>
    </row>
    <row r="401" spans="4:4" x14ac:dyDescent="0.2">
      <c r="D401" s="189"/>
    </row>
    <row r="402" spans="4:4" x14ac:dyDescent="0.2">
      <c r="D402" s="189"/>
    </row>
    <row r="403" spans="4:4" x14ac:dyDescent="0.2">
      <c r="D403" s="189"/>
    </row>
    <row r="404" spans="4:4" x14ac:dyDescent="0.2">
      <c r="D404" s="189"/>
    </row>
    <row r="405" spans="4:4" x14ac:dyDescent="0.2">
      <c r="D405" s="189"/>
    </row>
    <row r="406" spans="4:4" x14ac:dyDescent="0.2">
      <c r="D406" s="189"/>
    </row>
    <row r="407" spans="4:4" x14ac:dyDescent="0.2">
      <c r="D407" s="189"/>
    </row>
    <row r="408" spans="4:4" x14ac:dyDescent="0.2">
      <c r="D408" s="189"/>
    </row>
    <row r="409" spans="4:4" x14ac:dyDescent="0.2">
      <c r="D409" s="189"/>
    </row>
    <row r="410" spans="4:4" x14ac:dyDescent="0.2">
      <c r="D410" s="189"/>
    </row>
    <row r="411" spans="4:4" x14ac:dyDescent="0.2">
      <c r="D411" s="189"/>
    </row>
    <row r="412" spans="4:4" x14ac:dyDescent="0.2">
      <c r="D412" s="189"/>
    </row>
    <row r="413" spans="4:4" x14ac:dyDescent="0.2">
      <c r="D413" s="189"/>
    </row>
    <row r="414" spans="4:4" x14ac:dyDescent="0.2">
      <c r="D414" s="189"/>
    </row>
    <row r="415" spans="4:4" x14ac:dyDescent="0.2">
      <c r="D415" s="189"/>
    </row>
    <row r="416" spans="4:4" x14ac:dyDescent="0.2">
      <c r="D416" s="189"/>
    </row>
    <row r="417" spans="4:4" x14ac:dyDescent="0.2">
      <c r="D417" s="189"/>
    </row>
    <row r="418" spans="4:4" x14ac:dyDescent="0.2">
      <c r="D418" s="189"/>
    </row>
    <row r="419" spans="4:4" x14ac:dyDescent="0.2">
      <c r="D419" s="189"/>
    </row>
    <row r="420" spans="4:4" x14ac:dyDescent="0.2">
      <c r="D420" s="189"/>
    </row>
    <row r="421" spans="4:4" x14ac:dyDescent="0.2">
      <c r="D421" s="189"/>
    </row>
    <row r="422" spans="4:4" x14ac:dyDescent="0.2">
      <c r="D422" s="189"/>
    </row>
    <row r="423" spans="4:4" x14ac:dyDescent="0.2">
      <c r="D423" s="189"/>
    </row>
    <row r="424" spans="4:4" x14ac:dyDescent="0.2">
      <c r="D424" s="189"/>
    </row>
    <row r="425" spans="4:4" x14ac:dyDescent="0.2">
      <c r="D425" s="189"/>
    </row>
    <row r="426" spans="4:4" x14ac:dyDescent="0.2">
      <c r="D426" s="189"/>
    </row>
    <row r="427" spans="4:4" x14ac:dyDescent="0.2">
      <c r="D427" s="189"/>
    </row>
    <row r="428" spans="4:4" x14ac:dyDescent="0.2">
      <c r="D428" s="189"/>
    </row>
    <row r="429" spans="4:4" x14ac:dyDescent="0.2">
      <c r="D429" s="189"/>
    </row>
    <row r="430" spans="4:4" x14ac:dyDescent="0.2">
      <c r="D430" s="189"/>
    </row>
    <row r="431" spans="4:4" x14ac:dyDescent="0.2">
      <c r="D431" s="189"/>
    </row>
    <row r="432" spans="4:4" x14ac:dyDescent="0.2">
      <c r="D432" s="189"/>
    </row>
    <row r="433" spans="4:4" x14ac:dyDescent="0.2">
      <c r="D433" s="189"/>
    </row>
    <row r="434" spans="4:4" x14ac:dyDescent="0.2">
      <c r="D434" s="189"/>
    </row>
    <row r="435" spans="4:4" x14ac:dyDescent="0.2">
      <c r="D435" s="189"/>
    </row>
    <row r="436" spans="4:4" x14ac:dyDescent="0.2">
      <c r="D436" s="189"/>
    </row>
    <row r="437" spans="4:4" x14ac:dyDescent="0.2">
      <c r="D437" s="189"/>
    </row>
    <row r="438" spans="4:4" x14ac:dyDescent="0.2">
      <c r="D438" s="189"/>
    </row>
    <row r="439" spans="4:4" x14ac:dyDescent="0.2">
      <c r="D439" s="189"/>
    </row>
    <row r="440" spans="4:4" x14ac:dyDescent="0.2">
      <c r="D440" s="189"/>
    </row>
    <row r="441" spans="4:4" x14ac:dyDescent="0.2">
      <c r="D441" s="189"/>
    </row>
    <row r="442" spans="4:4" x14ac:dyDescent="0.2">
      <c r="D442" s="189"/>
    </row>
    <row r="443" spans="4:4" x14ac:dyDescent="0.2">
      <c r="D443" s="189"/>
    </row>
    <row r="444" spans="4:4" x14ac:dyDescent="0.2">
      <c r="D444" s="189"/>
    </row>
    <row r="445" spans="4:4" x14ac:dyDescent="0.2">
      <c r="D445" s="189"/>
    </row>
    <row r="446" spans="4:4" x14ac:dyDescent="0.2">
      <c r="D446" s="189"/>
    </row>
    <row r="447" spans="4:4" x14ac:dyDescent="0.2">
      <c r="D447" s="189"/>
    </row>
    <row r="448" spans="4:4" x14ac:dyDescent="0.2">
      <c r="D448" s="189"/>
    </row>
    <row r="449" spans="4:4" x14ac:dyDescent="0.2">
      <c r="D449" s="189"/>
    </row>
    <row r="450" spans="4:4" x14ac:dyDescent="0.2">
      <c r="D450" s="189"/>
    </row>
    <row r="451" spans="4:4" x14ac:dyDescent="0.2">
      <c r="D451" s="189"/>
    </row>
    <row r="452" spans="4:4" x14ac:dyDescent="0.2">
      <c r="D452" s="189"/>
    </row>
    <row r="453" spans="4:4" x14ac:dyDescent="0.2">
      <c r="D453" s="189"/>
    </row>
    <row r="454" spans="4:4" x14ac:dyDescent="0.2">
      <c r="D454" s="189"/>
    </row>
    <row r="455" spans="4:4" x14ac:dyDescent="0.2">
      <c r="D455" s="189"/>
    </row>
    <row r="456" spans="4:4" x14ac:dyDescent="0.2">
      <c r="D456" s="189"/>
    </row>
    <row r="457" spans="4:4" x14ac:dyDescent="0.2">
      <c r="D457" s="189"/>
    </row>
    <row r="458" spans="4:4" x14ac:dyDescent="0.2">
      <c r="D458" s="189"/>
    </row>
    <row r="459" spans="4:4" x14ac:dyDescent="0.2">
      <c r="D459" s="189"/>
    </row>
    <row r="460" spans="4:4" x14ac:dyDescent="0.2">
      <c r="D460" s="189"/>
    </row>
    <row r="461" spans="4:4" x14ac:dyDescent="0.2">
      <c r="D461" s="189"/>
    </row>
    <row r="462" spans="4:4" x14ac:dyDescent="0.2">
      <c r="D462" s="189"/>
    </row>
    <row r="463" spans="4:4" x14ac:dyDescent="0.2">
      <c r="D463" s="189"/>
    </row>
    <row r="464" spans="4:4" x14ac:dyDescent="0.2">
      <c r="D464" s="189"/>
    </row>
    <row r="465" spans="4:4" x14ac:dyDescent="0.2">
      <c r="D465" s="189"/>
    </row>
    <row r="466" spans="4:4" x14ac:dyDescent="0.2">
      <c r="D466" s="189"/>
    </row>
    <row r="467" spans="4:4" x14ac:dyDescent="0.2">
      <c r="D467" s="189"/>
    </row>
    <row r="468" spans="4:4" x14ac:dyDescent="0.2">
      <c r="D468" s="189"/>
    </row>
    <row r="469" spans="4:4" x14ac:dyDescent="0.2">
      <c r="D469" s="189"/>
    </row>
    <row r="470" spans="4:4" x14ac:dyDescent="0.2">
      <c r="D470" s="189"/>
    </row>
    <row r="471" spans="4:4" x14ac:dyDescent="0.2">
      <c r="D471" s="189"/>
    </row>
    <row r="472" spans="4:4" x14ac:dyDescent="0.2">
      <c r="D472" s="189"/>
    </row>
    <row r="473" spans="4:4" x14ac:dyDescent="0.2">
      <c r="D473" s="189"/>
    </row>
    <row r="474" spans="4:4" x14ac:dyDescent="0.2">
      <c r="D474" s="189"/>
    </row>
    <row r="475" spans="4:4" x14ac:dyDescent="0.2">
      <c r="D475" s="189"/>
    </row>
    <row r="476" spans="4:4" x14ac:dyDescent="0.2">
      <c r="D476" s="189"/>
    </row>
    <row r="477" spans="4:4" x14ac:dyDescent="0.2">
      <c r="D477" s="189"/>
    </row>
    <row r="478" spans="4:4" x14ac:dyDescent="0.2">
      <c r="D478" s="189"/>
    </row>
    <row r="479" spans="4:4" x14ac:dyDescent="0.2">
      <c r="D479" s="189"/>
    </row>
    <row r="480" spans="4:4" x14ac:dyDescent="0.2">
      <c r="D480" s="189"/>
    </row>
    <row r="481" spans="4:4" x14ac:dyDescent="0.2">
      <c r="D481" s="189"/>
    </row>
    <row r="482" spans="4:4" x14ac:dyDescent="0.2">
      <c r="D482" s="189"/>
    </row>
    <row r="483" spans="4:4" x14ac:dyDescent="0.2">
      <c r="D483" s="189"/>
    </row>
    <row r="484" spans="4:4" x14ac:dyDescent="0.2">
      <c r="D484" s="189"/>
    </row>
    <row r="485" spans="4:4" x14ac:dyDescent="0.2">
      <c r="D485" s="189"/>
    </row>
    <row r="486" spans="4:4" x14ac:dyDescent="0.2">
      <c r="D486" s="189"/>
    </row>
    <row r="487" spans="4:4" x14ac:dyDescent="0.2">
      <c r="D487" s="189"/>
    </row>
    <row r="488" spans="4:4" x14ac:dyDescent="0.2">
      <c r="D488" s="189"/>
    </row>
    <row r="489" spans="4:4" x14ac:dyDescent="0.2">
      <c r="D489" s="189"/>
    </row>
    <row r="490" spans="4:4" x14ac:dyDescent="0.2">
      <c r="D490" s="189"/>
    </row>
    <row r="491" spans="4:4" x14ac:dyDescent="0.2">
      <c r="D491" s="189"/>
    </row>
    <row r="492" spans="4:4" x14ac:dyDescent="0.2">
      <c r="D492" s="189"/>
    </row>
    <row r="493" spans="4:4" x14ac:dyDescent="0.2">
      <c r="D493" s="189"/>
    </row>
    <row r="494" spans="4:4" x14ac:dyDescent="0.2">
      <c r="D494" s="189"/>
    </row>
    <row r="495" spans="4:4" x14ac:dyDescent="0.2">
      <c r="D495" s="189"/>
    </row>
    <row r="496" spans="4:4" x14ac:dyDescent="0.2">
      <c r="D496" s="189"/>
    </row>
    <row r="497" spans="4:4" x14ac:dyDescent="0.2">
      <c r="D497" s="189"/>
    </row>
    <row r="498" spans="4:4" x14ac:dyDescent="0.2">
      <c r="D498" s="189"/>
    </row>
    <row r="499" spans="4:4" x14ac:dyDescent="0.2">
      <c r="D499" s="189"/>
    </row>
    <row r="500" spans="4:4" x14ac:dyDescent="0.2">
      <c r="D500" s="189"/>
    </row>
    <row r="501" spans="4:4" x14ac:dyDescent="0.2">
      <c r="D501" s="189"/>
    </row>
    <row r="502" spans="4:4" x14ac:dyDescent="0.2">
      <c r="D502" s="189"/>
    </row>
    <row r="503" spans="4:4" x14ac:dyDescent="0.2">
      <c r="D503" s="189"/>
    </row>
    <row r="504" spans="4:4" x14ac:dyDescent="0.2">
      <c r="D504" s="189"/>
    </row>
    <row r="505" spans="4:4" x14ac:dyDescent="0.2">
      <c r="D505" s="189"/>
    </row>
    <row r="506" spans="4:4" x14ac:dyDescent="0.2">
      <c r="D506" s="189"/>
    </row>
    <row r="507" spans="4:4" x14ac:dyDescent="0.2">
      <c r="D507" s="189"/>
    </row>
    <row r="508" spans="4:4" x14ac:dyDescent="0.2">
      <c r="D508" s="189"/>
    </row>
    <row r="509" spans="4:4" x14ac:dyDescent="0.2">
      <c r="D509" s="189"/>
    </row>
    <row r="510" spans="4:4" x14ac:dyDescent="0.2">
      <c r="D510" s="189"/>
    </row>
    <row r="511" spans="4:4" x14ac:dyDescent="0.2">
      <c r="D511" s="189"/>
    </row>
    <row r="512" spans="4:4" x14ac:dyDescent="0.2">
      <c r="D512" s="189"/>
    </row>
    <row r="513" spans="4:4" x14ac:dyDescent="0.2">
      <c r="D513" s="189"/>
    </row>
    <row r="514" spans="4:4" x14ac:dyDescent="0.2">
      <c r="D514" s="189"/>
    </row>
    <row r="515" spans="4:4" x14ac:dyDescent="0.2">
      <c r="D515" s="189"/>
    </row>
    <row r="516" spans="4:4" x14ac:dyDescent="0.2">
      <c r="D516" s="189"/>
    </row>
    <row r="517" spans="4:4" x14ac:dyDescent="0.2">
      <c r="D517" s="189"/>
    </row>
    <row r="518" spans="4:4" x14ac:dyDescent="0.2">
      <c r="D518" s="189"/>
    </row>
    <row r="519" spans="4:4" x14ac:dyDescent="0.2">
      <c r="D519" s="189"/>
    </row>
    <row r="520" spans="4:4" x14ac:dyDescent="0.2">
      <c r="D520" s="189"/>
    </row>
    <row r="521" spans="4:4" x14ac:dyDescent="0.2">
      <c r="D521" s="189"/>
    </row>
    <row r="522" spans="4:4" x14ac:dyDescent="0.2">
      <c r="D522" s="189"/>
    </row>
    <row r="523" spans="4:4" x14ac:dyDescent="0.2">
      <c r="D523" s="189"/>
    </row>
    <row r="524" spans="4:4" x14ac:dyDescent="0.2">
      <c r="D524" s="189"/>
    </row>
    <row r="525" spans="4:4" x14ac:dyDescent="0.2">
      <c r="D525" s="189"/>
    </row>
    <row r="526" spans="4:4" x14ac:dyDescent="0.2">
      <c r="D526" s="189"/>
    </row>
    <row r="527" spans="4:4" x14ac:dyDescent="0.2">
      <c r="D527" s="189"/>
    </row>
    <row r="528" spans="4:4" x14ac:dyDescent="0.2">
      <c r="D528" s="189"/>
    </row>
    <row r="529" spans="4:4" x14ac:dyDescent="0.2">
      <c r="D529" s="189"/>
    </row>
    <row r="530" spans="4:4" x14ac:dyDescent="0.2">
      <c r="D530" s="189"/>
    </row>
    <row r="531" spans="4:4" x14ac:dyDescent="0.2">
      <c r="D531" s="189"/>
    </row>
    <row r="532" spans="4:4" x14ac:dyDescent="0.2">
      <c r="D532" s="189"/>
    </row>
    <row r="533" spans="4:4" x14ac:dyDescent="0.2">
      <c r="D533" s="189"/>
    </row>
    <row r="534" spans="4:4" x14ac:dyDescent="0.2">
      <c r="D534" s="189"/>
    </row>
    <row r="535" spans="4:4" x14ac:dyDescent="0.2">
      <c r="D535" s="189"/>
    </row>
    <row r="536" spans="4:4" x14ac:dyDescent="0.2">
      <c r="D536" s="189"/>
    </row>
    <row r="537" spans="4:4" x14ac:dyDescent="0.2">
      <c r="D537" s="189"/>
    </row>
    <row r="538" spans="4:4" x14ac:dyDescent="0.2">
      <c r="D538" s="189"/>
    </row>
    <row r="539" spans="4:4" x14ac:dyDescent="0.2">
      <c r="D539" s="189"/>
    </row>
    <row r="540" spans="4:4" x14ac:dyDescent="0.2">
      <c r="D540" s="189"/>
    </row>
    <row r="541" spans="4:4" x14ac:dyDescent="0.2">
      <c r="D541" s="189"/>
    </row>
    <row r="542" spans="4:4" x14ac:dyDescent="0.2">
      <c r="D542" s="189"/>
    </row>
    <row r="543" spans="4:4" x14ac:dyDescent="0.2">
      <c r="D543" s="189"/>
    </row>
    <row r="544" spans="4:4" x14ac:dyDescent="0.2">
      <c r="D544" s="189"/>
    </row>
    <row r="545" spans="4:4" x14ac:dyDescent="0.2">
      <c r="D545" s="189"/>
    </row>
    <row r="546" spans="4:4" x14ac:dyDescent="0.2">
      <c r="D546" s="189"/>
    </row>
    <row r="547" spans="4:4" x14ac:dyDescent="0.2">
      <c r="D547" s="189"/>
    </row>
    <row r="548" spans="4:4" x14ac:dyDescent="0.2">
      <c r="D548" s="189"/>
    </row>
    <row r="549" spans="4:4" x14ac:dyDescent="0.2">
      <c r="D549" s="189"/>
    </row>
    <row r="550" spans="4:4" x14ac:dyDescent="0.2">
      <c r="D550" s="189"/>
    </row>
    <row r="551" spans="4:4" x14ac:dyDescent="0.2">
      <c r="D551" s="189"/>
    </row>
    <row r="552" spans="4:4" x14ac:dyDescent="0.2">
      <c r="D552" s="189"/>
    </row>
    <row r="553" spans="4:4" x14ac:dyDescent="0.2">
      <c r="D553" s="189"/>
    </row>
    <row r="554" spans="4:4" x14ac:dyDescent="0.2">
      <c r="D554" s="189"/>
    </row>
    <row r="555" spans="4:4" x14ac:dyDescent="0.2">
      <c r="D555" s="189"/>
    </row>
    <row r="556" spans="4:4" x14ac:dyDescent="0.2">
      <c r="D556" s="189"/>
    </row>
    <row r="557" spans="4:4" x14ac:dyDescent="0.2">
      <c r="D557" s="189"/>
    </row>
    <row r="558" spans="4:4" x14ac:dyDescent="0.2">
      <c r="D558" s="189"/>
    </row>
    <row r="559" spans="4:4" x14ac:dyDescent="0.2">
      <c r="D559" s="189"/>
    </row>
    <row r="560" spans="4:4" x14ac:dyDescent="0.2">
      <c r="D560" s="189"/>
    </row>
    <row r="561" spans="4:4" x14ac:dyDescent="0.2">
      <c r="D561" s="189"/>
    </row>
    <row r="562" spans="4:4" x14ac:dyDescent="0.2">
      <c r="D562" s="189"/>
    </row>
    <row r="563" spans="4:4" x14ac:dyDescent="0.2">
      <c r="D563" s="189"/>
    </row>
    <row r="564" spans="4:4" x14ac:dyDescent="0.2">
      <c r="D564" s="189"/>
    </row>
    <row r="565" spans="4:4" x14ac:dyDescent="0.2">
      <c r="D565" s="189"/>
    </row>
    <row r="566" spans="4:4" x14ac:dyDescent="0.2">
      <c r="D566" s="189"/>
    </row>
    <row r="567" spans="4:4" x14ac:dyDescent="0.2">
      <c r="D567" s="189"/>
    </row>
    <row r="568" spans="4:4" x14ac:dyDescent="0.2">
      <c r="D568" s="189"/>
    </row>
    <row r="569" spans="4:4" x14ac:dyDescent="0.2">
      <c r="D569" s="189"/>
    </row>
    <row r="570" spans="4:4" x14ac:dyDescent="0.2">
      <c r="D570" s="189"/>
    </row>
    <row r="571" spans="4:4" x14ac:dyDescent="0.2">
      <c r="D571" s="189"/>
    </row>
    <row r="572" spans="4:4" x14ac:dyDescent="0.2">
      <c r="D572" s="189"/>
    </row>
    <row r="573" spans="4:4" x14ac:dyDescent="0.2">
      <c r="D573" s="189"/>
    </row>
    <row r="574" spans="4:4" x14ac:dyDescent="0.2">
      <c r="D574" s="189"/>
    </row>
    <row r="575" spans="4:4" x14ac:dyDescent="0.2">
      <c r="D575" s="189"/>
    </row>
    <row r="576" spans="4:4" x14ac:dyDescent="0.2">
      <c r="D576" s="189"/>
    </row>
    <row r="577" spans="4:4" x14ac:dyDescent="0.2">
      <c r="D577" s="189"/>
    </row>
    <row r="578" spans="4:4" x14ac:dyDescent="0.2">
      <c r="D578" s="189"/>
    </row>
    <row r="579" spans="4:4" x14ac:dyDescent="0.2">
      <c r="D579" s="189"/>
    </row>
    <row r="580" spans="4:4" x14ac:dyDescent="0.2">
      <c r="D580" s="189"/>
    </row>
    <row r="581" spans="4:4" x14ac:dyDescent="0.2">
      <c r="D581" s="189"/>
    </row>
    <row r="582" spans="4:4" x14ac:dyDescent="0.2">
      <c r="D582" s="189"/>
    </row>
    <row r="583" spans="4:4" x14ac:dyDescent="0.2">
      <c r="D583" s="189"/>
    </row>
    <row r="584" spans="4:4" x14ac:dyDescent="0.2">
      <c r="D584" s="189"/>
    </row>
    <row r="585" spans="4:4" x14ac:dyDescent="0.2">
      <c r="D585" s="189"/>
    </row>
    <row r="586" spans="4:4" x14ac:dyDescent="0.2">
      <c r="D586" s="189"/>
    </row>
    <row r="587" spans="4:4" x14ac:dyDescent="0.2">
      <c r="D587" s="189"/>
    </row>
    <row r="588" spans="4:4" x14ac:dyDescent="0.2">
      <c r="D588" s="189"/>
    </row>
    <row r="589" spans="4:4" x14ac:dyDescent="0.2">
      <c r="D589" s="189"/>
    </row>
    <row r="590" spans="4:4" x14ac:dyDescent="0.2">
      <c r="D590" s="189"/>
    </row>
    <row r="591" spans="4:4" x14ac:dyDescent="0.2">
      <c r="D591" s="189"/>
    </row>
    <row r="592" spans="4:4" x14ac:dyDescent="0.2">
      <c r="D592" s="189"/>
    </row>
    <row r="593" spans="4:4" x14ac:dyDescent="0.2">
      <c r="D593" s="189"/>
    </row>
    <row r="594" spans="4:4" x14ac:dyDescent="0.2">
      <c r="D594" s="189"/>
    </row>
    <row r="595" spans="4:4" x14ac:dyDescent="0.2">
      <c r="D595" s="189"/>
    </row>
    <row r="596" spans="4:4" x14ac:dyDescent="0.2">
      <c r="D596" s="189"/>
    </row>
    <row r="597" spans="4:4" x14ac:dyDescent="0.2">
      <c r="D597" s="189"/>
    </row>
    <row r="598" spans="4:4" x14ac:dyDescent="0.2">
      <c r="D598" s="189"/>
    </row>
    <row r="599" spans="4:4" x14ac:dyDescent="0.2">
      <c r="D599" s="189"/>
    </row>
    <row r="600" spans="4:4" x14ac:dyDescent="0.2">
      <c r="D600" s="189"/>
    </row>
    <row r="601" spans="4:4" x14ac:dyDescent="0.2">
      <c r="D601" s="189"/>
    </row>
    <row r="602" spans="4:4" x14ac:dyDescent="0.2">
      <c r="D602" s="189"/>
    </row>
    <row r="603" spans="4:4" x14ac:dyDescent="0.2">
      <c r="D603" s="189"/>
    </row>
    <row r="604" spans="4:4" x14ac:dyDescent="0.2">
      <c r="D604" s="189"/>
    </row>
    <row r="605" spans="4:4" x14ac:dyDescent="0.2">
      <c r="D605" s="189"/>
    </row>
    <row r="606" spans="4:4" x14ac:dyDescent="0.2">
      <c r="D606" s="189"/>
    </row>
    <row r="607" spans="4:4" x14ac:dyDescent="0.2">
      <c r="D607" s="189"/>
    </row>
    <row r="608" spans="4:4" x14ac:dyDescent="0.2">
      <c r="D608" s="189"/>
    </row>
    <row r="609" spans="4:4" x14ac:dyDescent="0.2">
      <c r="D609" s="189"/>
    </row>
    <row r="610" spans="4:4" x14ac:dyDescent="0.2">
      <c r="D610" s="189"/>
    </row>
    <row r="611" spans="4:4" x14ac:dyDescent="0.2">
      <c r="D611" s="189"/>
    </row>
    <row r="612" spans="4:4" x14ac:dyDescent="0.2">
      <c r="D612" s="189"/>
    </row>
    <row r="613" spans="4:4" x14ac:dyDescent="0.2">
      <c r="D613" s="189"/>
    </row>
    <row r="614" spans="4:4" x14ac:dyDescent="0.2">
      <c r="D614" s="189"/>
    </row>
    <row r="615" spans="4:4" x14ac:dyDescent="0.2">
      <c r="D615" s="189"/>
    </row>
    <row r="616" spans="4:4" x14ac:dyDescent="0.2">
      <c r="D616" s="189"/>
    </row>
    <row r="617" spans="4:4" x14ac:dyDescent="0.2">
      <c r="D617" s="189"/>
    </row>
    <row r="618" spans="4:4" x14ac:dyDescent="0.2">
      <c r="D618" s="189"/>
    </row>
    <row r="619" spans="4:4" x14ac:dyDescent="0.2">
      <c r="D619" s="189"/>
    </row>
    <row r="620" spans="4:4" x14ac:dyDescent="0.2">
      <c r="D620" s="189"/>
    </row>
    <row r="621" spans="4:4" x14ac:dyDescent="0.2">
      <c r="D621" s="189"/>
    </row>
    <row r="622" spans="4:4" x14ac:dyDescent="0.2">
      <c r="D622" s="189"/>
    </row>
    <row r="623" spans="4:4" x14ac:dyDescent="0.2">
      <c r="D623" s="189"/>
    </row>
    <row r="624" spans="4:4" x14ac:dyDescent="0.2">
      <c r="D624" s="189"/>
    </row>
    <row r="625" spans="4:4" x14ac:dyDescent="0.2">
      <c r="D625" s="189"/>
    </row>
    <row r="626" spans="4:4" x14ac:dyDescent="0.2">
      <c r="D626" s="189"/>
    </row>
    <row r="627" spans="4:4" x14ac:dyDescent="0.2">
      <c r="D627" s="189"/>
    </row>
    <row r="628" spans="4:4" x14ac:dyDescent="0.2">
      <c r="D628" s="189"/>
    </row>
    <row r="629" spans="4:4" x14ac:dyDescent="0.2">
      <c r="D629" s="189"/>
    </row>
    <row r="630" spans="4:4" x14ac:dyDescent="0.2">
      <c r="D630" s="189"/>
    </row>
    <row r="631" spans="4:4" x14ac:dyDescent="0.2">
      <c r="D631" s="189"/>
    </row>
    <row r="632" spans="4:4" x14ac:dyDescent="0.2">
      <c r="D632" s="189"/>
    </row>
    <row r="633" spans="4:4" x14ac:dyDescent="0.2">
      <c r="D633" s="189"/>
    </row>
    <row r="634" spans="4:4" x14ac:dyDescent="0.2">
      <c r="D634" s="189"/>
    </row>
    <row r="635" spans="4:4" x14ac:dyDescent="0.2">
      <c r="D635" s="189"/>
    </row>
    <row r="636" spans="4:4" x14ac:dyDescent="0.2">
      <c r="D636" s="189"/>
    </row>
    <row r="637" spans="4:4" x14ac:dyDescent="0.2">
      <c r="D637" s="189"/>
    </row>
    <row r="638" spans="4:4" x14ac:dyDescent="0.2">
      <c r="D638" s="189"/>
    </row>
    <row r="639" spans="4:4" x14ac:dyDescent="0.2">
      <c r="D639" s="189"/>
    </row>
    <row r="640" spans="4:4" x14ac:dyDescent="0.2">
      <c r="D640" s="189"/>
    </row>
    <row r="641" spans="4:4" x14ac:dyDescent="0.2">
      <c r="D641" s="189"/>
    </row>
    <row r="642" spans="4:4" x14ac:dyDescent="0.2">
      <c r="D642" s="189"/>
    </row>
    <row r="643" spans="4:4" x14ac:dyDescent="0.2">
      <c r="D643" s="189"/>
    </row>
    <row r="644" spans="4:4" x14ac:dyDescent="0.2">
      <c r="D644" s="189"/>
    </row>
    <row r="645" spans="4:4" x14ac:dyDescent="0.2">
      <c r="D645" s="189"/>
    </row>
    <row r="646" spans="4:4" x14ac:dyDescent="0.2">
      <c r="D646" s="189"/>
    </row>
    <row r="647" spans="4:4" x14ac:dyDescent="0.2">
      <c r="D647" s="189"/>
    </row>
    <row r="648" spans="4:4" x14ac:dyDescent="0.2">
      <c r="D648" s="189"/>
    </row>
    <row r="649" spans="4:4" x14ac:dyDescent="0.2">
      <c r="D649" s="189"/>
    </row>
    <row r="650" spans="4:4" x14ac:dyDescent="0.2">
      <c r="D650" s="189"/>
    </row>
    <row r="651" spans="4:4" x14ac:dyDescent="0.2">
      <c r="D651" s="189"/>
    </row>
    <row r="652" spans="4:4" x14ac:dyDescent="0.2">
      <c r="D652" s="189"/>
    </row>
    <row r="653" spans="4:4" x14ac:dyDescent="0.2">
      <c r="D653" s="189"/>
    </row>
    <row r="654" spans="4:4" x14ac:dyDescent="0.2">
      <c r="D654" s="189"/>
    </row>
    <row r="655" spans="4:4" x14ac:dyDescent="0.2">
      <c r="D655" s="189"/>
    </row>
    <row r="656" spans="4:4" x14ac:dyDescent="0.2">
      <c r="D656" s="189"/>
    </row>
    <row r="657" spans="4:4" x14ac:dyDescent="0.2">
      <c r="D657" s="189"/>
    </row>
    <row r="658" spans="4:4" x14ac:dyDescent="0.2">
      <c r="D658" s="189"/>
    </row>
    <row r="659" spans="4:4" x14ac:dyDescent="0.2">
      <c r="D659" s="189"/>
    </row>
    <row r="660" spans="4:4" x14ac:dyDescent="0.2">
      <c r="D660" s="189"/>
    </row>
    <row r="661" spans="4:4" x14ac:dyDescent="0.2">
      <c r="D661" s="189"/>
    </row>
    <row r="662" spans="4:4" x14ac:dyDescent="0.2">
      <c r="D662" s="189"/>
    </row>
    <row r="663" spans="4:4" x14ac:dyDescent="0.2">
      <c r="D663" s="189"/>
    </row>
    <row r="664" spans="4:4" x14ac:dyDescent="0.2">
      <c r="D664" s="189"/>
    </row>
    <row r="665" spans="4:4" x14ac:dyDescent="0.2">
      <c r="D665" s="189"/>
    </row>
    <row r="666" spans="4:4" x14ac:dyDescent="0.2">
      <c r="D666" s="189"/>
    </row>
    <row r="667" spans="4:4" x14ac:dyDescent="0.2">
      <c r="D667" s="189"/>
    </row>
    <row r="668" spans="4:4" x14ac:dyDescent="0.2">
      <c r="D668" s="189"/>
    </row>
    <row r="669" spans="4:4" x14ac:dyDescent="0.2">
      <c r="D669" s="189"/>
    </row>
    <row r="670" spans="4:4" x14ac:dyDescent="0.2">
      <c r="D670" s="189"/>
    </row>
    <row r="671" spans="4:4" x14ac:dyDescent="0.2">
      <c r="D671" s="189"/>
    </row>
    <row r="672" spans="4:4" x14ac:dyDescent="0.2">
      <c r="D672" s="189"/>
    </row>
    <row r="673" spans="4:4" x14ac:dyDescent="0.2">
      <c r="D673" s="189"/>
    </row>
    <row r="674" spans="4:4" x14ac:dyDescent="0.2">
      <c r="D674" s="189"/>
    </row>
    <row r="675" spans="4:4" x14ac:dyDescent="0.2">
      <c r="D675" s="189"/>
    </row>
    <row r="676" spans="4:4" x14ac:dyDescent="0.2">
      <c r="D676" s="189"/>
    </row>
    <row r="677" spans="4:4" x14ac:dyDescent="0.2">
      <c r="D677" s="189"/>
    </row>
    <row r="678" spans="4:4" x14ac:dyDescent="0.2">
      <c r="D678" s="189"/>
    </row>
    <row r="679" spans="4:4" x14ac:dyDescent="0.2">
      <c r="D679" s="189"/>
    </row>
    <row r="680" spans="4:4" x14ac:dyDescent="0.2">
      <c r="D680" s="189"/>
    </row>
    <row r="681" spans="4:4" x14ac:dyDescent="0.2">
      <c r="D681" s="189"/>
    </row>
    <row r="682" spans="4:4" x14ac:dyDescent="0.2">
      <c r="D682" s="189"/>
    </row>
    <row r="683" spans="4:4" x14ac:dyDescent="0.2">
      <c r="D683" s="189"/>
    </row>
    <row r="684" spans="4:4" x14ac:dyDescent="0.2">
      <c r="D684" s="189"/>
    </row>
    <row r="685" spans="4:4" x14ac:dyDescent="0.2">
      <c r="D685" s="189"/>
    </row>
    <row r="686" spans="4:4" x14ac:dyDescent="0.2">
      <c r="D686" s="189"/>
    </row>
    <row r="687" spans="4:4" x14ac:dyDescent="0.2">
      <c r="D687" s="189"/>
    </row>
    <row r="688" spans="4:4" x14ac:dyDescent="0.2">
      <c r="D688" s="189"/>
    </row>
    <row r="689" spans="4:4" x14ac:dyDescent="0.2">
      <c r="D689" s="189"/>
    </row>
    <row r="690" spans="4:4" x14ac:dyDescent="0.2">
      <c r="D690" s="189"/>
    </row>
    <row r="691" spans="4:4" x14ac:dyDescent="0.2">
      <c r="D691" s="189"/>
    </row>
    <row r="692" spans="4:4" x14ac:dyDescent="0.2">
      <c r="D692" s="189"/>
    </row>
    <row r="693" spans="4:4" x14ac:dyDescent="0.2">
      <c r="D693" s="189"/>
    </row>
    <row r="694" spans="4:4" x14ac:dyDescent="0.2">
      <c r="D694" s="189"/>
    </row>
    <row r="695" spans="4:4" x14ac:dyDescent="0.2">
      <c r="D695" s="189"/>
    </row>
    <row r="696" spans="4:4" x14ac:dyDescent="0.2">
      <c r="D696" s="189"/>
    </row>
    <row r="697" spans="4:4" x14ac:dyDescent="0.2">
      <c r="D697" s="189"/>
    </row>
    <row r="698" spans="4:4" x14ac:dyDescent="0.2">
      <c r="D698" s="189"/>
    </row>
    <row r="699" spans="4:4" x14ac:dyDescent="0.2">
      <c r="D699" s="189"/>
    </row>
    <row r="700" spans="4:4" x14ac:dyDescent="0.2">
      <c r="D700" s="189"/>
    </row>
    <row r="701" spans="4:4" x14ac:dyDescent="0.2">
      <c r="D701" s="189"/>
    </row>
    <row r="702" spans="4:4" x14ac:dyDescent="0.2">
      <c r="D702" s="189"/>
    </row>
    <row r="703" spans="4:4" x14ac:dyDescent="0.2">
      <c r="D703" s="189"/>
    </row>
    <row r="704" spans="4:4" x14ac:dyDescent="0.2">
      <c r="D704" s="189"/>
    </row>
    <row r="705" spans="4:4" x14ac:dyDescent="0.2">
      <c r="D705" s="189"/>
    </row>
    <row r="706" spans="4:4" x14ac:dyDescent="0.2">
      <c r="D706" s="189"/>
    </row>
    <row r="707" spans="4:4" x14ac:dyDescent="0.2">
      <c r="D707" s="189"/>
    </row>
    <row r="708" spans="4:4" x14ac:dyDescent="0.2">
      <c r="D708" s="189"/>
    </row>
    <row r="709" spans="4:4" x14ac:dyDescent="0.2">
      <c r="D709" s="189"/>
    </row>
    <row r="710" spans="4:4" x14ac:dyDescent="0.2">
      <c r="D710" s="189"/>
    </row>
    <row r="711" spans="4:4" x14ac:dyDescent="0.2">
      <c r="D711" s="189"/>
    </row>
    <row r="712" spans="4:4" x14ac:dyDescent="0.2">
      <c r="D712" s="189"/>
    </row>
    <row r="713" spans="4:4" x14ac:dyDescent="0.2">
      <c r="D713" s="189"/>
    </row>
    <row r="714" spans="4:4" x14ac:dyDescent="0.2">
      <c r="D714" s="189"/>
    </row>
    <row r="715" spans="4:4" x14ac:dyDescent="0.2">
      <c r="D715" s="189"/>
    </row>
    <row r="716" spans="4:4" x14ac:dyDescent="0.2">
      <c r="D716" s="189"/>
    </row>
    <row r="717" spans="4:4" x14ac:dyDescent="0.2">
      <c r="D717" s="189"/>
    </row>
    <row r="718" spans="4:4" x14ac:dyDescent="0.2">
      <c r="D718" s="189"/>
    </row>
    <row r="719" spans="4:4" x14ac:dyDescent="0.2">
      <c r="D719" s="189"/>
    </row>
    <row r="720" spans="4:4" x14ac:dyDescent="0.2">
      <c r="D720" s="189"/>
    </row>
    <row r="721" spans="4:4" x14ac:dyDescent="0.2">
      <c r="D721" s="189"/>
    </row>
    <row r="722" spans="4:4" x14ac:dyDescent="0.2">
      <c r="D722" s="189"/>
    </row>
    <row r="723" spans="4:4" x14ac:dyDescent="0.2">
      <c r="D723" s="189"/>
    </row>
    <row r="724" spans="4:4" x14ac:dyDescent="0.2">
      <c r="D724" s="189"/>
    </row>
    <row r="725" spans="4:4" x14ac:dyDescent="0.2">
      <c r="D725" s="189"/>
    </row>
    <row r="726" spans="4:4" x14ac:dyDescent="0.2">
      <c r="D726" s="189"/>
    </row>
    <row r="727" spans="4:4" x14ac:dyDescent="0.2">
      <c r="D727" s="189"/>
    </row>
    <row r="728" spans="4:4" x14ac:dyDescent="0.2">
      <c r="D728" s="189"/>
    </row>
    <row r="729" spans="4:4" x14ac:dyDescent="0.2">
      <c r="D729" s="189"/>
    </row>
    <row r="730" spans="4:4" x14ac:dyDescent="0.2">
      <c r="D730" s="189"/>
    </row>
    <row r="731" spans="4:4" x14ac:dyDescent="0.2">
      <c r="D731" s="189"/>
    </row>
    <row r="732" spans="4:4" x14ac:dyDescent="0.2">
      <c r="D732" s="189"/>
    </row>
    <row r="733" spans="4:4" x14ac:dyDescent="0.2">
      <c r="D733" s="189"/>
    </row>
    <row r="734" spans="4:4" x14ac:dyDescent="0.2">
      <c r="D734" s="189"/>
    </row>
    <row r="735" spans="4:4" x14ac:dyDescent="0.2">
      <c r="D735" s="189"/>
    </row>
    <row r="736" spans="4:4" x14ac:dyDescent="0.2">
      <c r="D736" s="189"/>
    </row>
    <row r="737" spans="4:4" x14ac:dyDescent="0.2">
      <c r="D737" s="189"/>
    </row>
    <row r="738" spans="4:4" x14ac:dyDescent="0.2">
      <c r="D738" s="189"/>
    </row>
    <row r="739" spans="4:4" x14ac:dyDescent="0.2">
      <c r="D739" s="189"/>
    </row>
    <row r="740" spans="4:4" x14ac:dyDescent="0.2">
      <c r="D740" s="189"/>
    </row>
    <row r="741" spans="4:4" x14ac:dyDescent="0.2">
      <c r="D741" s="189"/>
    </row>
    <row r="742" spans="4:4" x14ac:dyDescent="0.2">
      <c r="D742" s="189"/>
    </row>
    <row r="743" spans="4:4" x14ac:dyDescent="0.2">
      <c r="D743" s="189"/>
    </row>
    <row r="744" spans="4:4" x14ac:dyDescent="0.2">
      <c r="D744" s="189"/>
    </row>
    <row r="745" spans="4:4" x14ac:dyDescent="0.2">
      <c r="D745" s="189"/>
    </row>
    <row r="746" spans="4:4" x14ac:dyDescent="0.2">
      <c r="D746" s="189"/>
    </row>
    <row r="747" spans="4:4" x14ac:dyDescent="0.2">
      <c r="D747" s="189"/>
    </row>
    <row r="748" spans="4:4" x14ac:dyDescent="0.2">
      <c r="D748" s="189"/>
    </row>
    <row r="749" spans="4:4" x14ac:dyDescent="0.2">
      <c r="D749" s="189"/>
    </row>
    <row r="750" spans="4:4" x14ac:dyDescent="0.2">
      <c r="D750" s="189"/>
    </row>
    <row r="751" spans="4:4" x14ac:dyDescent="0.2">
      <c r="D751" s="189"/>
    </row>
    <row r="752" spans="4:4" x14ac:dyDescent="0.2">
      <c r="D752" s="189"/>
    </row>
    <row r="753" spans="4:4" x14ac:dyDescent="0.2">
      <c r="D753" s="189"/>
    </row>
    <row r="754" spans="4:4" x14ac:dyDescent="0.2">
      <c r="D754" s="189"/>
    </row>
    <row r="755" spans="4:4" x14ac:dyDescent="0.2">
      <c r="D755" s="189"/>
    </row>
    <row r="756" spans="4:4" x14ac:dyDescent="0.2">
      <c r="D756" s="189"/>
    </row>
    <row r="757" spans="4:4" x14ac:dyDescent="0.2">
      <c r="D757" s="189"/>
    </row>
    <row r="758" spans="4:4" x14ac:dyDescent="0.2">
      <c r="D758" s="189"/>
    </row>
    <row r="759" spans="4:4" x14ac:dyDescent="0.2">
      <c r="D759" s="189"/>
    </row>
    <row r="760" spans="4:4" x14ac:dyDescent="0.2">
      <c r="D760" s="189"/>
    </row>
    <row r="761" spans="4:4" x14ac:dyDescent="0.2">
      <c r="D761" s="189"/>
    </row>
    <row r="762" spans="4:4" x14ac:dyDescent="0.2">
      <c r="D762" s="189"/>
    </row>
    <row r="763" spans="4:4" x14ac:dyDescent="0.2">
      <c r="D763" s="189"/>
    </row>
    <row r="764" spans="4:4" x14ac:dyDescent="0.2">
      <c r="D764" s="189"/>
    </row>
    <row r="765" spans="4:4" x14ac:dyDescent="0.2">
      <c r="D765" s="189"/>
    </row>
    <row r="766" spans="4:4" x14ac:dyDescent="0.2">
      <c r="D766" s="189"/>
    </row>
    <row r="767" spans="4:4" x14ac:dyDescent="0.2">
      <c r="D767" s="189"/>
    </row>
    <row r="768" spans="4:4" x14ac:dyDescent="0.2">
      <c r="D768" s="189"/>
    </row>
    <row r="769" spans="4:4" x14ac:dyDescent="0.2">
      <c r="D769" s="189"/>
    </row>
    <row r="770" spans="4:4" x14ac:dyDescent="0.2">
      <c r="D770" s="189"/>
    </row>
    <row r="771" spans="4:4" x14ac:dyDescent="0.2">
      <c r="D771" s="189"/>
    </row>
    <row r="772" spans="4:4" x14ac:dyDescent="0.2">
      <c r="D772" s="189"/>
    </row>
    <row r="773" spans="4:4" x14ac:dyDescent="0.2">
      <c r="D773" s="189"/>
    </row>
    <row r="774" spans="4:4" x14ac:dyDescent="0.2">
      <c r="D774" s="189"/>
    </row>
    <row r="775" spans="4:4" x14ac:dyDescent="0.2">
      <c r="D775" s="189"/>
    </row>
    <row r="776" spans="4:4" x14ac:dyDescent="0.2">
      <c r="D776" s="189"/>
    </row>
    <row r="777" spans="4:4" x14ac:dyDescent="0.2">
      <c r="D777" s="189"/>
    </row>
    <row r="778" spans="4:4" x14ac:dyDescent="0.2">
      <c r="D778" s="189"/>
    </row>
    <row r="779" spans="4:4" x14ac:dyDescent="0.2">
      <c r="D779" s="189"/>
    </row>
    <row r="780" spans="4:4" x14ac:dyDescent="0.2">
      <c r="D780" s="189"/>
    </row>
    <row r="781" spans="4:4" x14ac:dyDescent="0.2">
      <c r="D781" s="189"/>
    </row>
    <row r="782" spans="4:4" x14ac:dyDescent="0.2">
      <c r="D782" s="189"/>
    </row>
    <row r="783" spans="4:4" x14ac:dyDescent="0.2">
      <c r="D783" s="189"/>
    </row>
    <row r="784" spans="4:4" x14ac:dyDescent="0.2">
      <c r="D784" s="189"/>
    </row>
    <row r="785" spans="4:4" x14ac:dyDescent="0.2">
      <c r="D785" s="189"/>
    </row>
    <row r="786" spans="4:4" x14ac:dyDescent="0.2">
      <c r="D786" s="189"/>
    </row>
    <row r="787" spans="4:4" x14ac:dyDescent="0.2">
      <c r="D787" s="189"/>
    </row>
    <row r="788" spans="4:4" x14ac:dyDescent="0.2">
      <c r="D788" s="189"/>
    </row>
    <row r="789" spans="4:4" x14ac:dyDescent="0.2">
      <c r="D789" s="189"/>
    </row>
    <row r="790" spans="4:4" x14ac:dyDescent="0.2">
      <c r="D790" s="189"/>
    </row>
    <row r="791" spans="4:4" x14ac:dyDescent="0.2">
      <c r="D791" s="189"/>
    </row>
    <row r="792" spans="4:4" x14ac:dyDescent="0.2">
      <c r="D792" s="189"/>
    </row>
    <row r="793" spans="4:4" x14ac:dyDescent="0.2">
      <c r="D793" s="189"/>
    </row>
    <row r="794" spans="4:4" x14ac:dyDescent="0.2">
      <c r="D794" s="189"/>
    </row>
    <row r="795" spans="4:4" x14ac:dyDescent="0.2">
      <c r="D795" s="189"/>
    </row>
    <row r="796" spans="4:4" x14ac:dyDescent="0.2">
      <c r="D796" s="189"/>
    </row>
    <row r="797" spans="4:4" x14ac:dyDescent="0.2">
      <c r="D797" s="189"/>
    </row>
    <row r="798" spans="4:4" x14ac:dyDescent="0.2">
      <c r="D798" s="189"/>
    </row>
    <row r="799" spans="4:4" x14ac:dyDescent="0.2">
      <c r="D799" s="189"/>
    </row>
    <row r="800" spans="4:4" x14ac:dyDescent="0.2">
      <c r="D800" s="189"/>
    </row>
    <row r="801" spans="4:4" x14ac:dyDescent="0.2">
      <c r="D801" s="189"/>
    </row>
    <row r="802" spans="4:4" x14ac:dyDescent="0.2">
      <c r="D802" s="189"/>
    </row>
    <row r="803" spans="4:4" x14ac:dyDescent="0.2">
      <c r="D803" s="189"/>
    </row>
    <row r="804" spans="4:4" x14ac:dyDescent="0.2">
      <c r="D804" s="189"/>
    </row>
    <row r="805" spans="4:4" x14ac:dyDescent="0.2">
      <c r="D805" s="189"/>
    </row>
    <row r="806" spans="4:4" x14ac:dyDescent="0.2">
      <c r="D806" s="189"/>
    </row>
    <row r="807" spans="4:4" x14ac:dyDescent="0.2">
      <c r="D807" s="189"/>
    </row>
    <row r="808" spans="4:4" x14ac:dyDescent="0.2">
      <c r="D808" s="189"/>
    </row>
    <row r="809" spans="4:4" x14ac:dyDescent="0.2">
      <c r="D809" s="189"/>
    </row>
    <row r="810" spans="4:4" x14ac:dyDescent="0.2">
      <c r="D810" s="189"/>
    </row>
    <row r="811" spans="4:4" x14ac:dyDescent="0.2">
      <c r="D811" s="189"/>
    </row>
    <row r="812" spans="4:4" x14ac:dyDescent="0.2">
      <c r="D812" s="189"/>
    </row>
    <row r="813" spans="4:4" x14ac:dyDescent="0.2">
      <c r="D813" s="189"/>
    </row>
    <row r="814" spans="4:4" x14ac:dyDescent="0.2">
      <c r="D814" s="189"/>
    </row>
    <row r="815" spans="4:4" x14ac:dyDescent="0.2">
      <c r="D815" s="189"/>
    </row>
    <row r="816" spans="4:4" x14ac:dyDescent="0.2">
      <c r="D816" s="189"/>
    </row>
    <row r="817" spans="4:4" x14ac:dyDescent="0.2">
      <c r="D817" s="189"/>
    </row>
    <row r="818" spans="4:4" x14ac:dyDescent="0.2">
      <c r="D818" s="189"/>
    </row>
    <row r="819" spans="4:4" x14ac:dyDescent="0.2">
      <c r="D819" s="189"/>
    </row>
    <row r="820" spans="4:4" x14ac:dyDescent="0.2">
      <c r="D820" s="189"/>
    </row>
    <row r="821" spans="4:4" x14ac:dyDescent="0.2">
      <c r="D821" s="189"/>
    </row>
    <row r="822" spans="4:4" x14ac:dyDescent="0.2">
      <c r="D822" s="189"/>
    </row>
    <row r="823" spans="4:4" x14ac:dyDescent="0.2">
      <c r="D823" s="189"/>
    </row>
    <row r="824" spans="4:4" x14ac:dyDescent="0.2">
      <c r="D824" s="189"/>
    </row>
    <row r="825" spans="4:4" x14ac:dyDescent="0.2">
      <c r="D825" s="189"/>
    </row>
    <row r="826" spans="4:4" x14ac:dyDescent="0.2">
      <c r="D826" s="189"/>
    </row>
    <row r="827" spans="4:4" x14ac:dyDescent="0.2">
      <c r="D827" s="189"/>
    </row>
    <row r="828" spans="4:4" x14ac:dyDescent="0.2">
      <c r="D828" s="189"/>
    </row>
    <row r="829" spans="4:4" x14ac:dyDescent="0.2">
      <c r="D829" s="189"/>
    </row>
    <row r="830" spans="4:4" x14ac:dyDescent="0.2">
      <c r="D830" s="189"/>
    </row>
    <row r="831" spans="4:4" x14ac:dyDescent="0.2">
      <c r="D831" s="189"/>
    </row>
    <row r="832" spans="4:4" x14ac:dyDescent="0.2">
      <c r="D832" s="189"/>
    </row>
    <row r="833" spans="4:4" x14ac:dyDescent="0.2">
      <c r="D833" s="189"/>
    </row>
    <row r="834" spans="4:4" x14ac:dyDescent="0.2">
      <c r="D834" s="189"/>
    </row>
    <row r="835" spans="4:4" x14ac:dyDescent="0.2">
      <c r="D835" s="189"/>
    </row>
    <row r="836" spans="4:4" x14ac:dyDescent="0.2">
      <c r="D836" s="189"/>
    </row>
    <row r="837" spans="4:4" x14ac:dyDescent="0.2">
      <c r="D837" s="189"/>
    </row>
    <row r="838" spans="4:4" x14ac:dyDescent="0.2">
      <c r="D838" s="189"/>
    </row>
    <row r="839" spans="4:4" x14ac:dyDescent="0.2">
      <c r="D839" s="189"/>
    </row>
    <row r="840" spans="4:4" x14ac:dyDescent="0.2">
      <c r="D840" s="189"/>
    </row>
    <row r="841" spans="4:4" x14ac:dyDescent="0.2">
      <c r="D841" s="189"/>
    </row>
    <row r="842" spans="4:4" x14ac:dyDescent="0.2">
      <c r="D842" s="189"/>
    </row>
    <row r="843" spans="4:4" x14ac:dyDescent="0.2">
      <c r="D843" s="189"/>
    </row>
    <row r="844" spans="4:4" x14ac:dyDescent="0.2">
      <c r="D844" s="189"/>
    </row>
    <row r="845" spans="4:4" x14ac:dyDescent="0.2">
      <c r="D845" s="189"/>
    </row>
    <row r="846" spans="4:4" x14ac:dyDescent="0.2">
      <c r="D846" s="189"/>
    </row>
    <row r="847" spans="4:4" x14ac:dyDescent="0.2">
      <c r="D847" s="189"/>
    </row>
    <row r="848" spans="4:4" x14ac:dyDescent="0.2">
      <c r="D848" s="189"/>
    </row>
    <row r="849" spans="4:4" x14ac:dyDescent="0.2">
      <c r="D849" s="189"/>
    </row>
    <row r="850" spans="4:4" x14ac:dyDescent="0.2">
      <c r="D850" s="189"/>
    </row>
    <row r="851" spans="4:4" x14ac:dyDescent="0.2">
      <c r="D851" s="189"/>
    </row>
    <row r="852" spans="4:4" x14ac:dyDescent="0.2">
      <c r="D852" s="189"/>
    </row>
    <row r="853" spans="4:4" x14ac:dyDescent="0.2">
      <c r="D853" s="189"/>
    </row>
    <row r="854" spans="4:4" x14ac:dyDescent="0.2">
      <c r="D854" s="189"/>
    </row>
    <row r="855" spans="4:4" x14ac:dyDescent="0.2">
      <c r="D855" s="189"/>
    </row>
    <row r="856" spans="4:4" x14ac:dyDescent="0.2">
      <c r="D856" s="189"/>
    </row>
    <row r="857" spans="4:4" x14ac:dyDescent="0.2">
      <c r="D857" s="189"/>
    </row>
    <row r="858" spans="4:4" x14ac:dyDescent="0.2">
      <c r="D858" s="189"/>
    </row>
    <row r="859" spans="4:4" x14ac:dyDescent="0.2">
      <c r="D859" s="189"/>
    </row>
    <row r="860" spans="4:4" x14ac:dyDescent="0.2">
      <c r="D860" s="189"/>
    </row>
    <row r="861" spans="4:4" x14ac:dyDescent="0.2">
      <c r="D861" s="189"/>
    </row>
    <row r="862" spans="4:4" x14ac:dyDescent="0.2">
      <c r="D862" s="189"/>
    </row>
    <row r="863" spans="4:4" x14ac:dyDescent="0.2">
      <c r="D863" s="189"/>
    </row>
    <row r="864" spans="4:4" x14ac:dyDescent="0.2">
      <c r="D864" s="189"/>
    </row>
    <row r="865" spans="4:4" x14ac:dyDescent="0.2">
      <c r="D865" s="189"/>
    </row>
    <row r="866" spans="4:4" x14ac:dyDescent="0.2">
      <c r="D866" s="189"/>
    </row>
    <row r="867" spans="4:4" x14ac:dyDescent="0.2">
      <c r="D867" s="189"/>
    </row>
    <row r="868" spans="4:4" x14ac:dyDescent="0.2">
      <c r="D868" s="189"/>
    </row>
    <row r="869" spans="4:4" x14ac:dyDescent="0.2">
      <c r="D869" s="189"/>
    </row>
    <row r="870" spans="4:4" x14ac:dyDescent="0.2">
      <c r="D870" s="189"/>
    </row>
    <row r="871" spans="4:4" x14ac:dyDescent="0.2">
      <c r="D871" s="189"/>
    </row>
    <row r="872" spans="4:4" x14ac:dyDescent="0.2">
      <c r="D872" s="189"/>
    </row>
    <row r="873" spans="4:4" x14ac:dyDescent="0.2">
      <c r="D873" s="189"/>
    </row>
    <row r="874" spans="4:4" x14ac:dyDescent="0.2">
      <c r="D874" s="189"/>
    </row>
    <row r="875" spans="4:4" x14ac:dyDescent="0.2">
      <c r="D875" s="189"/>
    </row>
    <row r="876" spans="4:4" x14ac:dyDescent="0.2">
      <c r="D876" s="189"/>
    </row>
    <row r="877" spans="4:4" x14ac:dyDescent="0.2">
      <c r="D877" s="189"/>
    </row>
    <row r="878" spans="4:4" x14ac:dyDescent="0.2">
      <c r="D878" s="189"/>
    </row>
    <row r="879" spans="4:4" x14ac:dyDescent="0.2">
      <c r="D879" s="189"/>
    </row>
    <row r="880" spans="4:4" x14ac:dyDescent="0.2">
      <c r="D880" s="189"/>
    </row>
    <row r="881" spans="4:4" x14ac:dyDescent="0.2">
      <c r="D881" s="189"/>
    </row>
    <row r="882" spans="4:4" x14ac:dyDescent="0.2">
      <c r="D882" s="189"/>
    </row>
    <row r="883" spans="4:4" x14ac:dyDescent="0.2">
      <c r="D883" s="189"/>
    </row>
    <row r="884" spans="4:4" x14ac:dyDescent="0.2">
      <c r="D884" s="189"/>
    </row>
    <row r="885" spans="4:4" x14ac:dyDescent="0.2">
      <c r="D885" s="189"/>
    </row>
    <row r="886" spans="4:4" x14ac:dyDescent="0.2">
      <c r="D886" s="189"/>
    </row>
    <row r="887" spans="4:4" x14ac:dyDescent="0.2">
      <c r="D887" s="189"/>
    </row>
    <row r="888" spans="4:4" x14ac:dyDescent="0.2">
      <c r="D888" s="189"/>
    </row>
    <row r="889" spans="4:4" x14ac:dyDescent="0.2">
      <c r="D889" s="189"/>
    </row>
    <row r="890" spans="4:4" x14ac:dyDescent="0.2">
      <c r="D890" s="189"/>
    </row>
    <row r="891" spans="4:4" x14ac:dyDescent="0.2">
      <c r="D891" s="189"/>
    </row>
    <row r="892" spans="4:4" x14ac:dyDescent="0.2">
      <c r="D892" s="189"/>
    </row>
    <row r="893" spans="4:4" x14ac:dyDescent="0.2">
      <c r="D893" s="189"/>
    </row>
    <row r="894" spans="4:4" x14ac:dyDescent="0.2">
      <c r="D894" s="189"/>
    </row>
    <row r="895" spans="4:4" x14ac:dyDescent="0.2">
      <c r="D895" s="189"/>
    </row>
    <row r="896" spans="4:4" x14ac:dyDescent="0.2">
      <c r="D896" s="189"/>
    </row>
    <row r="897" spans="4:4" x14ac:dyDescent="0.2">
      <c r="D897" s="189"/>
    </row>
    <row r="898" spans="4:4" x14ac:dyDescent="0.2">
      <c r="D898" s="189"/>
    </row>
    <row r="899" spans="4:4" x14ac:dyDescent="0.2">
      <c r="D899" s="189"/>
    </row>
    <row r="900" spans="4:4" x14ac:dyDescent="0.2">
      <c r="D900" s="189"/>
    </row>
    <row r="901" spans="4:4" x14ac:dyDescent="0.2">
      <c r="D901" s="189"/>
    </row>
    <row r="902" spans="4:4" x14ac:dyDescent="0.2">
      <c r="D902" s="189"/>
    </row>
    <row r="903" spans="4:4" x14ac:dyDescent="0.2">
      <c r="D903" s="189"/>
    </row>
    <row r="904" spans="4:4" x14ac:dyDescent="0.2">
      <c r="D904" s="189"/>
    </row>
    <row r="905" spans="4:4" x14ac:dyDescent="0.2">
      <c r="D905" s="189"/>
    </row>
    <row r="906" spans="4:4" x14ac:dyDescent="0.2">
      <c r="D906" s="189"/>
    </row>
    <row r="907" spans="4:4" x14ac:dyDescent="0.2">
      <c r="D907" s="189"/>
    </row>
    <row r="908" spans="4:4" x14ac:dyDescent="0.2">
      <c r="D908" s="189"/>
    </row>
    <row r="909" spans="4:4" x14ac:dyDescent="0.2">
      <c r="D909" s="189"/>
    </row>
    <row r="910" spans="4:4" x14ac:dyDescent="0.2">
      <c r="D910" s="189"/>
    </row>
    <row r="911" spans="4:4" x14ac:dyDescent="0.2">
      <c r="D911" s="189"/>
    </row>
    <row r="912" spans="4:4" x14ac:dyDescent="0.2">
      <c r="D912" s="189"/>
    </row>
    <row r="913" spans="4:4" x14ac:dyDescent="0.2">
      <c r="D913" s="189"/>
    </row>
    <row r="914" spans="4:4" x14ac:dyDescent="0.2">
      <c r="D914" s="189"/>
    </row>
    <row r="915" spans="4:4" x14ac:dyDescent="0.2">
      <c r="D915" s="189"/>
    </row>
    <row r="916" spans="4:4" x14ac:dyDescent="0.2">
      <c r="D916" s="189"/>
    </row>
    <row r="917" spans="4:4" x14ac:dyDescent="0.2">
      <c r="D917" s="189"/>
    </row>
    <row r="918" spans="4:4" x14ac:dyDescent="0.2">
      <c r="D918" s="189"/>
    </row>
    <row r="919" spans="4:4" x14ac:dyDescent="0.2">
      <c r="D919" s="189"/>
    </row>
    <row r="920" spans="4:4" x14ac:dyDescent="0.2">
      <c r="D920" s="189"/>
    </row>
    <row r="921" spans="4:4" x14ac:dyDescent="0.2">
      <c r="D921" s="189"/>
    </row>
    <row r="922" spans="4:4" x14ac:dyDescent="0.2">
      <c r="D922" s="189"/>
    </row>
    <row r="923" spans="4:4" x14ac:dyDescent="0.2">
      <c r="D923" s="189"/>
    </row>
    <row r="924" spans="4:4" x14ac:dyDescent="0.2">
      <c r="D924" s="189"/>
    </row>
    <row r="925" spans="4:4" x14ac:dyDescent="0.2">
      <c r="D925" s="189"/>
    </row>
    <row r="926" spans="4:4" x14ac:dyDescent="0.2">
      <c r="D926" s="189"/>
    </row>
    <row r="927" spans="4:4" x14ac:dyDescent="0.2">
      <c r="D927" s="189"/>
    </row>
    <row r="928" spans="4:4" x14ac:dyDescent="0.2">
      <c r="D928" s="189"/>
    </row>
    <row r="929" spans="4:4" x14ac:dyDescent="0.2">
      <c r="D929" s="189"/>
    </row>
    <row r="930" spans="4:4" x14ac:dyDescent="0.2">
      <c r="D930" s="189"/>
    </row>
    <row r="931" spans="4:4" x14ac:dyDescent="0.2">
      <c r="D931" s="189"/>
    </row>
    <row r="932" spans="4:4" x14ac:dyDescent="0.2">
      <c r="D932" s="189"/>
    </row>
    <row r="933" spans="4:4" x14ac:dyDescent="0.2">
      <c r="D933" s="189"/>
    </row>
    <row r="934" spans="4:4" x14ac:dyDescent="0.2">
      <c r="D934" s="189"/>
    </row>
    <row r="935" spans="4:4" x14ac:dyDescent="0.2">
      <c r="D935" s="189"/>
    </row>
    <row r="936" spans="4:4" x14ac:dyDescent="0.2">
      <c r="D936" s="189"/>
    </row>
    <row r="937" spans="4:4" x14ac:dyDescent="0.2">
      <c r="D937" s="189"/>
    </row>
    <row r="938" spans="4:4" x14ac:dyDescent="0.2">
      <c r="D938" s="189"/>
    </row>
    <row r="939" spans="4:4" x14ac:dyDescent="0.2">
      <c r="D939" s="189"/>
    </row>
    <row r="940" spans="4:4" x14ac:dyDescent="0.2">
      <c r="D940" s="189"/>
    </row>
    <row r="941" spans="4:4" x14ac:dyDescent="0.2">
      <c r="D941" s="189"/>
    </row>
    <row r="942" spans="4:4" x14ac:dyDescent="0.2">
      <c r="D942" s="189"/>
    </row>
    <row r="943" spans="4:4" x14ac:dyDescent="0.2">
      <c r="D943" s="189"/>
    </row>
    <row r="944" spans="4:4" x14ac:dyDescent="0.2">
      <c r="D944" s="189"/>
    </row>
    <row r="945" spans="4:4" x14ac:dyDescent="0.2">
      <c r="D945" s="189"/>
    </row>
    <row r="946" spans="4:4" x14ac:dyDescent="0.2">
      <c r="D946" s="189"/>
    </row>
    <row r="947" spans="4:4" x14ac:dyDescent="0.2">
      <c r="D947" s="189"/>
    </row>
    <row r="948" spans="4:4" x14ac:dyDescent="0.2">
      <c r="D948" s="189"/>
    </row>
    <row r="949" spans="4:4" x14ac:dyDescent="0.2">
      <c r="D949" s="189"/>
    </row>
    <row r="950" spans="4:4" x14ac:dyDescent="0.2">
      <c r="D950" s="189"/>
    </row>
    <row r="951" spans="4:4" x14ac:dyDescent="0.2">
      <c r="D951" s="189"/>
    </row>
    <row r="952" spans="4:4" x14ac:dyDescent="0.2">
      <c r="D952" s="189"/>
    </row>
    <row r="953" spans="4:4" x14ac:dyDescent="0.2">
      <c r="D953" s="189"/>
    </row>
    <row r="954" spans="4:4" x14ac:dyDescent="0.2">
      <c r="D954" s="189"/>
    </row>
    <row r="955" spans="4:4" x14ac:dyDescent="0.2">
      <c r="D955" s="189"/>
    </row>
    <row r="956" spans="4:4" x14ac:dyDescent="0.2">
      <c r="D956" s="189"/>
    </row>
    <row r="957" spans="4:4" x14ac:dyDescent="0.2">
      <c r="D957" s="189"/>
    </row>
    <row r="958" spans="4:4" x14ac:dyDescent="0.2">
      <c r="D958" s="189"/>
    </row>
    <row r="959" spans="4:4" x14ac:dyDescent="0.2">
      <c r="D959" s="189"/>
    </row>
    <row r="960" spans="4:4" x14ac:dyDescent="0.2">
      <c r="D960" s="189"/>
    </row>
    <row r="961" spans="4:4" x14ac:dyDescent="0.2">
      <c r="D961" s="189"/>
    </row>
    <row r="962" spans="4:4" x14ac:dyDescent="0.2">
      <c r="D962" s="189"/>
    </row>
    <row r="963" spans="4:4" x14ac:dyDescent="0.2">
      <c r="D963" s="189"/>
    </row>
    <row r="964" spans="4:4" x14ac:dyDescent="0.2">
      <c r="D964" s="189"/>
    </row>
    <row r="965" spans="4:4" x14ac:dyDescent="0.2">
      <c r="D965" s="189"/>
    </row>
    <row r="966" spans="4:4" x14ac:dyDescent="0.2">
      <c r="D966" s="189"/>
    </row>
    <row r="967" spans="4:4" x14ac:dyDescent="0.2">
      <c r="D967" s="189"/>
    </row>
    <row r="968" spans="4:4" x14ac:dyDescent="0.2">
      <c r="D968" s="189"/>
    </row>
    <row r="969" spans="4:4" x14ac:dyDescent="0.2">
      <c r="D969" s="189"/>
    </row>
    <row r="970" spans="4:4" x14ac:dyDescent="0.2">
      <c r="D970" s="189"/>
    </row>
    <row r="971" spans="4:4" x14ac:dyDescent="0.2">
      <c r="D971" s="189"/>
    </row>
    <row r="972" spans="4:4" x14ac:dyDescent="0.2">
      <c r="D972" s="189"/>
    </row>
    <row r="973" spans="4:4" x14ac:dyDescent="0.2">
      <c r="D973" s="189"/>
    </row>
    <row r="974" spans="4:4" x14ac:dyDescent="0.2">
      <c r="D974" s="189"/>
    </row>
    <row r="975" spans="4:4" x14ac:dyDescent="0.2">
      <c r="D975" s="189"/>
    </row>
    <row r="976" spans="4:4" x14ac:dyDescent="0.2">
      <c r="D976" s="189"/>
    </row>
    <row r="977" spans="4:4" x14ac:dyDescent="0.2">
      <c r="D977" s="189"/>
    </row>
    <row r="978" spans="4:4" x14ac:dyDescent="0.2">
      <c r="D978" s="189"/>
    </row>
    <row r="979" spans="4:4" x14ac:dyDescent="0.2">
      <c r="D979" s="189"/>
    </row>
    <row r="980" spans="4:4" x14ac:dyDescent="0.2">
      <c r="D980" s="189"/>
    </row>
    <row r="981" spans="4:4" x14ac:dyDescent="0.2">
      <c r="D981" s="189"/>
    </row>
    <row r="982" spans="4:4" x14ac:dyDescent="0.2">
      <c r="D982" s="189"/>
    </row>
    <row r="983" spans="4:4" x14ac:dyDescent="0.2">
      <c r="D983" s="189"/>
    </row>
    <row r="984" spans="4:4" x14ac:dyDescent="0.2">
      <c r="D984" s="189"/>
    </row>
    <row r="985" spans="4:4" x14ac:dyDescent="0.2">
      <c r="D985" s="189"/>
    </row>
    <row r="986" spans="4:4" x14ac:dyDescent="0.2">
      <c r="D986" s="189"/>
    </row>
    <row r="987" spans="4:4" x14ac:dyDescent="0.2">
      <c r="D987" s="189"/>
    </row>
    <row r="988" spans="4:4" x14ac:dyDescent="0.2">
      <c r="D988" s="189"/>
    </row>
    <row r="989" spans="4:4" x14ac:dyDescent="0.2">
      <c r="D989" s="189"/>
    </row>
    <row r="990" spans="4:4" x14ac:dyDescent="0.2">
      <c r="D990" s="189"/>
    </row>
    <row r="991" spans="4:4" x14ac:dyDescent="0.2">
      <c r="D991" s="189"/>
    </row>
    <row r="992" spans="4:4" x14ac:dyDescent="0.2">
      <c r="D992" s="189"/>
    </row>
    <row r="993" spans="4:4" x14ac:dyDescent="0.2">
      <c r="D993" s="189"/>
    </row>
    <row r="994" spans="4:4" x14ac:dyDescent="0.2">
      <c r="D994" s="189"/>
    </row>
    <row r="995" spans="4:4" x14ac:dyDescent="0.2">
      <c r="D995" s="189"/>
    </row>
    <row r="996" spans="4:4" x14ac:dyDescent="0.2">
      <c r="D996" s="189"/>
    </row>
    <row r="997" spans="4:4" x14ac:dyDescent="0.2">
      <c r="D997" s="189"/>
    </row>
    <row r="998" spans="4:4" x14ac:dyDescent="0.2">
      <c r="D998" s="189"/>
    </row>
    <row r="999" spans="4:4" x14ac:dyDescent="0.2">
      <c r="D999" s="189"/>
    </row>
    <row r="1000" spans="4:4" x14ac:dyDescent="0.2">
      <c r="D1000" s="189"/>
    </row>
    <row r="1001" spans="4:4" x14ac:dyDescent="0.2">
      <c r="D1001" s="189"/>
    </row>
    <row r="1002" spans="4:4" x14ac:dyDescent="0.2">
      <c r="D1002" s="189"/>
    </row>
    <row r="1003" spans="4:4" x14ac:dyDescent="0.2">
      <c r="D1003" s="189"/>
    </row>
    <row r="1004" spans="4:4" x14ac:dyDescent="0.2">
      <c r="D1004" s="189"/>
    </row>
    <row r="1005" spans="4:4" x14ac:dyDescent="0.2">
      <c r="D1005" s="189"/>
    </row>
    <row r="1006" spans="4:4" x14ac:dyDescent="0.2">
      <c r="D1006" s="189"/>
    </row>
    <row r="1007" spans="4:4" x14ac:dyDescent="0.2">
      <c r="D1007" s="189"/>
    </row>
    <row r="1008" spans="4:4" x14ac:dyDescent="0.2">
      <c r="D1008" s="189"/>
    </row>
    <row r="1009" spans="4:4" x14ac:dyDescent="0.2">
      <c r="D1009" s="189"/>
    </row>
    <row r="1010" spans="4:4" x14ac:dyDescent="0.2">
      <c r="D1010" s="189"/>
    </row>
    <row r="1011" spans="4:4" x14ac:dyDescent="0.2">
      <c r="D1011" s="189"/>
    </row>
    <row r="1012" spans="4:4" x14ac:dyDescent="0.2">
      <c r="D1012" s="189"/>
    </row>
    <row r="1013" spans="4:4" x14ac:dyDescent="0.2">
      <c r="D1013" s="189"/>
    </row>
    <row r="1014" spans="4:4" x14ac:dyDescent="0.2">
      <c r="D1014" s="189"/>
    </row>
    <row r="1015" spans="4:4" x14ac:dyDescent="0.2">
      <c r="D1015" s="189"/>
    </row>
    <row r="1016" spans="4:4" x14ac:dyDescent="0.2">
      <c r="D1016" s="189"/>
    </row>
    <row r="1017" spans="4:4" x14ac:dyDescent="0.2">
      <c r="D1017" s="189"/>
    </row>
    <row r="1018" spans="4:4" x14ac:dyDescent="0.2">
      <c r="D1018" s="189"/>
    </row>
    <row r="1019" spans="4:4" x14ac:dyDescent="0.2">
      <c r="D1019" s="189"/>
    </row>
    <row r="1020" spans="4:4" x14ac:dyDescent="0.2">
      <c r="D1020" s="189"/>
    </row>
    <row r="1021" spans="4:4" x14ac:dyDescent="0.2">
      <c r="D1021" s="189"/>
    </row>
    <row r="1022" spans="4:4" x14ac:dyDescent="0.2">
      <c r="D1022" s="189"/>
    </row>
    <row r="1023" spans="4:4" x14ac:dyDescent="0.2">
      <c r="D1023" s="189"/>
    </row>
    <row r="1024" spans="4:4" x14ac:dyDescent="0.2">
      <c r="D1024" s="189"/>
    </row>
    <row r="1025" spans="4:4" x14ac:dyDescent="0.2">
      <c r="D1025" s="189"/>
    </row>
    <row r="1026" spans="4:4" x14ac:dyDescent="0.2">
      <c r="D1026" s="189"/>
    </row>
    <row r="1027" spans="4:4" x14ac:dyDescent="0.2">
      <c r="D1027" s="189"/>
    </row>
    <row r="1028" spans="4:4" x14ac:dyDescent="0.2">
      <c r="D1028" s="189"/>
    </row>
    <row r="1029" spans="4:4" x14ac:dyDescent="0.2">
      <c r="D1029" s="189"/>
    </row>
    <row r="1030" spans="4:4" x14ac:dyDescent="0.2">
      <c r="D1030" s="189"/>
    </row>
    <row r="1031" spans="4:4" x14ac:dyDescent="0.2">
      <c r="D1031" s="189"/>
    </row>
    <row r="1032" spans="4:4" x14ac:dyDescent="0.2">
      <c r="D1032" s="189"/>
    </row>
    <row r="1033" spans="4:4" x14ac:dyDescent="0.2">
      <c r="D1033" s="189"/>
    </row>
    <row r="1034" spans="4:4" x14ac:dyDescent="0.2">
      <c r="D1034" s="189"/>
    </row>
    <row r="1035" spans="4:4" x14ac:dyDescent="0.2">
      <c r="D1035" s="189"/>
    </row>
    <row r="1036" spans="4:4" x14ac:dyDescent="0.2">
      <c r="D1036" s="189"/>
    </row>
    <row r="1037" spans="4:4" x14ac:dyDescent="0.2">
      <c r="D1037" s="189"/>
    </row>
    <row r="1038" spans="4:4" x14ac:dyDescent="0.2">
      <c r="D1038" s="189"/>
    </row>
    <row r="1039" spans="4:4" x14ac:dyDescent="0.2">
      <c r="D1039" s="189"/>
    </row>
    <row r="1040" spans="4:4" x14ac:dyDescent="0.2">
      <c r="D1040" s="189"/>
    </row>
    <row r="1041" spans="4:4" x14ac:dyDescent="0.2">
      <c r="D1041" s="189"/>
    </row>
    <row r="1042" spans="4:4" x14ac:dyDescent="0.2">
      <c r="D1042" s="189"/>
    </row>
    <row r="1043" spans="4:4" x14ac:dyDescent="0.2">
      <c r="D1043" s="189"/>
    </row>
    <row r="1044" spans="4:4" x14ac:dyDescent="0.2">
      <c r="D1044" s="189"/>
    </row>
    <row r="1045" spans="4:4" x14ac:dyDescent="0.2">
      <c r="D1045" s="189"/>
    </row>
    <row r="1046" spans="4:4" x14ac:dyDescent="0.2">
      <c r="D1046" s="189"/>
    </row>
    <row r="1047" spans="4:4" x14ac:dyDescent="0.2">
      <c r="D1047" s="189"/>
    </row>
    <row r="1048" spans="4:4" x14ac:dyDescent="0.2">
      <c r="D1048" s="189"/>
    </row>
    <row r="1049" spans="4:4" x14ac:dyDescent="0.2">
      <c r="D1049" s="189"/>
    </row>
    <row r="1050" spans="4:4" x14ac:dyDescent="0.2">
      <c r="D1050" s="189"/>
    </row>
    <row r="1051" spans="4:4" x14ac:dyDescent="0.2">
      <c r="D1051" s="189"/>
    </row>
    <row r="1052" spans="4:4" x14ac:dyDescent="0.2">
      <c r="D1052" s="189"/>
    </row>
    <row r="1053" spans="4:4" x14ac:dyDescent="0.2">
      <c r="D1053" s="189"/>
    </row>
    <row r="1054" spans="4:4" x14ac:dyDescent="0.2">
      <c r="D1054" s="189"/>
    </row>
    <row r="1055" spans="4:4" x14ac:dyDescent="0.2">
      <c r="D1055" s="189"/>
    </row>
    <row r="1056" spans="4:4" x14ac:dyDescent="0.2">
      <c r="D1056" s="189"/>
    </row>
    <row r="1057" spans="4:4" x14ac:dyDescent="0.2">
      <c r="D1057" s="189"/>
    </row>
    <row r="1058" spans="4:4" x14ac:dyDescent="0.2">
      <c r="D1058" s="189"/>
    </row>
    <row r="1059" spans="4:4" x14ac:dyDescent="0.2">
      <c r="D1059" s="189"/>
    </row>
    <row r="1060" spans="4:4" x14ac:dyDescent="0.2">
      <c r="D1060" s="189"/>
    </row>
    <row r="1061" spans="4:4" x14ac:dyDescent="0.2">
      <c r="D1061" s="189"/>
    </row>
    <row r="1062" spans="4:4" x14ac:dyDescent="0.2">
      <c r="D1062" s="189"/>
    </row>
    <row r="1063" spans="4:4" x14ac:dyDescent="0.2">
      <c r="D1063" s="189"/>
    </row>
    <row r="1064" spans="4:4" x14ac:dyDescent="0.2">
      <c r="D1064" s="189"/>
    </row>
    <row r="1065" spans="4:4" x14ac:dyDescent="0.2">
      <c r="D1065" s="189"/>
    </row>
    <row r="1066" spans="4:4" x14ac:dyDescent="0.2">
      <c r="D1066" s="189"/>
    </row>
    <row r="1067" spans="4:4" x14ac:dyDescent="0.2">
      <c r="D1067" s="189"/>
    </row>
    <row r="1068" spans="4:4" x14ac:dyDescent="0.2">
      <c r="D1068" s="189"/>
    </row>
    <row r="1069" spans="4:4" x14ac:dyDescent="0.2">
      <c r="D1069" s="189"/>
    </row>
    <row r="1070" spans="4:4" x14ac:dyDescent="0.2">
      <c r="D1070" s="189"/>
    </row>
    <row r="1071" spans="4:4" x14ac:dyDescent="0.2">
      <c r="D1071" s="189"/>
    </row>
    <row r="1072" spans="4:4" x14ac:dyDescent="0.2">
      <c r="D1072" s="189"/>
    </row>
    <row r="1073" spans="4:4" x14ac:dyDescent="0.2">
      <c r="D1073" s="189"/>
    </row>
    <row r="1074" spans="4:4" x14ac:dyDescent="0.2">
      <c r="D1074" s="189"/>
    </row>
    <row r="1075" spans="4:4" x14ac:dyDescent="0.2">
      <c r="D1075" s="189"/>
    </row>
    <row r="1076" spans="4:4" x14ac:dyDescent="0.2">
      <c r="D1076" s="189"/>
    </row>
    <row r="1077" spans="4:4" x14ac:dyDescent="0.2">
      <c r="D1077" s="189"/>
    </row>
    <row r="1078" spans="4:4" x14ac:dyDescent="0.2">
      <c r="D1078" s="189"/>
    </row>
    <row r="1079" spans="4:4" x14ac:dyDescent="0.2">
      <c r="D1079" s="189"/>
    </row>
    <row r="1080" spans="4:4" x14ac:dyDescent="0.2">
      <c r="D1080" s="189"/>
    </row>
    <row r="1081" spans="4:4" x14ac:dyDescent="0.2">
      <c r="D1081" s="189"/>
    </row>
    <row r="1082" spans="4:4" x14ac:dyDescent="0.2">
      <c r="D1082" s="189"/>
    </row>
    <row r="1083" spans="4:4" x14ac:dyDescent="0.2">
      <c r="D1083" s="189"/>
    </row>
    <row r="1084" spans="4:4" x14ac:dyDescent="0.2">
      <c r="D1084" s="189"/>
    </row>
    <row r="1085" spans="4:4" x14ac:dyDescent="0.2">
      <c r="D1085" s="189"/>
    </row>
    <row r="1086" spans="4:4" x14ac:dyDescent="0.2">
      <c r="D1086" s="189"/>
    </row>
    <row r="1087" spans="4:4" x14ac:dyDescent="0.2">
      <c r="D1087" s="189"/>
    </row>
    <row r="1088" spans="4:4" x14ac:dyDescent="0.2">
      <c r="D1088" s="189"/>
    </row>
    <row r="1089" spans="4:4" x14ac:dyDescent="0.2">
      <c r="D1089" s="189"/>
    </row>
    <row r="1090" spans="4:4" x14ac:dyDescent="0.2">
      <c r="D1090" s="189"/>
    </row>
    <row r="1091" spans="4:4" x14ac:dyDescent="0.2">
      <c r="D1091" s="189"/>
    </row>
    <row r="1092" spans="4:4" x14ac:dyDescent="0.2">
      <c r="D1092" s="189"/>
    </row>
    <row r="1093" spans="4:4" x14ac:dyDescent="0.2">
      <c r="D1093" s="189"/>
    </row>
    <row r="1094" spans="4:4" x14ac:dyDescent="0.2">
      <c r="D1094" s="189"/>
    </row>
    <row r="1095" spans="4:4" x14ac:dyDescent="0.2">
      <c r="D1095" s="189"/>
    </row>
    <row r="1096" spans="4:4" x14ac:dyDescent="0.2">
      <c r="D1096" s="189"/>
    </row>
    <row r="1097" spans="4:4" x14ac:dyDescent="0.2">
      <c r="D1097" s="189"/>
    </row>
    <row r="1098" spans="4:4" x14ac:dyDescent="0.2">
      <c r="D1098" s="189"/>
    </row>
    <row r="1099" spans="4:4" x14ac:dyDescent="0.2">
      <c r="D1099" s="189"/>
    </row>
    <row r="1100" spans="4:4" x14ac:dyDescent="0.2">
      <c r="D1100" s="189"/>
    </row>
    <row r="1101" spans="4:4" x14ac:dyDescent="0.2">
      <c r="D1101" s="189"/>
    </row>
    <row r="1102" spans="4:4" x14ac:dyDescent="0.2">
      <c r="D1102" s="189"/>
    </row>
    <row r="1103" spans="4:4" x14ac:dyDescent="0.2">
      <c r="D1103" s="189"/>
    </row>
    <row r="1104" spans="4:4" x14ac:dyDescent="0.2">
      <c r="D1104" s="189"/>
    </row>
    <row r="1105" spans="4:4" x14ac:dyDescent="0.2">
      <c r="D1105" s="189"/>
    </row>
    <row r="1106" spans="4:4" x14ac:dyDescent="0.2">
      <c r="D1106" s="189"/>
    </row>
    <row r="1107" spans="4:4" x14ac:dyDescent="0.2">
      <c r="D1107" s="189"/>
    </row>
    <row r="1108" spans="4:4" x14ac:dyDescent="0.2">
      <c r="D1108" s="189"/>
    </row>
    <row r="1109" spans="4:4" x14ac:dyDescent="0.2">
      <c r="D1109" s="189"/>
    </row>
    <row r="1110" spans="4:4" x14ac:dyDescent="0.2">
      <c r="D1110" s="189"/>
    </row>
    <row r="1111" spans="4:4" x14ac:dyDescent="0.2">
      <c r="D1111" s="189"/>
    </row>
    <row r="1112" spans="4:4" x14ac:dyDescent="0.2">
      <c r="D1112" s="189"/>
    </row>
    <row r="1113" spans="4:4" x14ac:dyDescent="0.2">
      <c r="D1113" s="189"/>
    </row>
    <row r="1114" spans="4:4" x14ac:dyDescent="0.2">
      <c r="D1114" s="189"/>
    </row>
    <row r="1115" spans="4:4" x14ac:dyDescent="0.2">
      <c r="D1115" s="189"/>
    </row>
    <row r="1116" spans="4:4" x14ac:dyDescent="0.2">
      <c r="D1116" s="189"/>
    </row>
    <row r="1117" spans="4:4" x14ac:dyDescent="0.2">
      <c r="D1117" s="189"/>
    </row>
    <row r="1118" spans="4:4" x14ac:dyDescent="0.2">
      <c r="D1118" s="189"/>
    </row>
    <row r="1119" spans="4:4" x14ac:dyDescent="0.2">
      <c r="D1119" s="189"/>
    </row>
    <row r="1120" spans="4:4" x14ac:dyDescent="0.2">
      <c r="D1120" s="189"/>
    </row>
    <row r="1121" spans="4:4" x14ac:dyDescent="0.2">
      <c r="D1121" s="189"/>
    </row>
    <row r="1122" spans="4:4" x14ac:dyDescent="0.2">
      <c r="D1122" s="189"/>
    </row>
    <row r="1123" spans="4:4" x14ac:dyDescent="0.2">
      <c r="D1123" s="189"/>
    </row>
    <row r="1124" spans="4:4" x14ac:dyDescent="0.2">
      <c r="D1124" s="189"/>
    </row>
    <row r="1125" spans="4:4" x14ac:dyDescent="0.2">
      <c r="D1125" s="189"/>
    </row>
    <row r="1126" spans="4:4" x14ac:dyDescent="0.2">
      <c r="D1126" s="189"/>
    </row>
    <row r="1127" spans="4:4" x14ac:dyDescent="0.2">
      <c r="D1127" s="189"/>
    </row>
    <row r="1128" spans="4:4" x14ac:dyDescent="0.2">
      <c r="D1128" s="189"/>
    </row>
    <row r="1129" spans="4:4" x14ac:dyDescent="0.2">
      <c r="D1129" s="189"/>
    </row>
    <row r="1130" spans="4:4" x14ac:dyDescent="0.2">
      <c r="D1130" s="189"/>
    </row>
    <row r="1131" spans="4:4" x14ac:dyDescent="0.2">
      <c r="D1131" s="189"/>
    </row>
    <row r="1132" spans="4:4" x14ac:dyDescent="0.2">
      <c r="D1132" s="189"/>
    </row>
    <row r="1133" spans="4:4" x14ac:dyDescent="0.2">
      <c r="D1133" s="189"/>
    </row>
    <row r="1134" spans="4:4" x14ac:dyDescent="0.2">
      <c r="D1134" s="189"/>
    </row>
    <row r="1135" spans="4:4" x14ac:dyDescent="0.2">
      <c r="D1135" s="189"/>
    </row>
    <row r="1136" spans="4:4" x14ac:dyDescent="0.2">
      <c r="D1136" s="189"/>
    </row>
    <row r="1137" spans="4:4" x14ac:dyDescent="0.2">
      <c r="D1137" s="189"/>
    </row>
    <row r="1138" spans="4:4" x14ac:dyDescent="0.2">
      <c r="D1138" s="189"/>
    </row>
    <row r="1139" spans="4:4" x14ac:dyDescent="0.2">
      <c r="D1139" s="189"/>
    </row>
    <row r="1140" spans="4:4" x14ac:dyDescent="0.2">
      <c r="D1140" s="189"/>
    </row>
    <row r="1141" spans="4:4" x14ac:dyDescent="0.2">
      <c r="D1141" s="189"/>
    </row>
    <row r="1142" spans="4:4" x14ac:dyDescent="0.2">
      <c r="D1142" s="189"/>
    </row>
    <row r="1143" spans="4:4" x14ac:dyDescent="0.2">
      <c r="D1143" s="189"/>
    </row>
    <row r="1144" spans="4:4" x14ac:dyDescent="0.2">
      <c r="D1144" s="189"/>
    </row>
    <row r="1145" spans="4:4" x14ac:dyDescent="0.2">
      <c r="D1145" s="189"/>
    </row>
    <row r="1146" spans="4:4" x14ac:dyDescent="0.2">
      <c r="D1146" s="189"/>
    </row>
    <row r="1147" spans="4:4" x14ac:dyDescent="0.2">
      <c r="D1147" s="189"/>
    </row>
    <row r="1148" spans="4:4" x14ac:dyDescent="0.2">
      <c r="D1148" s="189"/>
    </row>
    <row r="1149" spans="4:4" x14ac:dyDescent="0.2">
      <c r="D1149" s="189"/>
    </row>
    <row r="1150" spans="4:4" x14ac:dyDescent="0.2">
      <c r="D1150" s="189"/>
    </row>
    <row r="1151" spans="4:4" x14ac:dyDescent="0.2">
      <c r="D1151" s="189"/>
    </row>
    <row r="1152" spans="4:4" x14ac:dyDescent="0.2">
      <c r="D1152" s="189"/>
    </row>
    <row r="1153" spans="4:4" x14ac:dyDescent="0.2">
      <c r="D1153" s="189"/>
    </row>
    <row r="1154" spans="4:4" x14ac:dyDescent="0.2">
      <c r="D1154" s="189"/>
    </row>
    <row r="1155" spans="4:4" x14ac:dyDescent="0.2">
      <c r="D1155" s="189"/>
    </row>
    <row r="1156" spans="4:4" x14ac:dyDescent="0.2">
      <c r="D1156" s="189"/>
    </row>
    <row r="1157" spans="4:4" x14ac:dyDescent="0.2">
      <c r="D1157" s="189"/>
    </row>
    <row r="1158" spans="4:4" x14ac:dyDescent="0.2">
      <c r="D1158" s="189"/>
    </row>
    <row r="1159" spans="4:4" x14ac:dyDescent="0.2">
      <c r="D1159" s="189"/>
    </row>
    <row r="1160" spans="4:4" x14ac:dyDescent="0.2">
      <c r="D1160" s="189"/>
    </row>
    <row r="1161" spans="4:4" x14ac:dyDescent="0.2">
      <c r="D1161" s="189"/>
    </row>
    <row r="1162" spans="4:4" x14ac:dyDescent="0.2">
      <c r="D1162" s="189"/>
    </row>
    <row r="1163" spans="4:4" x14ac:dyDescent="0.2">
      <c r="D1163" s="189"/>
    </row>
    <row r="1164" spans="4:4" x14ac:dyDescent="0.2">
      <c r="D1164" s="189"/>
    </row>
    <row r="1165" spans="4:4" x14ac:dyDescent="0.2">
      <c r="D1165" s="189"/>
    </row>
    <row r="1166" spans="4:4" x14ac:dyDescent="0.2">
      <c r="D1166" s="189"/>
    </row>
    <row r="1167" spans="4:4" x14ac:dyDescent="0.2">
      <c r="D1167" s="189"/>
    </row>
    <row r="1168" spans="4:4" x14ac:dyDescent="0.2">
      <c r="D1168" s="189"/>
    </row>
    <row r="1169" spans="4:4" x14ac:dyDescent="0.2">
      <c r="D1169" s="189"/>
    </row>
    <row r="1170" spans="4:4" x14ac:dyDescent="0.2">
      <c r="D1170" s="189"/>
    </row>
    <row r="1171" spans="4:4" x14ac:dyDescent="0.2">
      <c r="D1171" s="189"/>
    </row>
    <row r="1172" spans="4:4" x14ac:dyDescent="0.2">
      <c r="D1172" s="189"/>
    </row>
    <row r="1173" spans="4:4" x14ac:dyDescent="0.2">
      <c r="D1173" s="189"/>
    </row>
    <row r="1174" spans="4:4" x14ac:dyDescent="0.2">
      <c r="D1174" s="189"/>
    </row>
    <row r="1175" spans="4:4" x14ac:dyDescent="0.2">
      <c r="D1175" s="189"/>
    </row>
    <row r="1176" spans="4:4" x14ac:dyDescent="0.2">
      <c r="D1176" s="189"/>
    </row>
    <row r="1177" spans="4:4" x14ac:dyDescent="0.2">
      <c r="D1177" s="189"/>
    </row>
    <row r="1178" spans="4:4" x14ac:dyDescent="0.2">
      <c r="D1178" s="189"/>
    </row>
    <row r="1179" spans="4:4" x14ac:dyDescent="0.2">
      <c r="D1179" s="189"/>
    </row>
    <row r="1180" spans="4:4" x14ac:dyDescent="0.2">
      <c r="D1180" s="189"/>
    </row>
    <row r="1181" spans="4:4" x14ac:dyDescent="0.2">
      <c r="D1181" s="189"/>
    </row>
    <row r="1182" spans="4:4" x14ac:dyDescent="0.2">
      <c r="D1182" s="189"/>
    </row>
    <row r="1183" spans="4:4" x14ac:dyDescent="0.2">
      <c r="D1183" s="189"/>
    </row>
    <row r="1184" spans="4:4" x14ac:dyDescent="0.2">
      <c r="D1184" s="189"/>
    </row>
    <row r="1185" spans="4:4" x14ac:dyDescent="0.2">
      <c r="D1185" s="189"/>
    </row>
    <row r="1186" spans="4:4" x14ac:dyDescent="0.2">
      <c r="D1186" s="189"/>
    </row>
    <row r="1187" spans="4:4" x14ac:dyDescent="0.2">
      <c r="D1187" s="189"/>
    </row>
    <row r="1188" spans="4:4" x14ac:dyDescent="0.2">
      <c r="D1188" s="189"/>
    </row>
    <row r="1189" spans="4:4" x14ac:dyDescent="0.2">
      <c r="D1189" s="189"/>
    </row>
    <row r="1190" spans="4:4" x14ac:dyDescent="0.2">
      <c r="D1190" s="189"/>
    </row>
    <row r="1191" spans="4:4" x14ac:dyDescent="0.2">
      <c r="D1191" s="189"/>
    </row>
    <row r="1192" spans="4:4" x14ac:dyDescent="0.2">
      <c r="D1192" s="189"/>
    </row>
    <row r="1193" spans="4:4" x14ac:dyDescent="0.2">
      <c r="D1193" s="189"/>
    </row>
    <row r="1194" spans="4:4" x14ac:dyDescent="0.2">
      <c r="D1194" s="189"/>
    </row>
    <row r="1195" spans="4:4" x14ac:dyDescent="0.2">
      <c r="D1195" s="189"/>
    </row>
    <row r="1196" spans="4:4" x14ac:dyDescent="0.2">
      <c r="D1196" s="189"/>
    </row>
    <row r="1197" spans="4:4" x14ac:dyDescent="0.2">
      <c r="D1197" s="189"/>
    </row>
    <row r="1198" spans="4:4" x14ac:dyDescent="0.2">
      <c r="D1198" s="189"/>
    </row>
    <row r="1199" spans="4:4" x14ac:dyDescent="0.2">
      <c r="D1199" s="189"/>
    </row>
    <row r="1200" spans="4:4" x14ac:dyDescent="0.2">
      <c r="D1200" s="189"/>
    </row>
    <row r="1201" spans="4:4" x14ac:dyDescent="0.2">
      <c r="D1201" s="189"/>
    </row>
    <row r="1202" spans="4:4" x14ac:dyDescent="0.2">
      <c r="D1202" s="189"/>
    </row>
    <row r="1203" spans="4:4" x14ac:dyDescent="0.2">
      <c r="D1203" s="189"/>
    </row>
    <row r="1204" spans="4:4" x14ac:dyDescent="0.2">
      <c r="D1204" s="189"/>
    </row>
    <row r="1205" spans="4:4" x14ac:dyDescent="0.2">
      <c r="D1205" s="189"/>
    </row>
    <row r="1206" spans="4:4" x14ac:dyDescent="0.2">
      <c r="D1206" s="189"/>
    </row>
    <row r="1207" spans="4:4" x14ac:dyDescent="0.2">
      <c r="D1207" s="189"/>
    </row>
    <row r="1208" spans="4:4" x14ac:dyDescent="0.2">
      <c r="D1208" s="189"/>
    </row>
    <row r="1209" spans="4:4" x14ac:dyDescent="0.2">
      <c r="D1209" s="189"/>
    </row>
    <row r="1210" spans="4:4" x14ac:dyDescent="0.2">
      <c r="D1210" s="189"/>
    </row>
    <row r="1211" spans="4:4" x14ac:dyDescent="0.2">
      <c r="D1211" s="189"/>
    </row>
    <row r="1212" spans="4:4" x14ac:dyDescent="0.2">
      <c r="D1212" s="189"/>
    </row>
    <row r="1213" spans="4:4" x14ac:dyDescent="0.2">
      <c r="D1213" s="189"/>
    </row>
    <row r="1214" spans="4:4" x14ac:dyDescent="0.2">
      <c r="D1214" s="189"/>
    </row>
    <row r="1215" spans="4:4" x14ac:dyDescent="0.2">
      <c r="D1215" s="189"/>
    </row>
    <row r="1216" spans="4:4" x14ac:dyDescent="0.2">
      <c r="D1216" s="189"/>
    </row>
    <row r="1217" spans="4:4" x14ac:dyDescent="0.2">
      <c r="D1217" s="189"/>
    </row>
    <row r="1218" spans="4:4" x14ac:dyDescent="0.2">
      <c r="D1218" s="189"/>
    </row>
    <row r="1219" spans="4:4" x14ac:dyDescent="0.2">
      <c r="D1219" s="189"/>
    </row>
    <row r="1220" spans="4:4" x14ac:dyDescent="0.2">
      <c r="D1220" s="189"/>
    </row>
    <row r="1221" spans="4:4" x14ac:dyDescent="0.2">
      <c r="D1221" s="189"/>
    </row>
    <row r="1222" spans="4:4" x14ac:dyDescent="0.2">
      <c r="D1222" s="189"/>
    </row>
    <row r="1223" spans="4:4" x14ac:dyDescent="0.2">
      <c r="D1223" s="189"/>
    </row>
    <row r="1224" spans="4:4" x14ac:dyDescent="0.2">
      <c r="D1224" s="189"/>
    </row>
    <row r="1225" spans="4:4" x14ac:dyDescent="0.2">
      <c r="D1225" s="189"/>
    </row>
    <row r="1226" spans="4:4" x14ac:dyDescent="0.2">
      <c r="D1226" s="189"/>
    </row>
    <row r="1227" spans="4:4" x14ac:dyDescent="0.2">
      <c r="D1227" s="189"/>
    </row>
    <row r="1228" spans="4:4" x14ac:dyDescent="0.2">
      <c r="D1228" s="189"/>
    </row>
    <row r="1229" spans="4:4" x14ac:dyDescent="0.2">
      <c r="D1229" s="189"/>
    </row>
    <row r="1230" spans="4:4" x14ac:dyDescent="0.2">
      <c r="D1230" s="189"/>
    </row>
    <row r="1231" spans="4:4" x14ac:dyDescent="0.2">
      <c r="D1231" s="189"/>
    </row>
    <row r="1232" spans="4:4" x14ac:dyDescent="0.2">
      <c r="D1232" s="189"/>
    </row>
    <row r="1233" spans="4:4" x14ac:dyDescent="0.2">
      <c r="D1233" s="189"/>
    </row>
    <row r="1234" spans="4:4" x14ac:dyDescent="0.2">
      <c r="D1234" s="189"/>
    </row>
    <row r="1235" spans="4:4" x14ac:dyDescent="0.2">
      <c r="D1235" s="189"/>
    </row>
    <row r="1236" spans="4:4" x14ac:dyDescent="0.2">
      <c r="D1236" s="189"/>
    </row>
    <row r="1237" spans="4:4" x14ac:dyDescent="0.2">
      <c r="D1237" s="189"/>
    </row>
    <row r="1238" spans="4:4" x14ac:dyDescent="0.2">
      <c r="D1238" s="189"/>
    </row>
    <row r="1239" spans="4:4" x14ac:dyDescent="0.2">
      <c r="D1239" s="189"/>
    </row>
    <row r="1240" spans="4:4" x14ac:dyDescent="0.2">
      <c r="D1240" s="189"/>
    </row>
    <row r="1241" spans="4:4" x14ac:dyDescent="0.2">
      <c r="D1241" s="189"/>
    </row>
    <row r="1242" spans="4:4" x14ac:dyDescent="0.2">
      <c r="D1242" s="189"/>
    </row>
    <row r="1243" spans="4:4" x14ac:dyDescent="0.2">
      <c r="D1243" s="189"/>
    </row>
    <row r="1244" spans="4:4" x14ac:dyDescent="0.2">
      <c r="D1244" s="189"/>
    </row>
    <row r="1245" spans="4:4" x14ac:dyDescent="0.2">
      <c r="D1245" s="189"/>
    </row>
    <row r="1246" spans="4:4" x14ac:dyDescent="0.2">
      <c r="D1246" s="189"/>
    </row>
    <row r="1247" spans="4:4" x14ac:dyDescent="0.2">
      <c r="D1247" s="189"/>
    </row>
    <row r="1248" spans="4:4" x14ac:dyDescent="0.2">
      <c r="D1248" s="189"/>
    </row>
    <row r="1249" spans="4:4" x14ac:dyDescent="0.2">
      <c r="D1249" s="189"/>
    </row>
    <row r="1250" spans="4:4" x14ac:dyDescent="0.2">
      <c r="D1250" s="189"/>
    </row>
    <row r="1251" spans="4:4" x14ac:dyDescent="0.2">
      <c r="D1251" s="189"/>
    </row>
    <row r="1252" spans="4:4" x14ac:dyDescent="0.2">
      <c r="D1252" s="189"/>
    </row>
    <row r="1253" spans="4:4" x14ac:dyDescent="0.2">
      <c r="D1253" s="189"/>
    </row>
    <row r="1254" spans="4:4" x14ac:dyDescent="0.2">
      <c r="D1254" s="189"/>
    </row>
    <row r="1255" spans="4:4" x14ac:dyDescent="0.2">
      <c r="D1255" s="189"/>
    </row>
    <row r="1256" spans="4:4" x14ac:dyDescent="0.2">
      <c r="D1256" s="189"/>
    </row>
    <row r="1257" spans="4:4" x14ac:dyDescent="0.2">
      <c r="D1257" s="189"/>
    </row>
    <row r="1258" spans="4:4" x14ac:dyDescent="0.2">
      <c r="D1258" s="189"/>
    </row>
    <row r="1259" spans="4:4" x14ac:dyDescent="0.2">
      <c r="D1259" s="189"/>
    </row>
    <row r="1260" spans="4:4" x14ac:dyDescent="0.2">
      <c r="D1260" s="189"/>
    </row>
    <row r="1261" spans="4:4" x14ac:dyDescent="0.2">
      <c r="D1261" s="189"/>
    </row>
    <row r="1262" spans="4:4" x14ac:dyDescent="0.2">
      <c r="D1262" s="189"/>
    </row>
    <row r="1263" spans="4:4" x14ac:dyDescent="0.2">
      <c r="D1263" s="189"/>
    </row>
    <row r="1264" spans="4:4" x14ac:dyDescent="0.2">
      <c r="D1264" s="189"/>
    </row>
    <row r="1265" spans="4:4" x14ac:dyDescent="0.2">
      <c r="D1265" s="189"/>
    </row>
    <row r="1266" spans="4:4" x14ac:dyDescent="0.2">
      <c r="D1266" s="189"/>
    </row>
    <row r="1267" spans="4:4" x14ac:dyDescent="0.2">
      <c r="D1267" s="189"/>
    </row>
    <row r="1268" spans="4:4" x14ac:dyDescent="0.2">
      <c r="D1268" s="189"/>
    </row>
    <row r="1269" spans="4:4" x14ac:dyDescent="0.2">
      <c r="D1269" s="189"/>
    </row>
    <row r="1270" spans="4:4" x14ac:dyDescent="0.2">
      <c r="D1270" s="189"/>
    </row>
    <row r="1271" spans="4:4" x14ac:dyDescent="0.2">
      <c r="D1271" s="189"/>
    </row>
    <row r="1272" spans="4:4" x14ac:dyDescent="0.2">
      <c r="D1272" s="189"/>
    </row>
    <row r="1273" spans="4:4" x14ac:dyDescent="0.2">
      <c r="D1273" s="189"/>
    </row>
    <row r="1274" spans="4:4" x14ac:dyDescent="0.2">
      <c r="D1274" s="189"/>
    </row>
    <row r="1275" spans="4:4" x14ac:dyDescent="0.2">
      <c r="D1275" s="189"/>
    </row>
    <row r="1276" spans="4:4" x14ac:dyDescent="0.2">
      <c r="D1276" s="189"/>
    </row>
    <row r="1277" spans="4:4" x14ac:dyDescent="0.2">
      <c r="D1277" s="189"/>
    </row>
    <row r="1278" spans="4:4" x14ac:dyDescent="0.2">
      <c r="D1278" s="189"/>
    </row>
    <row r="1279" spans="4:4" x14ac:dyDescent="0.2">
      <c r="D1279" s="189"/>
    </row>
    <row r="1280" spans="4:4" x14ac:dyDescent="0.2">
      <c r="D1280" s="189"/>
    </row>
    <row r="1281" spans="4:4" x14ac:dyDescent="0.2">
      <c r="D1281" s="189"/>
    </row>
    <row r="1282" spans="4:4" x14ac:dyDescent="0.2">
      <c r="D1282" s="189"/>
    </row>
    <row r="1283" spans="4:4" x14ac:dyDescent="0.2">
      <c r="D1283" s="189"/>
    </row>
    <row r="1284" spans="4:4" x14ac:dyDescent="0.2">
      <c r="D1284" s="189"/>
    </row>
    <row r="1285" spans="4:4" x14ac:dyDescent="0.2">
      <c r="D1285" s="189"/>
    </row>
    <row r="1286" spans="4:4" x14ac:dyDescent="0.2">
      <c r="D1286" s="189"/>
    </row>
    <row r="1287" spans="4:4" x14ac:dyDescent="0.2">
      <c r="D1287" s="189"/>
    </row>
    <row r="1288" spans="4:4" x14ac:dyDescent="0.2">
      <c r="D1288" s="189"/>
    </row>
    <row r="1289" spans="4:4" x14ac:dyDescent="0.2">
      <c r="D1289" s="189"/>
    </row>
    <row r="1290" spans="4:4" x14ac:dyDescent="0.2">
      <c r="D1290" s="189"/>
    </row>
    <row r="1291" spans="4:4" x14ac:dyDescent="0.2">
      <c r="D1291" s="189"/>
    </row>
    <row r="1292" spans="4:4" x14ac:dyDescent="0.2">
      <c r="D1292" s="189"/>
    </row>
    <row r="1293" spans="4:4" x14ac:dyDescent="0.2">
      <c r="D1293" s="189"/>
    </row>
    <row r="1294" spans="4:4" x14ac:dyDescent="0.2">
      <c r="D1294" s="189"/>
    </row>
    <row r="1295" spans="4:4" x14ac:dyDescent="0.2">
      <c r="D1295" s="189"/>
    </row>
    <row r="1296" spans="4:4" x14ac:dyDescent="0.2">
      <c r="D1296" s="189"/>
    </row>
    <row r="1297" spans="4:4" x14ac:dyDescent="0.2">
      <c r="D1297" s="189"/>
    </row>
    <row r="1298" spans="4:4" x14ac:dyDescent="0.2">
      <c r="D1298" s="189"/>
    </row>
    <row r="1299" spans="4:4" x14ac:dyDescent="0.2">
      <c r="D1299" s="189"/>
    </row>
    <row r="1300" spans="4:4" x14ac:dyDescent="0.2">
      <c r="D1300" s="189"/>
    </row>
    <row r="1301" spans="4:4" x14ac:dyDescent="0.2">
      <c r="D1301" s="189"/>
    </row>
    <row r="1302" spans="4:4" x14ac:dyDescent="0.2">
      <c r="D1302" s="189"/>
    </row>
    <row r="1303" spans="4:4" x14ac:dyDescent="0.2">
      <c r="D1303" s="189"/>
    </row>
    <row r="1304" spans="4:4" x14ac:dyDescent="0.2">
      <c r="D1304" s="189"/>
    </row>
    <row r="1305" spans="4:4" x14ac:dyDescent="0.2">
      <c r="D1305" s="189"/>
    </row>
    <row r="1306" spans="4:4" x14ac:dyDescent="0.2">
      <c r="D1306" s="189"/>
    </row>
    <row r="1307" spans="4:4" x14ac:dyDescent="0.2">
      <c r="D1307" s="189"/>
    </row>
    <row r="1308" spans="4:4" x14ac:dyDescent="0.2">
      <c r="D1308" s="189"/>
    </row>
    <row r="1309" spans="4:4" x14ac:dyDescent="0.2">
      <c r="D1309" s="189"/>
    </row>
    <row r="1310" spans="4:4" x14ac:dyDescent="0.2">
      <c r="D1310" s="189"/>
    </row>
    <row r="1311" spans="4:4" x14ac:dyDescent="0.2">
      <c r="D1311" s="189"/>
    </row>
    <row r="1312" spans="4:4" x14ac:dyDescent="0.2">
      <c r="D1312" s="189"/>
    </row>
    <row r="1313" spans="4:4" x14ac:dyDescent="0.2">
      <c r="D1313" s="189"/>
    </row>
    <row r="1314" spans="4:4" x14ac:dyDescent="0.2">
      <c r="D1314" s="189"/>
    </row>
    <row r="1315" spans="4:4" x14ac:dyDescent="0.2">
      <c r="D1315" s="189"/>
    </row>
    <row r="1316" spans="4:4" x14ac:dyDescent="0.2">
      <c r="D1316" s="189"/>
    </row>
    <row r="1317" spans="4:4" x14ac:dyDescent="0.2">
      <c r="D1317" s="189"/>
    </row>
    <row r="1318" spans="4:4" x14ac:dyDescent="0.2">
      <c r="D1318" s="189"/>
    </row>
    <row r="1319" spans="4:4" x14ac:dyDescent="0.2">
      <c r="D1319" s="189"/>
    </row>
    <row r="1320" spans="4:4" x14ac:dyDescent="0.2">
      <c r="D1320" s="189"/>
    </row>
    <row r="1321" spans="4:4" x14ac:dyDescent="0.2">
      <c r="D1321" s="189"/>
    </row>
    <row r="1322" spans="4:4" x14ac:dyDescent="0.2">
      <c r="D1322" s="189"/>
    </row>
    <row r="1323" spans="4:4" x14ac:dyDescent="0.2">
      <c r="D1323" s="189"/>
    </row>
    <row r="1324" spans="4:4" x14ac:dyDescent="0.2">
      <c r="D1324" s="189"/>
    </row>
    <row r="1325" spans="4:4" x14ac:dyDescent="0.2">
      <c r="D1325" s="189"/>
    </row>
    <row r="1326" spans="4:4" x14ac:dyDescent="0.2">
      <c r="D1326" s="189"/>
    </row>
    <row r="1327" spans="4:4" x14ac:dyDescent="0.2">
      <c r="D1327" s="189"/>
    </row>
    <row r="1328" spans="4:4" x14ac:dyDescent="0.2">
      <c r="D1328" s="189"/>
    </row>
    <row r="1329" spans="4:4" x14ac:dyDescent="0.2">
      <c r="D1329" s="189"/>
    </row>
    <row r="1330" spans="4:4" x14ac:dyDescent="0.2">
      <c r="D1330" s="189"/>
    </row>
    <row r="1331" spans="4:4" x14ac:dyDescent="0.2">
      <c r="D1331" s="189"/>
    </row>
    <row r="1332" spans="4:4" x14ac:dyDescent="0.2">
      <c r="D1332" s="189"/>
    </row>
    <row r="1333" spans="4:4" x14ac:dyDescent="0.2">
      <c r="D1333" s="189"/>
    </row>
    <row r="1334" spans="4:4" x14ac:dyDescent="0.2">
      <c r="D1334" s="189"/>
    </row>
    <row r="1335" spans="4:4" x14ac:dyDescent="0.2">
      <c r="D1335" s="189"/>
    </row>
    <row r="1336" spans="4:4" x14ac:dyDescent="0.2">
      <c r="D1336" s="189"/>
    </row>
    <row r="1337" spans="4:4" x14ac:dyDescent="0.2">
      <c r="D1337" s="189"/>
    </row>
    <row r="1338" spans="4:4" x14ac:dyDescent="0.2">
      <c r="D1338" s="189"/>
    </row>
    <row r="1339" spans="4:4" x14ac:dyDescent="0.2">
      <c r="D1339" s="189"/>
    </row>
    <row r="1340" spans="4:4" x14ac:dyDescent="0.2">
      <c r="D1340" s="189"/>
    </row>
    <row r="1341" spans="4:4" x14ac:dyDescent="0.2">
      <c r="D1341" s="189"/>
    </row>
    <row r="1342" spans="4:4" x14ac:dyDescent="0.2">
      <c r="D1342" s="189"/>
    </row>
    <row r="1343" spans="4:4" x14ac:dyDescent="0.2">
      <c r="D1343" s="189"/>
    </row>
    <row r="1344" spans="4:4" x14ac:dyDescent="0.2">
      <c r="D1344" s="189"/>
    </row>
    <row r="1345" spans="4:4" x14ac:dyDescent="0.2">
      <c r="D1345" s="189"/>
    </row>
    <row r="1346" spans="4:4" x14ac:dyDescent="0.2">
      <c r="D1346" s="189"/>
    </row>
    <row r="1347" spans="4:4" x14ac:dyDescent="0.2">
      <c r="D1347" s="189"/>
    </row>
    <row r="1348" spans="4:4" x14ac:dyDescent="0.2">
      <c r="D1348" s="189"/>
    </row>
    <row r="1349" spans="4:4" x14ac:dyDescent="0.2">
      <c r="D1349" s="189"/>
    </row>
    <row r="1350" spans="4:4" x14ac:dyDescent="0.2">
      <c r="D1350" s="189"/>
    </row>
    <row r="1351" spans="4:4" x14ac:dyDescent="0.2">
      <c r="D1351" s="189"/>
    </row>
    <row r="1352" spans="4:4" x14ac:dyDescent="0.2">
      <c r="D1352" s="189"/>
    </row>
    <row r="1353" spans="4:4" x14ac:dyDescent="0.2">
      <c r="D1353" s="189"/>
    </row>
    <row r="1354" spans="4:4" x14ac:dyDescent="0.2">
      <c r="D1354" s="189"/>
    </row>
    <row r="1355" spans="4:4" x14ac:dyDescent="0.2">
      <c r="D1355" s="189"/>
    </row>
    <row r="1356" spans="4:4" x14ac:dyDescent="0.2">
      <c r="D1356" s="189"/>
    </row>
    <row r="1357" spans="4:4" x14ac:dyDescent="0.2">
      <c r="D1357" s="189"/>
    </row>
    <row r="1358" spans="4:4" x14ac:dyDescent="0.2">
      <c r="D1358" s="189"/>
    </row>
    <row r="1359" spans="4:4" x14ac:dyDescent="0.2">
      <c r="D1359" s="189"/>
    </row>
    <row r="1360" spans="4:4" x14ac:dyDescent="0.2">
      <c r="D1360" s="189"/>
    </row>
    <row r="1361" spans="4:4" x14ac:dyDescent="0.2">
      <c r="D1361" s="189"/>
    </row>
    <row r="1362" spans="4:4" x14ac:dyDescent="0.2">
      <c r="D1362" s="189"/>
    </row>
    <row r="1363" spans="4:4" x14ac:dyDescent="0.2">
      <c r="D1363" s="189"/>
    </row>
    <row r="1364" spans="4:4" x14ac:dyDescent="0.2">
      <c r="D1364" s="189"/>
    </row>
    <row r="1365" spans="4:4" x14ac:dyDescent="0.2">
      <c r="D1365" s="189"/>
    </row>
    <row r="1366" spans="4:4" x14ac:dyDescent="0.2">
      <c r="D1366" s="189"/>
    </row>
    <row r="1367" spans="4:4" x14ac:dyDescent="0.2">
      <c r="D1367" s="189"/>
    </row>
    <row r="1368" spans="4:4" x14ac:dyDescent="0.2">
      <c r="D1368" s="189"/>
    </row>
    <row r="1369" spans="4:4" x14ac:dyDescent="0.2">
      <c r="D1369" s="189"/>
    </row>
    <row r="1370" spans="4:4" x14ac:dyDescent="0.2">
      <c r="D1370" s="189"/>
    </row>
    <row r="1371" spans="4:4" x14ac:dyDescent="0.2">
      <c r="D1371" s="189"/>
    </row>
    <row r="1372" spans="4:4" x14ac:dyDescent="0.2">
      <c r="D1372" s="189"/>
    </row>
    <row r="1373" spans="4:4" x14ac:dyDescent="0.2">
      <c r="D1373" s="189"/>
    </row>
    <row r="1374" spans="4:4" x14ac:dyDescent="0.2">
      <c r="D1374" s="189"/>
    </row>
    <row r="1375" spans="4:4" x14ac:dyDescent="0.2">
      <c r="D1375" s="189"/>
    </row>
    <row r="1376" spans="4:4" x14ac:dyDescent="0.2">
      <c r="D1376" s="189"/>
    </row>
    <row r="1377" spans="4:4" x14ac:dyDescent="0.2">
      <c r="D1377" s="189"/>
    </row>
    <row r="1378" spans="4:4" x14ac:dyDescent="0.2">
      <c r="D1378" s="189"/>
    </row>
    <row r="1379" spans="4:4" x14ac:dyDescent="0.2">
      <c r="D1379" s="189"/>
    </row>
    <row r="1380" spans="4:4" x14ac:dyDescent="0.2">
      <c r="D1380" s="189"/>
    </row>
    <row r="1381" spans="4:4" x14ac:dyDescent="0.2">
      <c r="D1381" s="189"/>
    </row>
    <row r="1382" spans="4:4" x14ac:dyDescent="0.2">
      <c r="D1382" s="189"/>
    </row>
    <row r="1383" spans="4:4" x14ac:dyDescent="0.2">
      <c r="D1383" s="189"/>
    </row>
    <row r="1384" spans="4:4" x14ac:dyDescent="0.2">
      <c r="D1384" s="189"/>
    </row>
    <row r="1385" spans="4:4" x14ac:dyDescent="0.2">
      <c r="D1385" s="189"/>
    </row>
    <row r="1386" spans="4:4" x14ac:dyDescent="0.2">
      <c r="D1386" s="189"/>
    </row>
    <row r="1387" spans="4:4" x14ac:dyDescent="0.2">
      <c r="D1387" s="189"/>
    </row>
    <row r="1388" spans="4:4" x14ac:dyDescent="0.2">
      <c r="D1388" s="189"/>
    </row>
    <row r="1389" spans="4:4" x14ac:dyDescent="0.2">
      <c r="D1389" s="189"/>
    </row>
    <row r="1390" spans="4:4" x14ac:dyDescent="0.2">
      <c r="D1390" s="189"/>
    </row>
    <row r="1391" spans="4:4" x14ac:dyDescent="0.2">
      <c r="D1391" s="189"/>
    </row>
    <row r="1392" spans="4:4" x14ac:dyDescent="0.2">
      <c r="D1392" s="189"/>
    </row>
    <row r="1393" spans="4:4" x14ac:dyDescent="0.2">
      <c r="D1393" s="189"/>
    </row>
    <row r="1394" spans="4:4" x14ac:dyDescent="0.2">
      <c r="D1394" s="189"/>
    </row>
    <row r="1395" spans="4:4" x14ac:dyDescent="0.2">
      <c r="D1395" s="189"/>
    </row>
    <row r="1396" spans="4:4" x14ac:dyDescent="0.2">
      <c r="D1396" s="189"/>
    </row>
    <row r="1397" spans="4:4" x14ac:dyDescent="0.2">
      <c r="D1397" s="189"/>
    </row>
    <row r="1398" spans="4:4" x14ac:dyDescent="0.2">
      <c r="D1398" s="189"/>
    </row>
    <row r="1399" spans="4:4" x14ac:dyDescent="0.2">
      <c r="D1399" s="189"/>
    </row>
    <row r="1400" spans="4:4" x14ac:dyDescent="0.2">
      <c r="D1400" s="189"/>
    </row>
    <row r="1401" spans="4:4" x14ac:dyDescent="0.2">
      <c r="D1401" s="189"/>
    </row>
    <row r="1402" spans="4:4" x14ac:dyDescent="0.2">
      <c r="D1402" s="189"/>
    </row>
    <row r="1403" spans="4:4" x14ac:dyDescent="0.2">
      <c r="D1403" s="189"/>
    </row>
    <row r="1404" spans="4:4" x14ac:dyDescent="0.2">
      <c r="D1404" s="189"/>
    </row>
    <row r="1405" spans="4:4" x14ac:dyDescent="0.2">
      <c r="D1405" s="189"/>
    </row>
    <row r="1406" spans="4:4" x14ac:dyDescent="0.2">
      <c r="D1406" s="189"/>
    </row>
    <row r="1407" spans="4:4" x14ac:dyDescent="0.2">
      <c r="D1407" s="189"/>
    </row>
    <row r="1408" spans="4:4" x14ac:dyDescent="0.2">
      <c r="D1408" s="189"/>
    </row>
    <row r="1409" spans="4:4" x14ac:dyDescent="0.2">
      <c r="D1409" s="189"/>
    </row>
    <row r="1410" spans="4:4" x14ac:dyDescent="0.2">
      <c r="D1410" s="189"/>
    </row>
    <row r="1411" spans="4:4" x14ac:dyDescent="0.2">
      <c r="D1411" s="189"/>
    </row>
    <row r="1412" spans="4:4" x14ac:dyDescent="0.2">
      <c r="D1412" s="189"/>
    </row>
    <row r="1413" spans="4:4" x14ac:dyDescent="0.2">
      <c r="D1413" s="189"/>
    </row>
    <row r="1414" spans="4:4" x14ac:dyDescent="0.2">
      <c r="D1414" s="189"/>
    </row>
    <row r="1415" spans="4:4" x14ac:dyDescent="0.2">
      <c r="D1415" s="189"/>
    </row>
    <row r="1416" spans="4:4" x14ac:dyDescent="0.2">
      <c r="D1416" s="189"/>
    </row>
    <row r="1417" spans="4:4" x14ac:dyDescent="0.2">
      <c r="D1417" s="189"/>
    </row>
    <row r="1418" spans="4:4" x14ac:dyDescent="0.2">
      <c r="D1418" s="189"/>
    </row>
    <row r="1419" spans="4:4" x14ac:dyDescent="0.2">
      <c r="D1419" s="189"/>
    </row>
    <row r="1420" spans="4:4" x14ac:dyDescent="0.2">
      <c r="D1420" s="189"/>
    </row>
    <row r="1421" spans="4:4" x14ac:dyDescent="0.2">
      <c r="D1421" s="189"/>
    </row>
    <row r="1422" spans="4:4" x14ac:dyDescent="0.2">
      <c r="D1422" s="189"/>
    </row>
    <row r="1423" spans="4:4" x14ac:dyDescent="0.2">
      <c r="D1423" s="189"/>
    </row>
    <row r="1424" spans="4:4" x14ac:dyDescent="0.2">
      <c r="D1424" s="189"/>
    </row>
    <row r="1425" spans="4:4" x14ac:dyDescent="0.2">
      <c r="D1425" s="189"/>
    </row>
    <row r="1426" spans="4:4" x14ac:dyDescent="0.2">
      <c r="D1426" s="189"/>
    </row>
    <row r="1427" spans="4:4" x14ac:dyDescent="0.2">
      <c r="D1427" s="189"/>
    </row>
    <row r="1428" spans="4:4" x14ac:dyDescent="0.2">
      <c r="D1428" s="189"/>
    </row>
    <row r="1429" spans="4:4" x14ac:dyDescent="0.2">
      <c r="D1429" s="189"/>
    </row>
    <row r="1430" spans="4:4" x14ac:dyDescent="0.2">
      <c r="D1430" s="189"/>
    </row>
    <row r="1431" spans="4:4" x14ac:dyDescent="0.2">
      <c r="D1431" s="189"/>
    </row>
    <row r="1432" spans="4:4" x14ac:dyDescent="0.2">
      <c r="D1432" s="189"/>
    </row>
    <row r="1433" spans="4:4" x14ac:dyDescent="0.2">
      <c r="D1433" s="189"/>
    </row>
    <row r="1434" spans="4:4" x14ac:dyDescent="0.2">
      <c r="D1434" s="189"/>
    </row>
    <row r="1435" spans="4:4" x14ac:dyDescent="0.2">
      <c r="D1435" s="189"/>
    </row>
    <row r="1436" spans="4:4" x14ac:dyDescent="0.2">
      <c r="D1436" s="189"/>
    </row>
    <row r="1437" spans="4:4" x14ac:dyDescent="0.2">
      <c r="D1437" s="189"/>
    </row>
    <row r="1438" spans="4:4" x14ac:dyDescent="0.2">
      <c r="D1438" s="189"/>
    </row>
    <row r="1439" spans="4:4" x14ac:dyDescent="0.2">
      <c r="D1439" s="189"/>
    </row>
    <row r="1440" spans="4:4" x14ac:dyDescent="0.2">
      <c r="D1440" s="189"/>
    </row>
    <row r="1441" spans="4:4" x14ac:dyDescent="0.2">
      <c r="D1441" s="189"/>
    </row>
    <row r="1442" spans="4:4" x14ac:dyDescent="0.2">
      <c r="D1442" s="189"/>
    </row>
    <row r="1443" spans="4:4" x14ac:dyDescent="0.2">
      <c r="D1443" s="189"/>
    </row>
    <row r="1444" spans="4:4" x14ac:dyDescent="0.2">
      <c r="D1444" s="189"/>
    </row>
    <row r="1445" spans="4:4" x14ac:dyDescent="0.2">
      <c r="D1445" s="189"/>
    </row>
    <row r="1446" spans="4:4" x14ac:dyDescent="0.2">
      <c r="D1446" s="189"/>
    </row>
    <row r="1447" spans="4:4" x14ac:dyDescent="0.2">
      <c r="D1447" s="189"/>
    </row>
    <row r="1448" spans="4:4" x14ac:dyDescent="0.2">
      <c r="D1448" s="189"/>
    </row>
    <row r="1449" spans="4:4" x14ac:dyDescent="0.2">
      <c r="D1449" s="189"/>
    </row>
    <row r="1450" spans="4:4" x14ac:dyDescent="0.2">
      <c r="D1450" s="189"/>
    </row>
    <row r="1451" spans="4:4" x14ac:dyDescent="0.2">
      <c r="D1451" s="189"/>
    </row>
    <row r="1452" spans="4:4" x14ac:dyDescent="0.2">
      <c r="D1452" s="189"/>
    </row>
    <row r="1453" spans="4:4" x14ac:dyDescent="0.2">
      <c r="D1453" s="189"/>
    </row>
    <row r="1454" spans="4:4" x14ac:dyDescent="0.2">
      <c r="D1454" s="189"/>
    </row>
    <row r="1455" spans="4:4" x14ac:dyDescent="0.2">
      <c r="D1455" s="189"/>
    </row>
    <row r="1456" spans="4:4" x14ac:dyDescent="0.2">
      <c r="D1456" s="189"/>
    </row>
    <row r="1457" spans="4:4" x14ac:dyDescent="0.2">
      <c r="D1457" s="189"/>
    </row>
    <row r="1458" spans="4:4" x14ac:dyDescent="0.2">
      <c r="D1458" s="189"/>
    </row>
    <row r="1459" spans="4:4" x14ac:dyDescent="0.2">
      <c r="D1459" s="189"/>
    </row>
    <row r="1460" spans="4:4" x14ac:dyDescent="0.2">
      <c r="D1460" s="189"/>
    </row>
    <row r="1461" spans="4:4" x14ac:dyDescent="0.2">
      <c r="D1461" s="189"/>
    </row>
    <row r="1462" spans="4:4" x14ac:dyDescent="0.2">
      <c r="D1462" s="189"/>
    </row>
    <row r="1463" spans="4:4" x14ac:dyDescent="0.2">
      <c r="D1463" s="189"/>
    </row>
    <row r="1464" spans="4:4" x14ac:dyDescent="0.2">
      <c r="D1464" s="189"/>
    </row>
    <row r="1465" spans="4:4" x14ac:dyDescent="0.2">
      <c r="D1465" s="189"/>
    </row>
    <row r="1466" spans="4:4" x14ac:dyDescent="0.2">
      <c r="D1466" s="189"/>
    </row>
    <row r="1467" spans="4:4" x14ac:dyDescent="0.2">
      <c r="D1467" s="189"/>
    </row>
    <row r="1468" spans="4:4" x14ac:dyDescent="0.2">
      <c r="D1468" s="189"/>
    </row>
    <row r="1469" spans="4:4" x14ac:dyDescent="0.2">
      <c r="D1469" s="189"/>
    </row>
    <row r="1470" spans="4:4" x14ac:dyDescent="0.2">
      <c r="D1470" s="189"/>
    </row>
    <row r="1471" spans="4:4" x14ac:dyDescent="0.2">
      <c r="D1471" s="189"/>
    </row>
    <row r="1472" spans="4:4" x14ac:dyDescent="0.2">
      <c r="D1472" s="189"/>
    </row>
    <row r="1473" spans="4:4" x14ac:dyDescent="0.2">
      <c r="D1473" s="189"/>
    </row>
    <row r="1474" spans="4:4" x14ac:dyDescent="0.2">
      <c r="D1474" s="189"/>
    </row>
    <row r="1475" spans="4:4" x14ac:dyDescent="0.2">
      <c r="D1475" s="189"/>
    </row>
    <row r="1476" spans="4:4" x14ac:dyDescent="0.2">
      <c r="D1476" s="189"/>
    </row>
    <row r="1477" spans="4:4" x14ac:dyDescent="0.2">
      <c r="D1477" s="189"/>
    </row>
    <row r="1478" spans="4:4" x14ac:dyDescent="0.2">
      <c r="D1478" s="189"/>
    </row>
    <row r="1479" spans="4:4" x14ac:dyDescent="0.2">
      <c r="D1479" s="189"/>
    </row>
    <row r="1480" spans="4:4" x14ac:dyDescent="0.2">
      <c r="D1480" s="189"/>
    </row>
    <row r="1481" spans="4:4" x14ac:dyDescent="0.2">
      <c r="D1481" s="189"/>
    </row>
    <row r="1482" spans="4:4" x14ac:dyDescent="0.2">
      <c r="D1482" s="189"/>
    </row>
    <row r="1483" spans="4:4" x14ac:dyDescent="0.2">
      <c r="D1483" s="189"/>
    </row>
    <row r="1484" spans="4:4" x14ac:dyDescent="0.2">
      <c r="D1484" s="189"/>
    </row>
    <row r="1485" spans="4:4" x14ac:dyDescent="0.2">
      <c r="D1485" s="189"/>
    </row>
    <row r="1486" spans="4:4" x14ac:dyDescent="0.2">
      <c r="D1486" s="189"/>
    </row>
    <row r="1487" spans="4:4" x14ac:dyDescent="0.2">
      <c r="D1487" s="189"/>
    </row>
    <row r="1488" spans="4:4" x14ac:dyDescent="0.2">
      <c r="D1488" s="189"/>
    </row>
    <row r="1489" spans="4:4" x14ac:dyDescent="0.2">
      <c r="D1489" s="189"/>
    </row>
    <row r="1490" spans="4:4" x14ac:dyDescent="0.2">
      <c r="D1490" s="189"/>
    </row>
    <row r="1491" spans="4:4" x14ac:dyDescent="0.2">
      <c r="D1491" s="189"/>
    </row>
    <row r="1492" spans="4:4" x14ac:dyDescent="0.2">
      <c r="D1492" s="189"/>
    </row>
    <row r="1493" spans="4:4" x14ac:dyDescent="0.2">
      <c r="D1493" s="189"/>
    </row>
    <row r="1494" spans="4:4" x14ac:dyDescent="0.2">
      <c r="D1494" s="189"/>
    </row>
    <row r="1495" spans="4:4" x14ac:dyDescent="0.2">
      <c r="D1495" s="189"/>
    </row>
    <row r="1496" spans="4:4" x14ac:dyDescent="0.2">
      <c r="D1496" s="189"/>
    </row>
    <row r="1497" spans="4:4" x14ac:dyDescent="0.2">
      <c r="D1497" s="189"/>
    </row>
    <row r="1498" spans="4:4" x14ac:dyDescent="0.2">
      <c r="D1498" s="189"/>
    </row>
    <row r="1499" spans="4:4" x14ac:dyDescent="0.2">
      <c r="D1499" s="189"/>
    </row>
    <row r="1500" spans="4:4" x14ac:dyDescent="0.2">
      <c r="D1500" s="189"/>
    </row>
    <row r="1501" spans="4:4" x14ac:dyDescent="0.2">
      <c r="D1501" s="189"/>
    </row>
    <row r="1502" spans="4:4" x14ac:dyDescent="0.2">
      <c r="D1502" s="189"/>
    </row>
    <row r="1503" spans="4:4" x14ac:dyDescent="0.2">
      <c r="D1503" s="189"/>
    </row>
    <row r="1504" spans="4:4" x14ac:dyDescent="0.2">
      <c r="D1504" s="189"/>
    </row>
    <row r="1505" spans="4:4" x14ac:dyDescent="0.2">
      <c r="D1505" s="189"/>
    </row>
    <row r="1506" spans="4:4" x14ac:dyDescent="0.2">
      <c r="D1506" s="189"/>
    </row>
    <row r="1507" spans="4:4" x14ac:dyDescent="0.2">
      <c r="D1507" s="189"/>
    </row>
    <row r="1508" spans="4:4" x14ac:dyDescent="0.2">
      <c r="D1508" s="189"/>
    </row>
    <row r="1509" spans="4:4" x14ac:dyDescent="0.2">
      <c r="D1509" s="189"/>
    </row>
    <row r="1510" spans="4:4" x14ac:dyDescent="0.2">
      <c r="D1510" s="189"/>
    </row>
    <row r="1511" spans="4:4" x14ac:dyDescent="0.2">
      <c r="D1511" s="189"/>
    </row>
    <row r="1512" spans="4:4" x14ac:dyDescent="0.2">
      <c r="D1512" s="189"/>
    </row>
    <row r="1513" spans="4:4" x14ac:dyDescent="0.2">
      <c r="D1513" s="189"/>
    </row>
    <row r="1514" spans="4:4" x14ac:dyDescent="0.2">
      <c r="D1514" s="189"/>
    </row>
    <row r="1515" spans="4:4" x14ac:dyDescent="0.2">
      <c r="D1515" s="189"/>
    </row>
    <row r="1516" spans="4:4" x14ac:dyDescent="0.2">
      <c r="D1516" s="189"/>
    </row>
    <row r="1517" spans="4:4" x14ac:dyDescent="0.2">
      <c r="D1517" s="189"/>
    </row>
    <row r="1518" spans="4:4" x14ac:dyDescent="0.2">
      <c r="D1518" s="189"/>
    </row>
    <row r="1519" spans="4:4" x14ac:dyDescent="0.2">
      <c r="D1519" s="189"/>
    </row>
    <row r="1520" spans="4:4" x14ac:dyDescent="0.2">
      <c r="D1520" s="189"/>
    </row>
    <row r="1521" spans="4:4" x14ac:dyDescent="0.2">
      <c r="D1521" s="189"/>
    </row>
    <row r="1522" spans="4:4" x14ac:dyDescent="0.2">
      <c r="D1522" s="189"/>
    </row>
    <row r="1523" spans="4:4" x14ac:dyDescent="0.2">
      <c r="D1523" s="189"/>
    </row>
    <row r="1524" spans="4:4" x14ac:dyDescent="0.2">
      <c r="D1524" s="189"/>
    </row>
    <row r="1525" spans="4:4" x14ac:dyDescent="0.2">
      <c r="D1525" s="189"/>
    </row>
    <row r="1526" spans="4:4" x14ac:dyDescent="0.2">
      <c r="D1526" s="189"/>
    </row>
    <row r="1527" spans="4:4" x14ac:dyDescent="0.2">
      <c r="D1527" s="189"/>
    </row>
    <row r="1528" spans="4:4" x14ac:dyDescent="0.2">
      <c r="D1528" s="189"/>
    </row>
    <row r="1529" spans="4:4" x14ac:dyDescent="0.2">
      <c r="D1529" s="189"/>
    </row>
    <row r="1530" spans="4:4" x14ac:dyDescent="0.2">
      <c r="D1530" s="189"/>
    </row>
    <row r="1531" spans="4:4" x14ac:dyDescent="0.2">
      <c r="D1531" s="189"/>
    </row>
    <row r="1532" spans="4:4" x14ac:dyDescent="0.2">
      <c r="D1532" s="189"/>
    </row>
    <row r="1533" spans="4:4" x14ac:dyDescent="0.2">
      <c r="D1533" s="189"/>
    </row>
    <row r="1534" spans="4:4" x14ac:dyDescent="0.2">
      <c r="D1534" s="189"/>
    </row>
    <row r="1535" spans="4:4" x14ac:dyDescent="0.2">
      <c r="D1535" s="189"/>
    </row>
    <row r="1536" spans="4:4" x14ac:dyDescent="0.2">
      <c r="D1536" s="189"/>
    </row>
    <row r="1537" spans="4:4" x14ac:dyDescent="0.2">
      <c r="D1537" s="189"/>
    </row>
    <row r="1538" spans="4:4" x14ac:dyDescent="0.2">
      <c r="D1538" s="189"/>
    </row>
    <row r="1539" spans="4:4" x14ac:dyDescent="0.2">
      <c r="D1539" s="189"/>
    </row>
    <row r="1540" spans="4:4" x14ac:dyDescent="0.2">
      <c r="D1540" s="189"/>
    </row>
    <row r="1541" spans="4:4" x14ac:dyDescent="0.2">
      <c r="D1541" s="189"/>
    </row>
    <row r="1542" spans="4:4" x14ac:dyDescent="0.2">
      <c r="D1542" s="189"/>
    </row>
    <row r="1543" spans="4:4" x14ac:dyDescent="0.2">
      <c r="D1543" s="189"/>
    </row>
    <row r="1544" spans="4:4" x14ac:dyDescent="0.2">
      <c r="D1544" s="189"/>
    </row>
    <row r="1545" spans="4:4" x14ac:dyDescent="0.2">
      <c r="D1545" s="189"/>
    </row>
    <row r="1546" spans="4:4" x14ac:dyDescent="0.2">
      <c r="D1546" s="189"/>
    </row>
    <row r="1547" spans="4:4" x14ac:dyDescent="0.2">
      <c r="D1547" s="189"/>
    </row>
    <row r="1548" spans="4:4" x14ac:dyDescent="0.2">
      <c r="D1548" s="189"/>
    </row>
    <row r="1549" spans="4:4" x14ac:dyDescent="0.2">
      <c r="D1549" s="189"/>
    </row>
    <row r="1550" spans="4:4" x14ac:dyDescent="0.2">
      <c r="D1550" s="189"/>
    </row>
    <row r="1551" spans="4:4" x14ac:dyDescent="0.2">
      <c r="D1551" s="189"/>
    </row>
    <row r="1552" spans="4:4" x14ac:dyDescent="0.2">
      <c r="D1552" s="189"/>
    </row>
    <row r="1553" spans="4:4" x14ac:dyDescent="0.2">
      <c r="D1553" s="189"/>
    </row>
    <row r="1554" spans="4:4" x14ac:dyDescent="0.2">
      <c r="D1554" s="189"/>
    </row>
    <row r="1555" spans="4:4" x14ac:dyDescent="0.2">
      <c r="D1555" s="189"/>
    </row>
    <row r="1556" spans="4:4" x14ac:dyDescent="0.2">
      <c r="D1556" s="189"/>
    </row>
    <row r="1557" spans="4:4" x14ac:dyDescent="0.2">
      <c r="D1557" s="189"/>
    </row>
    <row r="1558" spans="4:4" x14ac:dyDescent="0.2">
      <c r="D1558" s="189"/>
    </row>
    <row r="1559" spans="4:4" x14ac:dyDescent="0.2">
      <c r="D1559" s="189"/>
    </row>
    <row r="1560" spans="4:4" x14ac:dyDescent="0.2">
      <c r="D1560" s="189"/>
    </row>
    <row r="1561" spans="4:4" x14ac:dyDescent="0.2">
      <c r="D1561" s="189"/>
    </row>
    <row r="1562" spans="4:4" x14ac:dyDescent="0.2">
      <c r="D1562" s="189"/>
    </row>
    <row r="1563" spans="4:4" x14ac:dyDescent="0.2">
      <c r="D1563" s="189"/>
    </row>
    <row r="1564" spans="4:4" x14ac:dyDescent="0.2">
      <c r="D1564" s="189"/>
    </row>
    <row r="1565" spans="4:4" x14ac:dyDescent="0.2">
      <c r="D1565" s="189"/>
    </row>
    <row r="1566" spans="4:4" x14ac:dyDescent="0.2">
      <c r="D1566" s="189"/>
    </row>
    <row r="1567" spans="4:4" x14ac:dyDescent="0.2">
      <c r="D1567" s="189"/>
    </row>
    <row r="1568" spans="4:4" x14ac:dyDescent="0.2">
      <c r="D1568" s="189"/>
    </row>
    <row r="1569" spans="4:4" x14ac:dyDescent="0.2">
      <c r="D1569" s="189"/>
    </row>
    <row r="1570" spans="4:4" x14ac:dyDescent="0.2">
      <c r="D1570" s="189"/>
    </row>
    <row r="1571" spans="4:4" x14ac:dyDescent="0.2">
      <c r="D1571" s="189"/>
    </row>
    <row r="1572" spans="4:4" x14ac:dyDescent="0.2">
      <c r="D1572" s="189"/>
    </row>
    <row r="1573" spans="4:4" x14ac:dyDescent="0.2">
      <c r="D1573" s="189"/>
    </row>
    <row r="1574" spans="4:4" x14ac:dyDescent="0.2">
      <c r="D1574" s="189"/>
    </row>
    <row r="1575" spans="4:4" x14ac:dyDescent="0.2">
      <c r="D1575" s="189"/>
    </row>
    <row r="1576" spans="4:4" x14ac:dyDescent="0.2">
      <c r="D1576" s="189"/>
    </row>
    <row r="1577" spans="4:4" x14ac:dyDescent="0.2">
      <c r="D1577" s="189"/>
    </row>
    <row r="1578" spans="4:4" x14ac:dyDescent="0.2">
      <c r="D1578" s="189"/>
    </row>
    <row r="1579" spans="4:4" x14ac:dyDescent="0.2">
      <c r="D1579" s="189"/>
    </row>
    <row r="1580" spans="4:4" x14ac:dyDescent="0.2">
      <c r="D1580" s="189"/>
    </row>
    <row r="1581" spans="4:4" x14ac:dyDescent="0.2">
      <c r="D1581" s="189"/>
    </row>
    <row r="1582" spans="4:4" x14ac:dyDescent="0.2">
      <c r="D1582" s="189"/>
    </row>
    <row r="1583" spans="4:4" x14ac:dyDescent="0.2">
      <c r="D1583" s="189"/>
    </row>
    <row r="1584" spans="4:4" x14ac:dyDescent="0.2">
      <c r="D1584" s="189"/>
    </row>
    <row r="1585" spans="4:4" x14ac:dyDescent="0.2">
      <c r="D1585" s="189"/>
    </row>
    <row r="1586" spans="4:4" x14ac:dyDescent="0.2">
      <c r="D1586" s="189"/>
    </row>
    <row r="1587" spans="4:4" x14ac:dyDescent="0.2">
      <c r="D1587" s="189"/>
    </row>
    <row r="1588" spans="4:4" x14ac:dyDescent="0.2">
      <c r="D1588" s="189"/>
    </row>
    <row r="1589" spans="4:4" x14ac:dyDescent="0.2">
      <c r="D1589" s="189"/>
    </row>
    <row r="1590" spans="4:4" x14ac:dyDescent="0.2">
      <c r="D1590" s="189"/>
    </row>
    <row r="1591" spans="4:4" x14ac:dyDescent="0.2">
      <c r="D1591" s="189"/>
    </row>
    <row r="1592" spans="4:4" x14ac:dyDescent="0.2">
      <c r="D1592" s="189"/>
    </row>
    <row r="1593" spans="4:4" x14ac:dyDescent="0.2">
      <c r="D1593" s="189"/>
    </row>
    <row r="1594" spans="4:4" x14ac:dyDescent="0.2">
      <c r="D1594" s="189"/>
    </row>
    <row r="1595" spans="4:4" x14ac:dyDescent="0.2">
      <c r="D1595" s="189"/>
    </row>
    <row r="1596" spans="4:4" x14ac:dyDescent="0.2">
      <c r="D1596" s="189"/>
    </row>
    <row r="1597" spans="4:4" x14ac:dyDescent="0.2">
      <c r="D1597" s="189"/>
    </row>
    <row r="1598" spans="4:4" x14ac:dyDescent="0.2">
      <c r="D1598" s="189"/>
    </row>
    <row r="1599" spans="4:4" x14ac:dyDescent="0.2">
      <c r="D1599" s="189"/>
    </row>
    <row r="1600" spans="4:4" x14ac:dyDescent="0.2">
      <c r="D1600" s="189"/>
    </row>
    <row r="1601" spans="4:4" x14ac:dyDescent="0.2">
      <c r="D1601" s="189"/>
    </row>
    <row r="1602" spans="4:4" x14ac:dyDescent="0.2">
      <c r="D1602" s="189"/>
    </row>
    <row r="1603" spans="4:4" x14ac:dyDescent="0.2">
      <c r="D1603" s="189"/>
    </row>
    <row r="1604" spans="4:4" x14ac:dyDescent="0.2">
      <c r="D1604" s="189"/>
    </row>
    <row r="1605" spans="4:4" x14ac:dyDescent="0.2">
      <c r="D1605" s="189"/>
    </row>
    <row r="1606" spans="4:4" x14ac:dyDescent="0.2">
      <c r="D1606" s="189"/>
    </row>
    <row r="1607" spans="4:4" x14ac:dyDescent="0.2">
      <c r="D1607" s="189"/>
    </row>
    <row r="1608" spans="4:4" x14ac:dyDescent="0.2">
      <c r="D1608" s="189"/>
    </row>
    <row r="1609" spans="4:4" x14ac:dyDescent="0.2">
      <c r="D1609" s="189"/>
    </row>
    <row r="1610" spans="4:4" x14ac:dyDescent="0.2">
      <c r="D1610" s="189"/>
    </row>
    <row r="1611" spans="4:4" x14ac:dyDescent="0.2">
      <c r="D1611" s="189"/>
    </row>
    <row r="1612" spans="4:4" x14ac:dyDescent="0.2">
      <c r="D1612" s="189"/>
    </row>
    <row r="1613" spans="4:4" x14ac:dyDescent="0.2">
      <c r="D1613" s="189"/>
    </row>
    <row r="1614" spans="4:4" x14ac:dyDescent="0.2">
      <c r="D1614" s="189"/>
    </row>
    <row r="1615" spans="4:4" x14ac:dyDescent="0.2">
      <c r="D1615" s="189"/>
    </row>
    <row r="1616" spans="4:4" x14ac:dyDescent="0.2">
      <c r="D1616" s="189"/>
    </row>
    <row r="1617" spans="4:4" x14ac:dyDescent="0.2">
      <c r="D1617" s="189"/>
    </row>
    <row r="1618" spans="4:4" x14ac:dyDescent="0.2">
      <c r="D1618" s="189"/>
    </row>
    <row r="1619" spans="4:4" x14ac:dyDescent="0.2">
      <c r="D1619" s="189"/>
    </row>
    <row r="1620" spans="4:4" x14ac:dyDescent="0.2">
      <c r="D1620" s="189"/>
    </row>
    <row r="1621" spans="4:4" x14ac:dyDescent="0.2">
      <c r="D1621" s="189"/>
    </row>
    <row r="1622" spans="4:4" x14ac:dyDescent="0.2">
      <c r="D1622" s="189"/>
    </row>
    <row r="1623" spans="4:4" x14ac:dyDescent="0.2">
      <c r="D1623" s="189"/>
    </row>
    <row r="1624" spans="4:4" x14ac:dyDescent="0.2">
      <c r="D1624" s="189"/>
    </row>
    <row r="1625" spans="4:4" x14ac:dyDescent="0.2">
      <c r="D1625" s="189"/>
    </row>
    <row r="1626" spans="4:4" x14ac:dyDescent="0.2">
      <c r="D1626" s="189"/>
    </row>
    <row r="1627" spans="4:4" x14ac:dyDescent="0.2">
      <c r="D1627" s="189"/>
    </row>
    <row r="1628" spans="4:4" x14ac:dyDescent="0.2">
      <c r="D1628" s="189"/>
    </row>
    <row r="1629" spans="4:4" x14ac:dyDescent="0.2">
      <c r="D1629" s="189"/>
    </row>
    <row r="1630" spans="4:4" x14ac:dyDescent="0.2">
      <c r="D1630" s="189"/>
    </row>
    <row r="1631" spans="4:4" x14ac:dyDescent="0.2">
      <c r="D1631" s="189"/>
    </row>
    <row r="1632" spans="4:4" x14ac:dyDescent="0.2">
      <c r="D1632" s="189"/>
    </row>
    <row r="1633" spans="4:4" x14ac:dyDescent="0.2">
      <c r="D1633" s="189"/>
    </row>
    <row r="1634" spans="4:4" x14ac:dyDescent="0.2">
      <c r="D1634" s="189"/>
    </row>
    <row r="1635" spans="4:4" x14ac:dyDescent="0.2">
      <c r="D1635" s="189"/>
    </row>
    <row r="1636" spans="4:4" x14ac:dyDescent="0.2">
      <c r="D1636" s="189"/>
    </row>
    <row r="1637" spans="4:4" x14ac:dyDescent="0.2">
      <c r="D1637" s="189"/>
    </row>
    <row r="1638" spans="4:4" x14ac:dyDescent="0.2">
      <c r="D1638" s="189"/>
    </row>
    <row r="1639" spans="4:4" x14ac:dyDescent="0.2">
      <c r="D1639" s="189"/>
    </row>
    <row r="1640" spans="4:4" x14ac:dyDescent="0.2">
      <c r="D1640" s="189"/>
    </row>
    <row r="1641" spans="4:4" x14ac:dyDescent="0.2">
      <c r="D1641" s="189"/>
    </row>
    <row r="1642" spans="4:4" x14ac:dyDescent="0.2">
      <c r="D1642" s="189"/>
    </row>
    <row r="1643" spans="4:4" x14ac:dyDescent="0.2">
      <c r="D1643" s="189"/>
    </row>
    <row r="1644" spans="4:4" x14ac:dyDescent="0.2">
      <c r="D1644" s="189"/>
    </row>
    <row r="1645" spans="4:4" x14ac:dyDescent="0.2">
      <c r="D1645" s="189"/>
    </row>
    <row r="1646" spans="4:4" x14ac:dyDescent="0.2">
      <c r="D1646" s="189"/>
    </row>
    <row r="1647" spans="4:4" x14ac:dyDescent="0.2">
      <c r="D1647" s="189"/>
    </row>
    <row r="1648" spans="4:4" x14ac:dyDescent="0.2">
      <c r="D1648" s="189"/>
    </row>
    <row r="1649" spans="4:4" x14ac:dyDescent="0.2">
      <c r="D1649" s="189"/>
    </row>
    <row r="1650" spans="4:4" x14ac:dyDescent="0.2">
      <c r="D1650" s="189"/>
    </row>
    <row r="1651" spans="4:4" x14ac:dyDescent="0.2">
      <c r="D1651" s="189"/>
    </row>
    <row r="1652" spans="4:4" x14ac:dyDescent="0.2">
      <c r="D1652" s="189"/>
    </row>
    <row r="1653" spans="4:4" x14ac:dyDescent="0.2">
      <c r="D1653" s="189"/>
    </row>
    <row r="1654" spans="4:4" x14ac:dyDescent="0.2">
      <c r="D1654" s="189"/>
    </row>
    <row r="1655" spans="4:4" x14ac:dyDescent="0.2">
      <c r="D1655" s="189"/>
    </row>
    <row r="1656" spans="4:4" x14ac:dyDescent="0.2">
      <c r="D1656" s="189"/>
    </row>
    <row r="1657" spans="4:4" x14ac:dyDescent="0.2">
      <c r="D1657" s="189"/>
    </row>
    <row r="1658" spans="4:4" x14ac:dyDescent="0.2">
      <c r="D1658" s="189"/>
    </row>
    <row r="1659" spans="4:4" x14ac:dyDescent="0.2">
      <c r="D1659" s="189"/>
    </row>
    <row r="1660" spans="4:4" x14ac:dyDescent="0.2">
      <c r="D1660" s="189"/>
    </row>
    <row r="1661" spans="4:4" x14ac:dyDescent="0.2">
      <c r="D1661" s="189"/>
    </row>
    <row r="1662" spans="4:4" x14ac:dyDescent="0.2">
      <c r="D1662" s="189"/>
    </row>
    <row r="1663" spans="4:4" x14ac:dyDescent="0.2">
      <c r="D1663" s="189"/>
    </row>
    <row r="1664" spans="4:4" x14ac:dyDescent="0.2">
      <c r="D1664" s="189"/>
    </row>
    <row r="1665" spans="4:4" x14ac:dyDescent="0.2">
      <c r="D1665" s="189"/>
    </row>
    <row r="1666" spans="4:4" x14ac:dyDescent="0.2">
      <c r="D1666" s="189"/>
    </row>
    <row r="1667" spans="4:4" x14ac:dyDescent="0.2">
      <c r="D1667" s="189"/>
    </row>
    <row r="1668" spans="4:4" x14ac:dyDescent="0.2">
      <c r="D1668" s="189"/>
    </row>
    <row r="1669" spans="4:4" x14ac:dyDescent="0.2">
      <c r="D1669" s="189"/>
    </row>
    <row r="1670" spans="4:4" x14ac:dyDescent="0.2">
      <c r="D1670" s="189"/>
    </row>
    <row r="1671" spans="4:4" x14ac:dyDescent="0.2">
      <c r="D1671" s="189"/>
    </row>
    <row r="1672" spans="4:4" x14ac:dyDescent="0.2">
      <c r="D1672" s="189"/>
    </row>
    <row r="1673" spans="4:4" x14ac:dyDescent="0.2">
      <c r="D1673" s="189"/>
    </row>
    <row r="1674" spans="4:4" x14ac:dyDescent="0.2">
      <c r="D1674" s="189"/>
    </row>
    <row r="1675" spans="4:4" x14ac:dyDescent="0.2">
      <c r="D1675" s="189"/>
    </row>
    <row r="1676" spans="4:4" x14ac:dyDescent="0.2">
      <c r="D1676" s="189"/>
    </row>
    <row r="1677" spans="4:4" x14ac:dyDescent="0.2">
      <c r="D1677" s="189"/>
    </row>
    <row r="1678" spans="4:4" x14ac:dyDescent="0.2">
      <c r="D1678" s="189"/>
    </row>
    <row r="1679" spans="4:4" x14ac:dyDescent="0.2">
      <c r="D1679" s="189"/>
    </row>
    <row r="1680" spans="4:4" x14ac:dyDescent="0.2">
      <c r="D1680" s="189"/>
    </row>
    <row r="1681" spans="4:4" x14ac:dyDescent="0.2">
      <c r="D1681" s="189"/>
    </row>
    <row r="1682" spans="4:4" x14ac:dyDescent="0.2">
      <c r="D1682" s="189"/>
    </row>
    <row r="1683" spans="4:4" x14ac:dyDescent="0.2">
      <c r="D1683" s="189"/>
    </row>
    <row r="1684" spans="4:4" x14ac:dyDescent="0.2">
      <c r="D1684" s="189"/>
    </row>
    <row r="1685" spans="4:4" x14ac:dyDescent="0.2">
      <c r="D1685" s="189"/>
    </row>
    <row r="1686" spans="4:4" x14ac:dyDescent="0.2">
      <c r="D1686" s="189"/>
    </row>
    <row r="1687" spans="4:4" x14ac:dyDescent="0.2">
      <c r="D1687" s="189"/>
    </row>
    <row r="1688" spans="4:4" x14ac:dyDescent="0.2">
      <c r="D1688" s="189"/>
    </row>
    <row r="1689" spans="4:4" x14ac:dyDescent="0.2">
      <c r="D1689" s="189"/>
    </row>
    <row r="1690" spans="4:4" x14ac:dyDescent="0.2">
      <c r="D1690" s="189"/>
    </row>
    <row r="1691" spans="4:4" x14ac:dyDescent="0.2">
      <c r="D1691" s="189"/>
    </row>
    <row r="1692" spans="4:4" x14ac:dyDescent="0.2">
      <c r="D1692" s="189"/>
    </row>
    <row r="1693" spans="4:4" x14ac:dyDescent="0.2">
      <c r="D1693" s="189"/>
    </row>
    <row r="1694" spans="4:4" x14ac:dyDescent="0.2">
      <c r="D1694" s="189"/>
    </row>
    <row r="1695" spans="4:4" x14ac:dyDescent="0.2">
      <c r="D1695" s="189"/>
    </row>
    <row r="1696" spans="4:4" x14ac:dyDescent="0.2">
      <c r="D1696" s="189"/>
    </row>
    <row r="1697" spans="4:4" x14ac:dyDescent="0.2">
      <c r="D1697" s="189"/>
    </row>
    <row r="1698" spans="4:4" x14ac:dyDescent="0.2">
      <c r="D1698" s="189"/>
    </row>
    <row r="1699" spans="4:4" x14ac:dyDescent="0.2">
      <c r="D1699" s="189"/>
    </row>
    <row r="1700" spans="4:4" x14ac:dyDescent="0.2">
      <c r="D1700" s="189"/>
    </row>
    <row r="1701" spans="4:4" x14ac:dyDescent="0.2">
      <c r="D1701" s="189"/>
    </row>
    <row r="1702" spans="4:4" x14ac:dyDescent="0.2">
      <c r="D1702" s="189"/>
    </row>
    <row r="1703" spans="4:4" x14ac:dyDescent="0.2">
      <c r="D1703" s="189"/>
    </row>
    <row r="1704" spans="4:4" x14ac:dyDescent="0.2">
      <c r="D1704" s="189"/>
    </row>
    <row r="1705" spans="4:4" x14ac:dyDescent="0.2">
      <c r="D1705" s="189"/>
    </row>
    <row r="1706" spans="4:4" x14ac:dyDescent="0.2">
      <c r="D1706" s="189"/>
    </row>
    <row r="1707" spans="4:4" x14ac:dyDescent="0.2">
      <c r="D1707" s="189"/>
    </row>
    <row r="1708" spans="4:4" x14ac:dyDescent="0.2">
      <c r="D1708" s="189"/>
    </row>
    <row r="1709" spans="4:4" x14ac:dyDescent="0.2">
      <c r="D1709" s="189"/>
    </row>
    <row r="1710" spans="4:4" x14ac:dyDescent="0.2">
      <c r="D1710" s="189"/>
    </row>
    <row r="1711" spans="4:4" x14ac:dyDescent="0.2">
      <c r="D1711" s="189"/>
    </row>
    <row r="1712" spans="4:4" x14ac:dyDescent="0.2">
      <c r="D1712" s="189"/>
    </row>
    <row r="1713" spans="4:4" x14ac:dyDescent="0.2">
      <c r="D1713" s="189"/>
    </row>
    <row r="1714" spans="4:4" x14ac:dyDescent="0.2">
      <c r="D1714" s="189"/>
    </row>
    <row r="1715" spans="4:4" x14ac:dyDescent="0.2">
      <c r="D1715" s="189"/>
    </row>
    <row r="1716" spans="4:4" x14ac:dyDescent="0.2">
      <c r="D1716" s="189"/>
    </row>
    <row r="1717" spans="4:4" x14ac:dyDescent="0.2">
      <c r="D1717" s="189"/>
    </row>
    <row r="1718" spans="4:4" x14ac:dyDescent="0.2">
      <c r="D1718" s="189"/>
    </row>
    <row r="1719" spans="4:4" x14ac:dyDescent="0.2">
      <c r="D1719" s="189"/>
    </row>
    <row r="1720" spans="4:4" x14ac:dyDescent="0.2">
      <c r="D1720" s="189"/>
    </row>
    <row r="1721" spans="4:4" x14ac:dyDescent="0.2">
      <c r="D1721" s="189"/>
    </row>
    <row r="1722" spans="4:4" x14ac:dyDescent="0.2">
      <c r="D1722" s="189"/>
    </row>
    <row r="1723" spans="4:4" x14ac:dyDescent="0.2">
      <c r="D1723" s="189"/>
    </row>
    <row r="1724" spans="4:4" x14ac:dyDescent="0.2">
      <c r="D1724" s="189"/>
    </row>
    <row r="1725" spans="4:4" x14ac:dyDescent="0.2">
      <c r="D1725" s="189"/>
    </row>
    <row r="1726" spans="4:4" x14ac:dyDescent="0.2">
      <c r="D1726" s="189"/>
    </row>
    <row r="1727" spans="4:4" x14ac:dyDescent="0.2">
      <c r="D1727" s="189"/>
    </row>
    <row r="1728" spans="4:4" x14ac:dyDescent="0.2">
      <c r="D1728" s="189"/>
    </row>
    <row r="1729" spans="4:4" x14ac:dyDescent="0.2">
      <c r="D1729" s="189"/>
    </row>
    <row r="1730" spans="4:4" x14ac:dyDescent="0.2">
      <c r="D1730" s="189"/>
    </row>
    <row r="1731" spans="4:4" x14ac:dyDescent="0.2">
      <c r="D1731" s="189"/>
    </row>
    <row r="1732" spans="4:4" x14ac:dyDescent="0.2">
      <c r="D1732" s="189"/>
    </row>
    <row r="1733" spans="4:4" x14ac:dyDescent="0.2">
      <c r="D1733" s="189"/>
    </row>
    <row r="1734" spans="4:4" x14ac:dyDescent="0.2">
      <c r="D1734" s="189"/>
    </row>
    <row r="1735" spans="4:4" x14ac:dyDescent="0.2">
      <c r="D1735" s="189"/>
    </row>
    <row r="1736" spans="4:4" x14ac:dyDescent="0.2">
      <c r="D1736" s="189"/>
    </row>
    <row r="1737" spans="4:4" x14ac:dyDescent="0.2">
      <c r="D1737" s="189"/>
    </row>
    <row r="1738" spans="4:4" x14ac:dyDescent="0.2">
      <c r="D1738" s="189"/>
    </row>
    <row r="1739" spans="4:4" x14ac:dyDescent="0.2">
      <c r="D1739" s="189"/>
    </row>
    <row r="1740" spans="4:4" x14ac:dyDescent="0.2">
      <c r="D1740" s="189"/>
    </row>
    <row r="1741" spans="4:4" x14ac:dyDescent="0.2">
      <c r="D1741" s="189"/>
    </row>
    <row r="1742" spans="4:4" x14ac:dyDescent="0.2">
      <c r="D1742" s="189"/>
    </row>
    <row r="1743" spans="4:4" x14ac:dyDescent="0.2">
      <c r="D1743" s="189"/>
    </row>
    <row r="1744" spans="4:4" x14ac:dyDescent="0.2">
      <c r="D1744" s="189"/>
    </row>
    <row r="1745" spans="4:4" x14ac:dyDescent="0.2">
      <c r="D1745" s="189"/>
    </row>
    <row r="1746" spans="4:4" x14ac:dyDescent="0.2">
      <c r="D1746" s="189"/>
    </row>
    <row r="1747" spans="4:4" x14ac:dyDescent="0.2">
      <c r="D1747" s="189"/>
    </row>
    <row r="1748" spans="4:4" x14ac:dyDescent="0.2">
      <c r="D1748" s="189"/>
    </row>
    <row r="1749" spans="4:4" x14ac:dyDescent="0.2">
      <c r="D1749" s="189"/>
    </row>
    <row r="1750" spans="4:4" x14ac:dyDescent="0.2">
      <c r="D1750" s="189"/>
    </row>
    <row r="1751" spans="4:4" x14ac:dyDescent="0.2">
      <c r="D1751" s="189"/>
    </row>
    <row r="1752" spans="4:4" x14ac:dyDescent="0.2">
      <c r="D1752" s="189"/>
    </row>
    <row r="1753" spans="4:4" x14ac:dyDescent="0.2">
      <c r="D1753" s="189"/>
    </row>
    <row r="1754" spans="4:4" x14ac:dyDescent="0.2">
      <c r="D1754" s="189"/>
    </row>
    <row r="1755" spans="4:4" x14ac:dyDescent="0.2">
      <c r="D1755" s="189"/>
    </row>
    <row r="1756" spans="4:4" x14ac:dyDescent="0.2">
      <c r="D1756" s="189"/>
    </row>
    <row r="1757" spans="4:4" x14ac:dyDescent="0.2">
      <c r="D1757" s="189"/>
    </row>
    <row r="1758" spans="4:4" x14ac:dyDescent="0.2">
      <c r="D1758" s="189"/>
    </row>
    <row r="1759" spans="4:4" x14ac:dyDescent="0.2">
      <c r="D1759" s="189"/>
    </row>
    <row r="1760" spans="4:4" x14ac:dyDescent="0.2">
      <c r="D1760" s="189"/>
    </row>
    <row r="1761" spans="4:4" x14ac:dyDescent="0.2">
      <c r="D1761" s="189"/>
    </row>
    <row r="1762" spans="4:4" x14ac:dyDescent="0.2">
      <c r="D1762" s="189"/>
    </row>
    <row r="1763" spans="4:4" x14ac:dyDescent="0.2">
      <c r="D1763" s="189"/>
    </row>
    <row r="1764" spans="4:4" x14ac:dyDescent="0.2">
      <c r="D1764" s="189"/>
    </row>
    <row r="1765" spans="4:4" x14ac:dyDescent="0.2">
      <c r="D1765" s="189"/>
    </row>
    <row r="1766" spans="4:4" x14ac:dyDescent="0.2">
      <c r="D1766" s="189"/>
    </row>
    <row r="1767" spans="4:4" x14ac:dyDescent="0.2">
      <c r="D1767" s="189"/>
    </row>
    <row r="1768" spans="4:4" x14ac:dyDescent="0.2">
      <c r="D1768" s="189"/>
    </row>
    <row r="1769" spans="4:4" x14ac:dyDescent="0.2">
      <c r="D1769" s="189"/>
    </row>
    <row r="1770" spans="4:4" x14ac:dyDescent="0.2">
      <c r="D1770" s="189"/>
    </row>
    <row r="1771" spans="4:4" x14ac:dyDescent="0.2">
      <c r="D1771" s="189"/>
    </row>
    <row r="1772" spans="4:4" x14ac:dyDescent="0.2">
      <c r="D1772" s="189"/>
    </row>
    <row r="1773" spans="4:4" x14ac:dyDescent="0.2">
      <c r="D1773" s="189"/>
    </row>
    <row r="1774" spans="4:4" x14ac:dyDescent="0.2">
      <c r="D1774" s="189"/>
    </row>
    <row r="1775" spans="4:4" x14ac:dyDescent="0.2">
      <c r="D1775" s="189"/>
    </row>
    <row r="1776" spans="4:4" x14ac:dyDescent="0.2">
      <c r="D1776" s="189"/>
    </row>
    <row r="1777" spans="4:4" x14ac:dyDescent="0.2">
      <c r="D1777" s="189"/>
    </row>
    <row r="1778" spans="4:4" x14ac:dyDescent="0.2">
      <c r="D1778" s="189"/>
    </row>
    <row r="1779" spans="4:4" x14ac:dyDescent="0.2">
      <c r="D1779" s="189"/>
    </row>
    <row r="1780" spans="4:4" x14ac:dyDescent="0.2">
      <c r="D1780" s="189"/>
    </row>
    <row r="1781" spans="4:4" x14ac:dyDescent="0.2">
      <c r="D1781" s="189"/>
    </row>
    <row r="1782" spans="4:4" x14ac:dyDescent="0.2">
      <c r="D1782" s="189"/>
    </row>
    <row r="1783" spans="4:4" x14ac:dyDescent="0.2">
      <c r="D1783" s="189"/>
    </row>
    <row r="1784" spans="4:4" x14ac:dyDescent="0.2">
      <c r="D1784" s="189"/>
    </row>
    <row r="1785" spans="4:4" x14ac:dyDescent="0.2">
      <c r="D1785" s="189"/>
    </row>
    <row r="1786" spans="4:4" x14ac:dyDescent="0.2">
      <c r="D1786" s="189"/>
    </row>
    <row r="1787" spans="4:4" x14ac:dyDescent="0.2">
      <c r="D1787" s="189"/>
    </row>
    <row r="1788" spans="4:4" x14ac:dyDescent="0.2">
      <c r="D1788" s="189"/>
    </row>
    <row r="1789" spans="4:4" x14ac:dyDescent="0.2">
      <c r="D1789" s="189"/>
    </row>
    <row r="1790" spans="4:4" x14ac:dyDescent="0.2">
      <c r="D1790" s="189"/>
    </row>
    <row r="1791" spans="4:4" x14ac:dyDescent="0.2">
      <c r="D1791" s="189"/>
    </row>
    <row r="1792" spans="4:4" x14ac:dyDescent="0.2">
      <c r="D1792" s="189"/>
    </row>
    <row r="1793" spans="4:4" x14ac:dyDescent="0.2">
      <c r="D1793" s="189"/>
    </row>
    <row r="1794" spans="4:4" x14ac:dyDescent="0.2">
      <c r="D1794" s="189"/>
    </row>
    <row r="1795" spans="4:4" x14ac:dyDescent="0.2">
      <c r="D1795" s="189"/>
    </row>
    <row r="1796" spans="4:4" x14ac:dyDescent="0.2">
      <c r="D1796" s="189"/>
    </row>
    <row r="1797" spans="4:4" x14ac:dyDescent="0.2">
      <c r="D1797" s="189"/>
    </row>
    <row r="1798" spans="4:4" x14ac:dyDescent="0.2">
      <c r="D1798" s="189"/>
    </row>
    <row r="1799" spans="4:4" x14ac:dyDescent="0.2">
      <c r="D1799" s="189"/>
    </row>
    <row r="1800" spans="4:4" x14ac:dyDescent="0.2">
      <c r="D1800" s="189"/>
    </row>
    <row r="1801" spans="4:4" x14ac:dyDescent="0.2">
      <c r="D1801" s="189"/>
    </row>
    <row r="1802" spans="4:4" x14ac:dyDescent="0.2">
      <c r="D1802" s="189"/>
    </row>
    <row r="1803" spans="4:4" x14ac:dyDescent="0.2">
      <c r="D1803" s="189"/>
    </row>
    <row r="1804" spans="4:4" x14ac:dyDescent="0.2">
      <c r="D1804" s="189"/>
    </row>
    <row r="1805" spans="4:4" x14ac:dyDescent="0.2">
      <c r="D1805" s="189"/>
    </row>
    <row r="1806" spans="4:4" x14ac:dyDescent="0.2">
      <c r="D1806" s="189"/>
    </row>
    <row r="1807" spans="4:4" x14ac:dyDescent="0.2">
      <c r="D1807" s="189"/>
    </row>
    <row r="1808" spans="4:4" x14ac:dyDescent="0.2">
      <c r="D1808" s="189"/>
    </row>
    <row r="1809" spans="4:4" x14ac:dyDescent="0.2">
      <c r="D1809" s="189"/>
    </row>
    <row r="1810" spans="4:4" x14ac:dyDescent="0.2">
      <c r="D1810" s="189"/>
    </row>
    <row r="1811" spans="4:4" x14ac:dyDescent="0.2">
      <c r="D1811" s="189"/>
    </row>
    <row r="1812" spans="4:4" x14ac:dyDescent="0.2">
      <c r="D1812" s="189"/>
    </row>
    <row r="1813" spans="4:4" x14ac:dyDescent="0.2">
      <c r="D1813" s="189"/>
    </row>
    <row r="1814" spans="4:4" x14ac:dyDescent="0.2">
      <c r="D1814" s="189"/>
    </row>
    <row r="1815" spans="4:4" x14ac:dyDescent="0.2">
      <c r="D1815" s="189"/>
    </row>
    <row r="1816" spans="4:4" x14ac:dyDescent="0.2">
      <c r="D1816" s="189"/>
    </row>
    <row r="1817" spans="4:4" x14ac:dyDescent="0.2">
      <c r="D1817" s="189"/>
    </row>
    <row r="1818" spans="4:4" x14ac:dyDescent="0.2">
      <c r="D1818" s="189"/>
    </row>
    <row r="1819" spans="4:4" x14ac:dyDescent="0.2">
      <c r="D1819" s="189"/>
    </row>
    <row r="1820" spans="4:4" x14ac:dyDescent="0.2">
      <c r="D1820" s="189"/>
    </row>
    <row r="1821" spans="4:4" x14ac:dyDescent="0.2">
      <c r="D1821" s="189"/>
    </row>
    <row r="1822" spans="4:4" x14ac:dyDescent="0.2">
      <c r="D1822" s="189"/>
    </row>
    <row r="1823" spans="4:4" x14ac:dyDescent="0.2">
      <c r="D1823" s="189"/>
    </row>
    <row r="1824" spans="4:4" x14ac:dyDescent="0.2">
      <c r="D1824" s="189"/>
    </row>
    <row r="1825" spans="4:4" x14ac:dyDescent="0.2">
      <c r="D1825" s="189"/>
    </row>
    <row r="1826" spans="4:4" x14ac:dyDescent="0.2">
      <c r="D1826" s="189"/>
    </row>
    <row r="1827" spans="4:4" x14ac:dyDescent="0.2">
      <c r="D1827" s="189"/>
    </row>
    <row r="1828" spans="4:4" x14ac:dyDescent="0.2">
      <c r="D1828" s="189"/>
    </row>
    <row r="1829" spans="4:4" x14ac:dyDescent="0.2">
      <c r="D1829" s="189"/>
    </row>
    <row r="1830" spans="4:4" x14ac:dyDescent="0.2">
      <c r="D1830" s="189"/>
    </row>
    <row r="1831" spans="4:4" x14ac:dyDescent="0.2">
      <c r="D1831" s="189"/>
    </row>
    <row r="1832" spans="4:4" x14ac:dyDescent="0.2">
      <c r="D1832" s="189"/>
    </row>
    <row r="1833" spans="4:4" x14ac:dyDescent="0.2">
      <c r="D1833" s="189"/>
    </row>
    <row r="1834" spans="4:4" x14ac:dyDescent="0.2">
      <c r="D1834" s="189"/>
    </row>
    <row r="1835" spans="4:4" x14ac:dyDescent="0.2">
      <c r="D1835" s="189"/>
    </row>
    <row r="1836" spans="4:4" x14ac:dyDescent="0.2">
      <c r="D1836" s="189"/>
    </row>
    <row r="1837" spans="4:4" x14ac:dyDescent="0.2">
      <c r="D1837" s="189"/>
    </row>
    <row r="1838" spans="4:4" x14ac:dyDescent="0.2">
      <c r="D1838" s="189"/>
    </row>
    <row r="1839" spans="4:4" x14ac:dyDescent="0.2">
      <c r="D1839" s="189"/>
    </row>
    <row r="1840" spans="4:4" x14ac:dyDescent="0.2">
      <c r="D1840" s="189"/>
    </row>
    <row r="1841" spans="4:4" x14ac:dyDescent="0.2">
      <c r="D1841" s="189"/>
    </row>
    <row r="1842" spans="4:4" x14ac:dyDescent="0.2">
      <c r="D1842" s="189"/>
    </row>
    <row r="1843" spans="4:4" x14ac:dyDescent="0.2">
      <c r="D1843" s="189"/>
    </row>
    <row r="1844" spans="4:4" x14ac:dyDescent="0.2">
      <c r="D1844" s="189"/>
    </row>
    <row r="1845" spans="4:4" x14ac:dyDescent="0.2">
      <c r="D1845" s="189"/>
    </row>
    <row r="1846" spans="4:4" x14ac:dyDescent="0.2">
      <c r="D1846" s="189"/>
    </row>
    <row r="1847" spans="4:4" x14ac:dyDescent="0.2">
      <c r="D1847" s="189"/>
    </row>
    <row r="1848" spans="4:4" x14ac:dyDescent="0.2">
      <c r="D1848" s="189"/>
    </row>
    <row r="1849" spans="4:4" x14ac:dyDescent="0.2">
      <c r="D1849" s="189"/>
    </row>
    <row r="1850" spans="4:4" x14ac:dyDescent="0.2">
      <c r="D1850" s="189"/>
    </row>
    <row r="1851" spans="4:4" x14ac:dyDescent="0.2">
      <c r="D1851" s="189"/>
    </row>
    <row r="1852" spans="4:4" x14ac:dyDescent="0.2">
      <c r="D1852" s="189"/>
    </row>
    <row r="1853" spans="4:4" x14ac:dyDescent="0.2">
      <c r="D1853" s="189"/>
    </row>
    <row r="1854" spans="4:4" x14ac:dyDescent="0.2">
      <c r="D1854" s="189"/>
    </row>
    <row r="1855" spans="4:4" x14ac:dyDescent="0.2">
      <c r="D1855" s="189"/>
    </row>
    <row r="1856" spans="4:4" x14ac:dyDescent="0.2">
      <c r="D1856" s="189"/>
    </row>
    <row r="1857" spans="4:4" x14ac:dyDescent="0.2">
      <c r="D1857" s="189"/>
    </row>
    <row r="1858" spans="4:4" x14ac:dyDescent="0.2">
      <c r="D1858" s="189"/>
    </row>
    <row r="1859" spans="4:4" x14ac:dyDescent="0.2">
      <c r="D1859" s="189"/>
    </row>
    <row r="1860" spans="4:4" x14ac:dyDescent="0.2">
      <c r="D1860" s="189"/>
    </row>
    <row r="1861" spans="4:4" x14ac:dyDescent="0.2">
      <c r="D1861" s="189"/>
    </row>
    <row r="1862" spans="4:4" x14ac:dyDescent="0.2">
      <c r="D1862" s="189"/>
    </row>
    <row r="1863" spans="4:4" x14ac:dyDescent="0.2">
      <c r="D1863" s="189"/>
    </row>
    <row r="1864" spans="4:4" x14ac:dyDescent="0.2">
      <c r="D1864" s="189"/>
    </row>
    <row r="1865" spans="4:4" x14ac:dyDescent="0.2">
      <c r="D1865" s="189"/>
    </row>
    <row r="1866" spans="4:4" x14ac:dyDescent="0.2">
      <c r="D1866" s="189"/>
    </row>
    <row r="1867" spans="4:4" x14ac:dyDescent="0.2">
      <c r="D1867" s="189"/>
    </row>
    <row r="1868" spans="4:4" x14ac:dyDescent="0.2">
      <c r="D1868" s="189"/>
    </row>
    <row r="1869" spans="4:4" x14ac:dyDescent="0.2">
      <c r="D1869" s="189"/>
    </row>
    <row r="1870" spans="4:4" x14ac:dyDescent="0.2">
      <c r="D1870" s="189"/>
    </row>
    <row r="1871" spans="4:4" x14ac:dyDescent="0.2">
      <c r="D1871" s="189"/>
    </row>
    <row r="1872" spans="4:4" x14ac:dyDescent="0.2">
      <c r="D1872" s="189"/>
    </row>
    <row r="1873" spans="4:4" x14ac:dyDescent="0.2">
      <c r="D1873" s="189"/>
    </row>
    <row r="1874" spans="4:4" x14ac:dyDescent="0.2">
      <c r="D1874" s="189"/>
    </row>
    <row r="1875" spans="4:4" x14ac:dyDescent="0.2">
      <c r="D1875" s="189"/>
    </row>
    <row r="1876" spans="4:4" x14ac:dyDescent="0.2">
      <c r="D1876" s="189"/>
    </row>
    <row r="1877" spans="4:4" x14ac:dyDescent="0.2">
      <c r="D1877" s="189"/>
    </row>
    <row r="1878" spans="4:4" x14ac:dyDescent="0.2">
      <c r="D1878" s="189"/>
    </row>
    <row r="1879" spans="4:4" x14ac:dyDescent="0.2">
      <c r="D1879" s="189"/>
    </row>
    <row r="1880" spans="4:4" x14ac:dyDescent="0.2">
      <c r="D1880" s="189"/>
    </row>
    <row r="1881" spans="4:4" x14ac:dyDescent="0.2">
      <c r="D1881" s="189"/>
    </row>
    <row r="1882" spans="4:4" x14ac:dyDescent="0.2">
      <c r="D1882" s="189"/>
    </row>
    <row r="1883" spans="4:4" x14ac:dyDescent="0.2">
      <c r="D1883" s="189"/>
    </row>
    <row r="1884" spans="4:4" x14ac:dyDescent="0.2">
      <c r="D1884" s="189"/>
    </row>
    <row r="1885" spans="4:4" x14ac:dyDescent="0.2">
      <c r="D1885" s="189"/>
    </row>
    <row r="1886" spans="4:4" x14ac:dyDescent="0.2">
      <c r="D1886" s="189"/>
    </row>
    <row r="1887" spans="4:4" x14ac:dyDescent="0.2">
      <c r="D1887" s="189"/>
    </row>
    <row r="1888" spans="4:4" x14ac:dyDescent="0.2">
      <c r="D1888" s="189"/>
    </row>
    <row r="1889" spans="4:4" x14ac:dyDescent="0.2">
      <c r="D1889" s="189"/>
    </row>
    <row r="1890" spans="4:4" x14ac:dyDescent="0.2">
      <c r="D1890" s="189"/>
    </row>
    <row r="1891" spans="4:4" x14ac:dyDescent="0.2">
      <c r="D1891" s="189"/>
    </row>
    <row r="1892" spans="4:4" x14ac:dyDescent="0.2">
      <c r="D1892" s="189"/>
    </row>
    <row r="1893" spans="4:4" x14ac:dyDescent="0.2">
      <c r="D1893" s="189"/>
    </row>
    <row r="1894" spans="4:4" x14ac:dyDescent="0.2">
      <c r="D1894" s="189"/>
    </row>
    <row r="1895" spans="4:4" x14ac:dyDescent="0.2">
      <c r="D1895" s="189"/>
    </row>
    <row r="1896" spans="4:4" x14ac:dyDescent="0.2">
      <c r="D1896" s="189"/>
    </row>
    <row r="1897" spans="4:4" x14ac:dyDescent="0.2">
      <c r="D1897" s="189"/>
    </row>
    <row r="1898" spans="4:4" x14ac:dyDescent="0.2">
      <c r="D1898" s="189"/>
    </row>
    <row r="1899" spans="4:4" x14ac:dyDescent="0.2">
      <c r="D1899" s="189"/>
    </row>
    <row r="1900" spans="4:4" x14ac:dyDescent="0.2">
      <c r="D1900" s="189"/>
    </row>
    <row r="1901" spans="4:4" x14ac:dyDescent="0.2">
      <c r="D1901" s="189"/>
    </row>
    <row r="1902" spans="4:4" x14ac:dyDescent="0.2">
      <c r="D1902" s="189"/>
    </row>
    <row r="1903" spans="4:4" x14ac:dyDescent="0.2">
      <c r="D1903" s="189"/>
    </row>
    <row r="1904" spans="4:4" x14ac:dyDescent="0.2">
      <c r="D1904" s="189"/>
    </row>
    <row r="1905" spans="4:4" x14ac:dyDescent="0.2">
      <c r="D1905" s="189"/>
    </row>
    <row r="1906" spans="4:4" x14ac:dyDescent="0.2">
      <c r="D1906" s="189"/>
    </row>
    <row r="1907" spans="4:4" x14ac:dyDescent="0.2">
      <c r="D1907" s="189"/>
    </row>
    <row r="1908" spans="4:4" x14ac:dyDescent="0.2">
      <c r="D1908" s="189"/>
    </row>
    <row r="1909" spans="4:4" x14ac:dyDescent="0.2">
      <c r="D1909" s="189"/>
    </row>
    <row r="1910" spans="4:4" x14ac:dyDescent="0.2">
      <c r="D1910" s="189"/>
    </row>
    <row r="1911" spans="4:4" x14ac:dyDescent="0.2">
      <c r="D1911" s="189"/>
    </row>
    <row r="1912" spans="4:4" x14ac:dyDescent="0.2">
      <c r="D1912" s="189"/>
    </row>
    <row r="1913" spans="4:4" x14ac:dyDescent="0.2">
      <c r="D1913" s="189"/>
    </row>
    <row r="1914" spans="4:4" x14ac:dyDescent="0.2">
      <c r="D1914" s="189"/>
    </row>
    <row r="1915" spans="4:4" x14ac:dyDescent="0.2">
      <c r="D1915" s="189"/>
    </row>
    <row r="1916" spans="4:4" x14ac:dyDescent="0.2">
      <c r="D1916" s="189"/>
    </row>
    <row r="1917" spans="4:4" x14ac:dyDescent="0.2">
      <c r="D1917" s="189"/>
    </row>
    <row r="1918" spans="4:4" x14ac:dyDescent="0.2">
      <c r="D1918" s="189"/>
    </row>
    <row r="1919" spans="4:4" x14ac:dyDescent="0.2">
      <c r="D1919" s="189"/>
    </row>
    <row r="1920" spans="4:4" x14ac:dyDescent="0.2">
      <c r="D1920" s="189"/>
    </row>
    <row r="1921" spans="4:4" x14ac:dyDescent="0.2">
      <c r="D1921" s="189"/>
    </row>
    <row r="1922" spans="4:4" x14ac:dyDescent="0.2">
      <c r="D1922" s="189"/>
    </row>
    <row r="1923" spans="4:4" x14ac:dyDescent="0.2">
      <c r="D1923" s="189"/>
    </row>
    <row r="1924" spans="4:4" x14ac:dyDescent="0.2">
      <c r="D1924" s="189"/>
    </row>
    <row r="1925" spans="4:4" x14ac:dyDescent="0.2">
      <c r="D1925" s="189"/>
    </row>
    <row r="1926" spans="4:4" x14ac:dyDescent="0.2">
      <c r="D1926" s="189"/>
    </row>
    <row r="1927" spans="4:4" x14ac:dyDescent="0.2">
      <c r="D1927" s="189"/>
    </row>
    <row r="1928" spans="4:4" x14ac:dyDescent="0.2">
      <c r="D1928" s="189"/>
    </row>
    <row r="1929" spans="4:4" x14ac:dyDescent="0.2">
      <c r="D1929" s="189"/>
    </row>
    <row r="1930" spans="4:4" x14ac:dyDescent="0.2">
      <c r="D1930" s="189"/>
    </row>
    <row r="1931" spans="4:4" x14ac:dyDescent="0.2">
      <c r="D1931" s="189"/>
    </row>
    <row r="1932" spans="4:4" x14ac:dyDescent="0.2">
      <c r="D1932" s="189"/>
    </row>
    <row r="1933" spans="4:4" x14ac:dyDescent="0.2">
      <c r="D1933" s="189"/>
    </row>
    <row r="1934" spans="4:4" x14ac:dyDescent="0.2">
      <c r="D1934" s="189"/>
    </row>
    <row r="1935" spans="4:4" x14ac:dyDescent="0.2">
      <c r="D1935" s="189"/>
    </row>
    <row r="1936" spans="4:4" x14ac:dyDescent="0.2">
      <c r="D1936" s="189"/>
    </row>
    <row r="1937" spans="4:4" x14ac:dyDescent="0.2">
      <c r="D1937" s="189"/>
    </row>
    <row r="1938" spans="4:4" x14ac:dyDescent="0.2">
      <c r="D1938" s="189"/>
    </row>
    <row r="1939" spans="4:4" x14ac:dyDescent="0.2">
      <c r="D1939" s="189"/>
    </row>
    <row r="1940" spans="4:4" x14ac:dyDescent="0.2">
      <c r="D1940" s="189"/>
    </row>
    <row r="1941" spans="4:4" x14ac:dyDescent="0.2">
      <c r="D1941" s="189"/>
    </row>
    <row r="1942" spans="4:4" x14ac:dyDescent="0.2">
      <c r="D1942" s="189"/>
    </row>
    <row r="1943" spans="4:4" x14ac:dyDescent="0.2">
      <c r="D1943" s="189"/>
    </row>
    <row r="1944" spans="4:4" x14ac:dyDescent="0.2">
      <c r="D1944" s="189"/>
    </row>
    <row r="1945" spans="4:4" x14ac:dyDescent="0.2">
      <c r="D1945" s="189"/>
    </row>
    <row r="1946" spans="4:4" x14ac:dyDescent="0.2">
      <c r="D1946" s="189"/>
    </row>
    <row r="1947" spans="4:4" x14ac:dyDescent="0.2">
      <c r="D1947" s="189"/>
    </row>
    <row r="1948" spans="4:4" x14ac:dyDescent="0.2">
      <c r="D1948" s="189"/>
    </row>
    <row r="1949" spans="4:4" x14ac:dyDescent="0.2">
      <c r="D1949" s="189"/>
    </row>
    <row r="1950" spans="4:4" x14ac:dyDescent="0.2">
      <c r="D1950" s="189"/>
    </row>
    <row r="1951" spans="4:4" x14ac:dyDescent="0.2">
      <c r="D1951" s="189"/>
    </row>
    <row r="1952" spans="4:4" x14ac:dyDescent="0.2">
      <c r="D1952" s="189"/>
    </row>
    <row r="1953" spans="4:4" x14ac:dyDescent="0.2">
      <c r="D1953" s="189"/>
    </row>
    <row r="1954" spans="4:4" x14ac:dyDescent="0.2">
      <c r="D1954" s="189"/>
    </row>
    <row r="1955" spans="4:4" x14ac:dyDescent="0.2">
      <c r="D1955" s="189"/>
    </row>
    <row r="1956" spans="4:4" x14ac:dyDescent="0.2">
      <c r="D1956" s="189"/>
    </row>
    <row r="1957" spans="4:4" x14ac:dyDescent="0.2">
      <c r="D1957" s="189"/>
    </row>
    <row r="1958" spans="4:4" x14ac:dyDescent="0.2">
      <c r="D1958" s="189"/>
    </row>
    <row r="1959" spans="4:4" x14ac:dyDescent="0.2">
      <c r="D1959" s="189"/>
    </row>
    <row r="1960" spans="4:4" x14ac:dyDescent="0.2">
      <c r="D1960" s="189"/>
    </row>
    <row r="1961" spans="4:4" x14ac:dyDescent="0.2">
      <c r="D1961" s="189"/>
    </row>
    <row r="1962" spans="4:4" x14ac:dyDescent="0.2">
      <c r="D1962" s="189"/>
    </row>
    <row r="1963" spans="4:4" x14ac:dyDescent="0.2">
      <c r="D1963" s="189"/>
    </row>
    <row r="1964" spans="4:4" x14ac:dyDescent="0.2">
      <c r="D1964" s="189"/>
    </row>
    <row r="1965" spans="4:4" x14ac:dyDescent="0.2">
      <c r="D1965" s="189"/>
    </row>
    <row r="1966" spans="4:4" x14ac:dyDescent="0.2">
      <c r="D1966" s="189"/>
    </row>
    <row r="1967" spans="4:4" x14ac:dyDescent="0.2">
      <c r="D1967" s="189"/>
    </row>
    <row r="1968" spans="4:4" x14ac:dyDescent="0.2">
      <c r="D1968" s="189"/>
    </row>
    <row r="1969" spans="4:4" x14ac:dyDescent="0.2">
      <c r="D1969" s="189"/>
    </row>
    <row r="1970" spans="4:4" x14ac:dyDescent="0.2">
      <c r="D1970" s="189"/>
    </row>
    <row r="1971" spans="4:4" x14ac:dyDescent="0.2">
      <c r="D1971" s="189"/>
    </row>
    <row r="1972" spans="4:4" x14ac:dyDescent="0.2">
      <c r="D1972" s="189"/>
    </row>
    <row r="1973" spans="4:4" x14ac:dyDescent="0.2">
      <c r="D1973" s="189"/>
    </row>
    <row r="1974" spans="4:4" x14ac:dyDescent="0.2">
      <c r="D1974" s="189"/>
    </row>
    <row r="1975" spans="4:4" x14ac:dyDescent="0.2">
      <c r="D1975" s="189"/>
    </row>
    <row r="1976" spans="4:4" x14ac:dyDescent="0.2">
      <c r="D1976" s="189"/>
    </row>
    <row r="1977" spans="4:4" x14ac:dyDescent="0.2">
      <c r="D1977" s="189"/>
    </row>
    <row r="1978" spans="4:4" x14ac:dyDescent="0.2">
      <c r="D1978" s="189"/>
    </row>
    <row r="1979" spans="4:4" x14ac:dyDescent="0.2">
      <c r="D1979" s="189"/>
    </row>
    <row r="1980" spans="4:4" x14ac:dyDescent="0.2">
      <c r="D1980" s="189"/>
    </row>
    <row r="1981" spans="4:4" x14ac:dyDescent="0.2">
      <c r="D1981" s="189"/>
    </row>
    <row r="1982" spans="4:4" x14ac:dyDescent="0.2">
      <c r="D1982" s="189"/>
    </row>
    <row r="1983" spans="4:4" x14ac:dyDescent="0.2">
      <c r="D1983" s="189"/>
    </row>
    <row r="1984" spans="4:4" x14ac:dyDescent="0.2">
      <c r="D1984" s="189"/>
    </row>
    <row r="1985" spans="4:4" x14ac:dyDescent="0.2">
      <c r="D1985" s="189"/>
    </row>
    <row r="1986" spans="4:4" x14ac:dyDescent="0.2">
      <c r="D1986" s="189"/>
    </row>
    <row r="1987" spans="4:4" x14ac:dyDescent="0.2">
      <c r="D1987" s="189"/>
    </row>
    <row r="1988" spans="4:4" x14ac:dyDescent="0.2">
      <c r="D1988" s="189"/>
    </row>
    <row r="1989" spans="4:4" x14ac:dyDescent="0.2">
      <c r="D1989" s="189"/>
    </row>
    <row r="1990" spans="4:4" x14ac:dyDescent="0.2">
      <c r="D1990" s="189"/>
    </row>
    <row r="1991" spans="4:4" x14ac:dyDescent="0.2">
      <c r="D1991" s="189"/>
    </row>
    <row r="1992" spans="4:4" x14ac:dyDescent="0.2">
      <c r="D1992" s="189"/>
    </row>
    <row r="1993" spans="4:4" x14ac:dyDescent="0.2">
      <c r="D1993" s="189"/>
    </row>
    <row r="1994" spans="4:4" x14ac:dyDescent="0.2">
      <c r="D1994" s="189"/>
    </row>
    <row r="1995" spans="4:4" x14ac:dyDescent="0.2">
      <c r="D1995" s="189"/>
    </row>
    <row r="1996" spans="4:4" x14ac:dyDescent="0.2">
      <c r="D1996" s="189"/>
    </row>
    <row r="1997" spans="4:4" x14ac:dyDescent="0.2">
      <c r="D1997" s="189"/>
    </row>
    <row r="1998" spans="4:4" x14ac:dyDescent="0.2">
      <c r="D1998" s="189"/>
    </row>
    <row r="1999" spans="4:4" x14ac:dyDescent="0.2">
      <c r="D1999" s="189"/>
    </row>
    <row r="2000" spans="4:4" x14ac:dyDescent="0.2">
      <c r="D2000" s="189"/>
    </row>
    <row r="2001" spans="4:4" x14ac:dyDescent="0.2">
      <c r="D2001" s="189"/>
    </row>
    <row r="2002" spans="4:4" x14ac:dyDescent="0.2">
      <c r="D2002" s="189"/>
    </row>
    <row r="2003" spans="4:4" x14ac:dyDescent="0.2">
      <c r="D2003" s="189"/>
    </row>
    <row r="2004" spans="4:4" x14ac:dyDescent="0.2">
      <c r="D2004" s="189"/>
    </row>
    <row r="2005" spans="4:4" x14ac:dyDescent="0.2">
      <c r="D2005" s="189"/>
    </row>
    <row r="2006" spans="4:4" x14ac:dyDescent="0.2">
      <c r="D2006" s="189"/>
    </row>
    <row r="2007" spans="4:4" x14ac:dyDescent="0.2">
      <c r="D2007" s="189"/>
    </row>
    <row r="2008" spans="4:4" x14ac:dyDescent="0.2">
      <c r="D2008" s="189"/>
    </row>
    <row r="2009" spans="4:4" x14ac:dyDescent="0.2">
      <c r="D2009" s="189"/>
    </row>
    <row r="2010" spans="4:4" x14ac:dyDescent="0.2">
      <c r="D2010" s="189"/>
    </row>
    <row r="2011" spans="4:4" x14ac:dyDescent="0.2">
      <c r="D2011" s="189"/>
    </row>
    <row r="2012" spans="4:4" x14ac:dyDescent="0.2">
      <c r="D2012" s="189"/>
    </row>
    <row r="2013" spans="4:4" x14ac:dyDescent="0.2">
      <c r="D2013" s="189"/>
    </row>
    <row r="2014" spans="4:4" x14ac:dyDescent="0.2">
      <c r="D2014" s="189"/>
    </row>
    <row r="2015" spans="4:4" x14ac:dyDescent="0.2">
      <c r="D2015" s="189"/>
    </row>
    <row r="2016" spans="4:4" x14ac:dyDescent="0.2">
      <c r="D2016" s="189"/>
    </row>
    <row r="2017" spans="4:4" x14ac:dyDescent="0.2">
      <c r="D2017" s="189"/>
    </row>
    <row r="2018" spans="4:4" x14ac:dyDescent="0.2">
      <c r="D2018" s="189"/>
    </row>
    <row r="2019" spans="4:4" x14ac:dyDescent="0.2">
      <c r="D2019" s="189"/>
    </row>
    <row r="2020" spans="4:4" x14ac:dyDescent="0.2">
      <c r="D2020" s="189"/>
    </row>
    <row r="2021" spans="4:4" x14ac:dyDescent="0.2">
      <c r="D2021" s="189"/>
    </row>
    <row r="2022" spans="4:4" x14ac:dyDescent="0.2">
      <c r="D2022" s="189"/>
    </row>
    <row r="2023" spans="4:4" x14ac:dyDescent="0.2">
      <c r="D2023" s="189"/>
    </row>
    <row r="2024" spans="4:4" x14ac:dyDescent="0.2">
      <c r="D2024" s="189"/>
    </row>
    <row r="2025" spans="4:4" x14ac:dyDescent="0.2">
      <c r="D2025" s="189"/>
    </row>
    <row r="2026" spans="4:4" x14ac:dyDescent="0.2">
      <c r="D2026" s="189"/>
    </row>
    <row r="2027" spans="4:4" x14ac:dyDescent="0.2">
      <c r="D2027" s="189"/>
    </row>
    <row r="2028" spans="4:4" x14ac:dyDescent="0.2">
      <c r="D2028" s="189"/>
    </row>
    <row r="2029" spans="4:4" x14ac:dyDescent="0.2">
      <c r="D2029" s="189"/>
    </row>
    <row r="2030" spans="4:4" x14ac:dyDescent="0.2">
      <c r="D2030" s="189"/>
    </row>
    <row r="2031" spans="4:4" x14ac:dyDescent="0.2">
      <c r="D2031" s="189"/>
    </row>
    <row r="2032" spans="4:4" x14ac:dyDescent="0.2">
      <c r="D2032" s="189"/>
    </row>
    <row r="2033" spans="4:4" x14ac:dyDescent="0.2">
      <c r="D2033" s="189"/>
    </row>
    <row r="2034" spans="4:4" x14ac:dyDescent="0.2">
      <c r="D2034" s="189"/>
    </row>
    <row r="2035" spans="4:4" x14ac:dyDescent="0.2">
      <c r="D2035" s="189"/>
    </row>
    <row r="2036" spans="4:4" x14ac:dyDescent="0.2">
      <c r="D2036" s="189"/>
    </row>
    <row r="2037" spans="4:4" x14ac:dyDescent="0.2">
      <c r="D2037" s="189"/>
    </row>
    <row r="2038" spans="4:4" x14ac:dyDescent="0.2">
      <c r="D2038" s="189"/>
    </row>
    <row r="2039" spans="4:4" x14ac:dyDescent="0.2">
      <c r="D2039" s="189"/>
    </row>
    <row r="2040" spans="4:4" x14ac:dyDescent="0.2">
      <c r="D2040" s="189"/>
    </row>
    <row r="2041" spans="4:4" x14ac:dyDescent="0.2">
      <c r="D2041" s="189"/>
    </row>
    <row r="2042" spans="4:4" x14ac:dyDescent="0.2">
      <c r="D2042" s="189"/>
    </row>
    <row r="2043" spans="4:4" x14ac:dyDescent="0.2">
      <c r="D2043" s="189"/>
    </row>
    <row r="2044" spans="4:4" x14ac:dyDescent="0.2">
      <c r="D2044" s="189"/>
    </row>
    <row r="2045" spans="4:4" x14ac:dyDescent="0.2">
      <c r="D2045" s="189"/>
    </row>
    <row r="2046" spans="4:4" x14ac:dyDescent="0.2">
      <c r="D2046" s="189"/>
    </row>
    <row r="2047" spans="4:4" x14ac:dyDescent="0.2">
      <c r="D2047" s="189"/>
    </row>
    <row r="2048" spans="4:4" x14ac:dyDescent="0.2">
      <c r="D2048" s="189"/>
    </row>
    <row r="2049" spans="4:4" x14ac:dyDescent="0.2">
      <c r="D2049" s="189"/>
    </row>
    <row r="2050" spans="4:4" x14ac:dyDescent="0.2">
      <c r="D2050" s="189"/>
    </row>
    <row r="2051" spans="4:4" x14ac:dyDescent="0.2">
      <c r="D2051" s="189"/>
    </row>
    <row r="2052" spans="4:4" x14ac:dyDescent="0.2">
      <c r="D2052" s="189"/>
    </row>
    <row r="2053" spans="4:4" x14ac:dyDescent="0.2">
      <c r="D2053" s="189"/>
    </row>
    <row r="2054" spans="4:4" x14ac:dyDescent="0.2">
      <c r="D2054" s="189"/>
    </row>
    <row r="2055" spans="4:4" x14ac:dyDescent="0.2">
      <c r="D2055" s="189"/>
    </row>
    <row r="2056" spans="4:4" x14ac:dyDescent="0.2">
      <c r="D2056" s="189"/>
    </row>
    <row r="2057" spans="4:4" x14ac:dyDescent="0.2">
      <c r="D2057" s="189"/>
    </row>
    <row r="2058" spans="4:4" x14ac:dyDescent="0.2">
      <c r="D2058" s="189"/>
    </row>
    <row r="2059" spans="4:4" x14ac:dyDescent="0.2">
      <c r="D2059" s="189"/>
    </row>
    <row r="2060" spans="4:4" x14ac:dyDescent="0.2">
      <c r="D2060" s="189"/>
    </row>
    <row r="2061" spans="4:4" x14ac:dyDescent="0.2">
      <c r="D2061" s="189"/>
    </row>
    <row r="2062" spans="4:4" x14ac:dyDescent="0.2">
      <c r="D2062" s="189"/>
    </row>
    <row r="2063" spans="4:4" x14ac:dyDescent="0.2">
      <c r="D2063" s="189"/>
    </row>
    <row r="2064" spans="4:4" x14ac:dyDescent="0.2">
      <c r="D2064" s="189"/>
    </row>
    <row r="2065" spans="4:4" x14ac:dyDescent="0.2">
      <c r="D2065" s="189"/>
    </row>
    <row r="2066" spans="4:4" x14ac:dyDescent="0.2">
      <c r="D2066" s="189"/>
    </row>
    <row r="2067" spans="4:4" x14ac:dyDescent="0.2">
      <c r="D2067" s="189"/>
    </row>
    <row r="2068" spans="4:4" x14ac:dyDescent="0.2">
      <c r="D2068" s="189"/>
    </row>
    <row r="2069" spans="4:4" x14ac:dyDescent="0.2">
      <c r="D2069" s="189"/>
    </row>
    <row r="2070" spans="4:4" x14ac:dyDescent="0.2">
      <c r="D2070" s="189"/>
    </row>
    <row r="2071" spans="4:4" x14ac:dyDescent="0.2">
      <c r="D2071" s="189"/>
    </row>
    <row r="2072" spans="4:4" x14ac:dyDescent="0.2">
      <c r="D2072" s="189"/>
    </row>
    <row r="2073" spans="4:4" x14ac:dyDescent="0.2">
      <c r="D2073" s="189"/>
    </row>
    <row r="2074" spans="4:4" x14ac:dyDescent="0.2">
      <c r="D2074" s="189"/>
    </row>
    <row r="2075" spans="4:4" x14ac:dyDescent="0.2">
      <c r="D2075" s="189"/>
    </row>
    <row r="2076" spans="4:4" x14ac:dyDescent="0.2">
      <c r="D2076" s="189"/>
    </row>
    <row r="2077" spans="4:4" x14ac:dyDescent="0.2">
      <c r="D2077" s="189"/>
    </row>
    <row r="2078" spans="4:4" x14ac:dyDescent="0.2">
      <c r="D2078" s="189"/>
    </row>
    <row r="2079" spans="4:4" x14ac:dyDescent="0.2">
      <c r="D2079" s="189"/>
    </row>
    <row r="2080" spans="4:4" x14ac:dyDescent="0.2">
      <c r="D2080" s="189"/>
    </row>
    <row r="2081" spans="4:4" x14ac:dyDescent="0.2">
      <c r="D2081" s="189"/>
    </row>
    <row r="2082" spans="4:4" x14ac:dyDescent="0.2">
      <c r="D2082" s="189"/>
    </row>
    <row r="2083" spans="4:4" x14ac:dyDescent="0.2">
      <c r="D2083" s="189"/>
    </row>
    <row r="2084" spans="4:4" x14ac:dyDescent="0.2">
      <c r="D2084" s="189"/>
    </row>
    <row r="2085" spans="4:4" x14ac:dyDescent="0.2">
      <c r="D2085" s="189"/>
    </row>
    <row r="2086" spans="4:4" x14ac:dyDescent="0.2">
      <c r="D2086" s="189"/>
    </row>
    <row r="2087" spans="4:4" x14ac:dyDescent="0.2">
      <c r="D2087" s="189"/>
    </row>
    <row r="2088" spans="4:4" x14ac:dyDescent="0.2">
      <c r="D2088" s="189"/>
    </row>
    <row r="2089" spans="4:4" x14ac:dyDescent="0.2">
      <c r="D2089" s="189"/>
    </row>
    <row r="2090" spans="4:4" x14ac:dyDescent="0.2">
      <c r="D2090" s="189"/>
    </row>
    <row r="2091" spans="4:4" x14ac:dyDescent="0.2">
      <c r="D2091" s="189"/>
    </row>
    <row r="2092" spans="4:4" x14ac:dyDescent="0.2">
      <c r="D2092" s="189"/>
    </row>
    <row r="2093" spans="4:4" x14ac:dyDescent="0.2">
      <c r="D2093" s="189"/>
    </row>
    <row r="2094" spans="4:4" x14ac:dyDescent="0.2">
      <c r="D2094" s="189"/>
    </row>
    <row r="2095" spans="4:4" x14ac:dyDescent="0.2">
      <c r="D2095" s="189"/>
    </row>
    <row r="2096" spans="4:4" x14ac:dyDescent="0.2">
      <c r="D2096" s="189"/>
    </row>
    <row r="2097" spans="4:4" x14ac:dyDescent="0.2">
      <c r="D2097" s="189"/>
    </row>
    <row r="2098" spans="4:4" x14ac:dyDescent="0.2">
      <c r="D2098" s="189"/>
    </row>
    <row r="2099" spans="4:4" x14ac:dyDescent="0.2">
      <c r="D2099" s="189"/>
    </row>
    <row r="2100" spans="4:4" x14ac:dyDescent="0.2">
      <c r="D2100" s="189"/>
    </row>
    <row r="2101" spans="4:4" x14ac:dyDescent="0.2">
      <c r="D2101" s="189"/>
    </row>
    <row r="2102" spans="4:4" x14ac:dyDescent="0.2">
      <c r="D2102" s="189"/>
    </row>
    <row r="2103" spans="4:4" x14ac:dyDescent="0.2">
      <c r="D2103" s="189"/>
    </row>
    <row r="2104" spans="4:4" x14ac:dyDescent="0.2">
      <c r="D2104" s="189"/>
    </row>
    <row r="2105" spans="4:4" x14ac:dyDescent="0.2">
      <c r="D2105" s="189"/>
    </row>
    <row r="2106" spans="4:4" x14ac:dyDescent="0.2">
      <c r="D2106" s="189"/>
    </row>
    <row r="2107" spans="4:4" x14ac:dyDescent="0.2">
      <c r="D2107" s="189"/>
    </row>
    <row r="2108" spans="4:4" x14ac:dyDescent="0.2">
      <c r="D2108" s="189"/>
    </row>
    <row r="2109" spans="4:4" x14ac:dyDescent="0.2">
      <c r="D2109" s="189"/>
    </row>
    <row r="2110" spans="4:4" x14ac:dyDescent="0.2">
      <c r="D2110" s="189"/>
    </row>
    <row r="2111" spans="4:4" x14ac:dyDescent="0.2">
      <c r="D2111" s="189"/>
    </row>
    <row r="2112" spans="4:4" x14ac:dyDescent="0.2">
      <c r="D2112" s="189"/>
    </row>
    <row r="2113" spans="4:4" x14ac:dyDescent="0.2">
      <c r="D2113" s="189"/>
    </row>
    <row r="2114" spans="4:4" x14ac:dyDescent="0.2">
      <c r="D2114" s="189"/>
    </row>
    <row r="2115" spans="4:4" x14ac:dyDescent="0.2">
      <c r="D2115" s="189"/>
    </row>
    <row r="2116" spans="4:4" x14ac:dyDescent="0.2">
      <c r="D2116" s="189"/>
    </row>
    <row r="2117" spans="4:4" x14ac:dyDescent="0.2">
      <c r="D2117" s="189"/>
    </row>
    <row r="2118" spans="4:4" x14ac:dyDescent="0.2">
      <c r="D2118" s="189"/>
    </row>
    <row r="2119" spans="4:4" x14ac:dyDescent="0.2">
      <c r="D2119" s="189"/>
    </row>
    <row r="2120" spans="4:4" x14ac:dyDescent="0.2">
      <c r="D2120" s="189"/>
    </row>
    <row r="2121" spans="4:4" x14ac:dyDescent="0.2">
      <c r="D2121" s="189"/>
    </row>
    <row r="2122" spans="4:4" x14ac:dyDescent="0.2">
      <c r="D2122" s="189"/>
    </row>
    <row r="2123" spans="4:4" x14ac:dyDescent="0.2">
      <c r="D2123" s="189"/>
    </row>
    <row r="2124" spans="4:4" x14ac:dyDescent="0.2">
      <c r="D2124" s="189"/>
    </row>
    <row r="2125" spans="4:4" x14ac:dyDescent="0.2">
      <c r="D2125" s="189"/>
    </row>
    <row r="2126" spans="4:4" x14ac:dyDescent="0.2">
      <c r="D2126" s="189"/>
    </row>
    <row r="2127" spans="4:4" x14ac:dyDescent="0.2">
      <c r="D2127" s="189"/>
    </row>
    <row r="2128" spans="4:4" x14ac:dyDescent="0.2">
      <c r="D2128" s="189"/>
    </row>
    <row r="2129" spans="4:4" x14ac:dyDescent="0.2">
      <c r="D2129" s="189"/>
    </row>
    <row r="2130" spans="4:4" x14ac:dyDescent="0.2">
      <c r="D2130" s="189"/>
    </row>
    <row r="2131" spans="4:4" x14ac:dyDescent="0.2">
      <c r="D2131" s="189"/>
    </row>
    <row r="2132" spans="4:4" x14ac:dyDescent="0.2">
      <c r="D2132" s="189"/>
    </row>
    <row r="2133" spans="4:4" x14ac:dyDescent="0.2">
      <c r="D2133" s="189"/>
    </row>
    <row r="2134" spans="4:4" x14ac:dyDescent="0.2">
      <c r="D2134" s="189"/>
    </row>
    <row r="2135" spans="4:4" x14ac:dyDescent="0.2">
      <c r="D2135" s="189"/>
    </row>
    <row r="2136" spans="4:4" x14ac:dyDescent="0.2">
      <c r="D2136" s="189"/>
    </row>
    <row r="2137" spans="4:4" x14ac:dyDescent="0.2">
      <c r="D2137" s="189"/>
    </row>
    <row r="2138" spans="4:4" x14ac:dyDescent="0.2">
      <c r="D2138" s="189"/>
    </row>
    <row r="2139" spans="4:4" x14ac:dyDescent="0.2">
      <c r="D2139" s="189"/>
    </row>
    <row r="2140" spans="4:4" x14ac:dyDescent="0.2">
      <c r="D2140" s="189"/>
    </row>
    <row r="2141" spans="4:4" x14ac:dyDescent="0.2">
      <c r="D2141" s="189"/>
    </row>
    <row r="2142" spans="4:4" x14ac:dyDescent="0.2">
      <c r="D2142" s="189"/>
    </row>
    <row r="2143" spans="4:4" x14ac:dyDescent="0.2">
      <c r="D2143" s="189"/>
    </row>
    <row r="2144" spans="4:4" x14ac:dyDescent="0.2">
      <c r="D2144" s="189"/>
    </row>
    <row r="2145" spans="4:4" x14ac:dyDescent="0.2">
      <c r="D2145" s="189"/>
    </row>
    <row r="2146" spans="4:4" x14ac:dyDescent="0.2">
      <c r="D2146" s="189"/>
    </row>
    <row r="2147" spans="4:4" x14ac:dyDescent="0.2">
      <c r="D2147" s="189"/>
    </row>
    <row r="2148" spans="4:4" x14ac:dyDescent="0.2">
      <c r="D2148" s="189"/>
    </row>
    <row r="2149" spans="4:4" x14ac:dyDescent="0.2">
      <c r="D2149" s="189"/>
    </row>
    <row r="2150" spans="4:4" x14ac:dyDescent="0.2">
      <c r="D2150" s="189"/>
    </row>
    <row r="2151" spans="4:4" x14ac:dyDescent="0.2">
      <c r="D2151" s="189"/>
    </row>
    <row r="2152" spans="4:4" x14ac:dyDescent="0.2">
      <c r="D2152" s="189"/>
    </row>
    <row r="2153" spans="4:4" x14ac:dyDescent="0.2">
      <c r="D2153" s="189"/>
    </row>
    <row r="2154" spans="4:4" x14ac:dyDescent="0.2">
      <c r="D2154" s="189"/>
    </row>
    <row r="2155" spans="4:4" x14ac:dyDescent="0.2">
      <c r="D2155" s="189"/>
    </row>
    <row r="2156" spans="4:4" x14ac:dyDescent="0.2">
      <c r="D2156" s="189"/>
    </row>
    <row r="2157" spans="4:4" x14ac:dyDescent="0.2">
      <c r="D2157" s="189"/>
    </row>
    <row r="2158" spans="4:4" x14ac:dyDescent="0.2">
      <c r="D2158" s="189"/>
    </row>
    <row r="2159" spans="4:4" x14ac:dyDescent="0.2">
      <c r="D2159" s="189"/>
    </row>
    <row r="2160" spans="4:4" x14ac:dyDescent="0.2">
      <c r="D2160" s="189"/>
    </row>
    <row r="2161" spans="4:4" x14ac:dyDescent="0.2">
      <c r="D2161" s="189"/>
    </row>
    <row r="2162" spans="4:4" x14ac:dyDescent="0.2">
      <c r="D2162" s="189"/>
    </row>
    <row r="2163" spans="4:4" x14ac:dyDescent="0.2">
      <c r="D2163" s="189"/>
    </row>
    <row r="2164" spans="4:4" x14ac:dyDescent="0.2">
      <c r="D2164" s="189"/>
    </row>
    <row r="2165" spans="4:4" x14ac:dyDescent="0.2">
      <c r="D2165" s="189"/>
    </row>
    <row r="2166" spans="4:4" x14ac:dyDescent="0.2">
      <c r="D2166" s="189"/>
    </row>
    <row r="2167" spans="4:4" x14ac:dyDescent="0.2">
      <c r="D2167" s="189"/>
    </row>
    <row r="2168" spans="4:4" x14ac:dyDescent="0.2">
      <c r="D2168" s="189"/>
    </row>
    <row r="2169" spans="4:4" x14ac:dyDescent="0.2">
      <c r="D2169" s="189"/>
    </row>
    <row r="2170" spans="4:4" x14ac:dyDescent="0.2">
      <c r="D2170" s="189"/>
    </row>
    <row r="2171" spans="4:4" x14ac:dyDescent="0.2">
      <c r="D2171" s="189"/>
    </row>
    <row r="2172" spans="4:4" x14ac:dyDescent="0.2">
      <c r="D2172" s="189"/>
    </row>
    <row r="2173" spans="4:4" x14ac:dyDescent="0.2">
      <c r="D2173" s="189"/>
    </row>
    <row r="2174" spans="4:4" x14ac:dyDescent="0.2">
      <c r="D2174" s="189"/>
    </row>
    <row r="2175" spans="4:4" x14ac:dyDescent="0.2">
      <c r="D2175" s="189"/>
    </row>
    <row r="2176" spans="4:4" x14ac:dyDescent="0.2">
      <c r="D2176" s="189"/>
    </row>
    <row r="2177" spans="4:4" x14ac:dyDescent="0.2">
      <c r="D2177" s="189"/>
    </row>
    <row r="2178" spans="4:4" x14ac:dyDescent="0.2">
      <c r="D2178" s="189"/>
    </row>
    <row r="2179" spans="4:4" x14ac:dyDescent="0.2">
      <c r="D2179" s="189"/>
    </row>
    <row r="2180" spans="4:4" x14ac:dyDescent="0.2">
      <c r="D2180" s="189"/>
    </row>
    <row r="2181" spans="4:4" x14ac:dyDescent="0.2">
      <c r="D2181" s="189"/>
    </row>
    <row r="2182" spans="4:4" x14ac:dyDescent="0.2">
      <c r="D2182" s="189"/>
    </row>
    <row r="2183" spans="4:4" x14ac:dyDescent="0.2">
      <c r="D2183" s="189"/>
    </row>
    <row r="2184" spans="4:4" x14ac:dyDescent="0.2">
      <c r="D2184" s="189"/>
    </row>
    <row r="2185" spans="4:4" x14ac:dyDescent="0.2">
      <c r="D2185" s="189"/>
    </row>
    <row r="2186" spans="4:4" x14ac:dyDescent="0.2">
      <c r="D2186" s="189"/>
    </row>
    <row r="2187" spans="4:4" x14ac:dyDescent="0.2">
      <c r="D2187" s="189"/>
    </row>
    <row r="2188" spans="4:4" x14ac:dyDescent="0.2">
      <c r="D2188" s="189"/>
    </row>
    <row r="2189" spans="4:4" x14ac:dyDescent="0.2">
      <c r="D2189" s="189"/>
    </row>
    <row r="2190" spans="4:4" x14ac:dyDescent="0.2">
      <c r="D2190" s="189"/>
    </row>
    <row r="2191" spans="4:4" x14ac:dyDescent="0.2">
      <c r="D2191" s="189"/>
    </row>
    <row r="2192" spans="4:4" x14ac:dyDescent="0.2">
      <c r="D2192" s="189"/>
    </row>
    <row r="2193" spans="4:4" x14ac:dyDescent="0.2">
      <c r="D2193" s="189"/>
    </row>
    <row r="2194" spans="4:4" x14ac:dyDescent="0.2">
      <c r="D2194" s="189"/>
    </row>
    <row r="2195" spans="4:4" x14ac:dyDescent="0.2">
      <c r="D2195" s="189"/>
    </row>
    <row r="2196" spans="4:4" x14ac:dyDescent="0.2">
      <c r="D2196" s="189"/>
    </row>
    <row r="2197" spans="4:4" x14ac:dyDescent="0.2">
      <c r="D2197" s="189"/>
    </row>
    <row r="2198" spans="4:4" x14ac:dyDescent="0.2">
      <c r="D2198" s="189"/>
    </row>
    <row r="2199" spans="4:4" x14ac:dyDescent="0.2">
      <c r="D2199" s="189"/>
    </row>
    <row r="2200" spans="4:4" x14ac:dyDescent="0.2">
      <c r="D2200" s="189"/>
    </row>
    <row r="2201" spans="4:4" x14ac:dyDescent="0.2">
      <c r="D2201" s="189"/>
    </row>
    <row r="2202" spans="4:4" x14ac:dyDescent="0.2">
      <c r="D2202" s="189"/>
    </row>
    <row r="2203" spans="4:4" x14ac:dyDescent="0.2">
      <c r="D2203" s="189"/>
    </row>
    <row r="2204" spans="4:4" x14ac:dyDescent="0.2">
      <c r="D2204" s="189"/>
    </row>
    <row r="2205" spans="4:4" x14ac:dyDescent="0.2">
      <c r="D2205" s="189"/>
    </row>
    <row r="2206" spans="4:4" x14ac:dyDescent="0.2">
      <c r="D2206" s="189"/>
    </row>
    <row r="2207" spans="4:4" x14ac:dyDescent="0.2">
      <c r="D2207" s="189"/>
    </row>
    <row r="2208" spans="4:4" x14ac:dyDescent="0.2">
      <c r="D2208" s="189"/>
    </row>
    <row r="2209" spans="4:4" x14ac:dyDescent="0.2">
      <c r="D2209" s="189"/>
    </row>
    <row r="2210" spans="4:4" x14ac:dyDescent="0.2">
      <c r="D2210" s="189"/>
    </row>
    <row r="2211" spans="4:4" x14ac:dyDescent="0.2">
      <c r="D2211" s="189"/>
    </row>
    <row r="2212" spans="4:4" x14ac:dyDescent="0.2">
      <c r="D2212" s="189"/>
    </row>
    <row r="2213" spans="4:4" x14ac:dyDescent="0.2">
      <c r="D2213" s="189"/>
    </row>
    <row r="2214" spans="4:4" x14ac:dyDescent="0.2">
      <c r="D2214" s="189"/>
    </row>
    <row r="2215" spans="4:4" x14ac:dyDescent="0.2">
      <c r="D2215" s="189"/>
    </row>
    <row r="2216" spans="4:4" x14ac:dyDescent="0.2">
      <c r="D2216" s="189"/>
    </row>
    <row r="2217" spans="4:4" x14ac:dyDescent="0.2">
      <c r="D2217" s="189"/>
    </row>
    <row r="2218" spans="4:4" x14ac:dyDescent="0.2">
      <c r="D2218" s="189"/>
    </row>
    <row r="2219" spans="4:4" x14ac:dyDescent="0.2">
      <c r="D2219" s="189"/>
    </row>
    <row r="2220" spans="4:4" x14ac:dyDescent="0.2">
      <c r="D2220" s="189"/>
    </row>
    <row r="2221" spans="4:4" x14ac:dyDescent="0.2">
      <c r="D2221" s="189"/>
    </row>
    <row r="2222" spans="4:4" x14ac:dyDescent="0.2">
      <c r="D2222" s="189"/>
    </row>
    <row r="2223" spans="4:4" x14ac:dyDescent="0.2">
      <c r="D2223" s="189"/>
    </row>
    <row r="2224" spans="4:4" x14ac:dyDescent="0.2">
      <c r="D2224" s="189"/>
    </row>
    <row r="2225" spans="4:4" x14ac:dyDescent="0.2">
      <c r="D2225" s="189"/>
    </row>
    <row r="2226" spans="4:4" x14ac:dyDescent="0.2">
      <c r="D2226" s="189"/>
    </row>
    <row r="2227" spans="4:4" x14ac:dyDescent="0.2">
      <c r="D2227" s="189"/>
    </row>
    <row r="2228" spans="4:4" x14ac:dyDescent="0.2">
      <c r="D2228" s="189"/>
    </row>
    <row r="2229" spans="4:4" x14ac:dyDescent="0.2">
      <c r="D2229" s="189"/>
    </row>
    <row r="2230" spans="4:4" x14ac:dyDescent="0.2">
      <c r="D2230" s="189"/>
    </row>
    <row r="2231" spans="4:4" x14ac:dyDescent="0.2">
      <c r="D2231" s="189"/>
    </row>
    <row r="2232" spans="4:4" x14ac:dyDescent="0.2">
      <c r="D2232" s="189"/>
    </row>
    <row r="2233" spans="4:4" x14ac:dyDescent="0.2">
      <c r="D2233" s="189"/>
    </row>
    <row r="2234" spans="4:4" x14ac:dyDescent="0.2">
      <c r="D2234" s="189"/>
    </row>
    <row r="2235" spans="4:4" x14ac:dyDescent="0.2">
      <c r="D2235" s="189"/>
    </row>
    <row r="2236" spans="4:4" x14ac:dyDescent="0.2">
      <c r="D2236" s="189"/>
    </row>
    <row r="2237" spans="4:4" x14ac:dyDescent="0.2">
      <c r="D2237" s="189"/>
    </row>
    <row r="2238" spans="4:4" x14ac:dyDescent="0.2">
      <c r="D2238" s="189"/>
    </row>
    <row r="2239" spans="4:4" x14ac:dyDescent="0.2">
      <c r="D2239" s="189"/>
    </row>
    <row r="2240" spans="4:4" x14ac:dyDescent="0.2">
      <c r="D2240" s="189"/>
    </row>
    <row r="2241" spans="4:4" x14ac:dyDescent="0.2">
      <c r="D2241" s="189"/>
    </row>
    <row r="2242" spans="4:4" x14ac:dyDescent="0.2">
      <c r="D2242" s="189"/>
    </row>
    <row r="2243" spans="4:4" x14ac:dyDescent="0.2">
      <c r="D2243" s="189"/>
    </row>
    <row r="2244" spans="4:4" x14ac:dyDescent="0.2">
      <c r="D2244" s="189"/>
    </row>
    <row r="2245" spans="4:4" x14ac:dyDescent="0.2">
      <c r="D2245" s="189"/>
    </row>
    <row r="2246" spans="4:4" x14ac:dyDescent="0.2">
      <c r="D2246" s="189"/>
    </row>
    <row r="2247" spans="4:4" x14ac:dyDescent="0.2">
      <c r="D2247" s="189"/>
    </row>
    <row r="2248" spans="4:4" x14ac:dyDescent="0.2">
      <c r="D2248" s="189"/>
    </row>
    <row r="2249" spans="4:4" x14ac:dyDescent="0.2">
      <c r="D2249" s="189"/>
    </row>
    <row r="2250" spans="4:4" x14ac:dyDescent="0.2">
      <c r="D2250" s="189"/>
    </row>
    <row r="2251" spans="4:4" x14ac:dyDescent="0.2">
      <c r="D2251" s="189"/>
    </row>
    <row r="2252" spans="4:4" x14ac:dyDescent="0.2">
      <c r="D2252" s="189"/>
    </row>
    <row r="2253" spans="4:4" x14ac:dyDescent="0.2">
      <c r="D2253" s="189"/>
    </row>
    <row r="2254" spans="4:4" x14ac:dyDescent="0.2">
      <c r="D2254" s="189"/>
    </row>
    <row r="2255" spans="4:4" x14ac:dyDescent="0.2">
      <c r="D2255" s="189"/>
    </row>
    <row r="2256" spans="4:4" x14ac:dyDescent="0.2">
      <c r="D2256" s="189"/>
    </row>
    <row r="2257" spans="4:4" x14ac:dyDescent="0.2">
      <c r="D2257" s="189"/>
    </row>
    <row r="2258" spans="4:4" x14ac:dyDescent="0.2">
      <c r="D2258" s="189"/>
    </row>
    <row r="2259" spans="4:4" x14ac:dyDescent="0.2">
      <c r="D2259" s="189"/>
    </row>
    <row r="2260" spans="4:4" x14ac:dyDescent="0.2">
      <c r="D2260" s="189"/>
    </row>
    <row r="2261" spans="4:4" x14ac:dyDescent="0.2">
      <c r="D2261" s="189"/>
    </row>
    <row r="2262" spans="4:4" x14ac:dyDescent="0.2">
      <c r="D2262" s="189"/>
    </row>
    <row r="2263" spans="4:4" x14ac:dyDescent="0.2">
      <c r="D2263" s="189"/>
    </row>
    <row r="2264" spans="4:4" x14ac:dyDescent="0.2">
      <c r="D2264" s="189"/>
    </row>
    <row r="2265" spans="4:4" x14ac:dyDescent="0.2">
      <c r="D2265" s="189"/>
    </row>
    <row r="2266" spans="4:4" x14ac:dyDescent="0.2">
      <c r="D2266" s="189"/>
    </row>
    <row r="2267" spans="4:4" x14ac:dyDescent="0.2">
      <c r="D2267" s="189"/>
    </row>
    <row r="2268" spans="4:4" x14ac:dyDescent="0.2">
      <c r="D2268" s="189"/>
    </row>
    <row r="2269" spans="4:4" x14ac:dyDescent="0.2">
      <c r="D2269" s="189"/>
    </row>
    <row r="2270" spans="4:4" x14ac:dyDescent="0.2">
      <c r="D2270" s="189"/>
    </row>
    <row r="2271" spans="4:4" x14ac:dyDescent="0.2">
      <c r="D2271" s="189"/>
    </row>
    <row r="2272" spans="4:4" x14ac:dyDescent="0.2">
      <c r="D2272" s="189"/>
    </row>
    <row r="2273" spans="4:4" x14ac:dyDescent="0.2">
      <c r="D2273" s="189"/>
    </row>
    <row r="2274" spans="4:4" x14ac:dyDescent="0.2">
      <c r="D2274" s="189"/>
    </row>
    <row r="2275" spans="4:4" x14ac:dyDescent="0.2">
      <c r="D2275" s="189"/>
    </row>
    <row r="2276" spans="4:4" x14ac:dyDescent="0.2">
      <c r="D2276" s="189"/>
    </row>
    <row r="2277" spans="4:4" x14ac:dyDescent="0.2">
      <c r="D2277" s="189"/>
    </row>
    <row r="2278" spans="4:4" x14ac:dyDescent="0.2">
      <c r="D2278" s="189"/>
    </row>
    <row r="2279" spans="4:4" x14ac:dyDescent="0.2">
      <c r="D2279" s="189"/>
    </row>
    <row r="2280" spans="4:4" x14ac:dyDescent="0.2">
      <c r="D2280" s="189"/>
    </row>
    <row r="2281" spans="4:4" x14ac:dyDescent="0.2">
      <c r="D2281" s="189"/>
    </row>
    <row r="2282" spans="4:4" x14ac:dyDescent="0.2">
      <c r="D2282" s="189"/>
    </row>
    <row r="2283" spans="4:4" x14ac:dyDescent="0.2">
      <c r="D2283" s="189"/>
    </row>
    <row r="2284" spans="4:4" x14ac:dyDescent="0.2">
      <c r="D2284" s="189"/>
    </row>
    <row r="2285" spans="4:4" x14ac:dyDescent="0.2">
      <c r="D2285" s="189"/>
    </row>
    <row r="2286" spans="4:4" x14ac:dyDescent="0.2">
      <c r="D2286" s="189"/>
    </row>
    <row r="2287" spans="4:4" x14ac:dyDescent="0.2">
      <c r="D2287" s="189"/>
    </row>
    <row r="2288" spans="4:4" x14ac:dyDescent="0.2">
      <c r="D2288" s="189"/>
    </row>
    <row r="2289" spans="4:4" x14ac:dyDescent="0.2">
      <c r="D2289" s="189"/>
    </row>
    <row r="2290" spans="4:4" x14ac:dyDescent="0.2">
      <c r="D2290" s="189"/>
    </row>
    <row r="2291" spans="4:4" x14ac:dyDescent="0.2">
      <c r="D2291" s="189"/>
    </row>
    <row r="2292" spans="4:4" x14ac:dyDescent="0.2">
      <c r="D2292" s="189"/>
    </row>
    <row r="2293" spans="4:4" x14ac:dyDescent="0.2">
      <c r="D2293" s="189"/>
    </row>
    <row r="2294" spans="4:4" x14ac:dyDescent="0.2">
      <c r="D2294" s="189"/>
    </row>
    <row r="2295" spans="4:4" x14ac:dyDescent="0.2">
      <c r="D2295" s="189"/>
    </row>
    <row r="2296" spans="4:4" x14ac:dyDescent="0.2">
      <c r="D2296" s="189"/>
    </row>
    <row r="2297" spans="4:4" x14ac:dyDescent="0.2">
      <c r="D2297" s="189"/>
    </row>
    <row r="2298" spans="4:4" x14ac:dyDescent="0.2">
      <c r="D2298" s="189"/>
    </row>
    <row r="2299" spans="4:4" x14ac:dyDescent="0.2">
      <c r="D2299" s="189"/>
    </row>
    <row r="2300" spans="4:4" x14ac:dyDescent="0.2">
      <c r="D2300" s="189"/>
    </row>
    <row r="2301" spans="4:4" x14ac:dyDescent="0.2">
      <c r="D2301" s="189"/>
    </row>
    <row r="2302" spans="4:4" x14ac:dyDescent="0.2">
      <c r="D2302" s="189"/>
    </row>
    <row r="2303" spans="4:4" x14ac:dyDescent="0.2">
      <c r="D2303" s="189"/>
    </row>
    <row r="2304" spans="4:4" x14ac:dyDescent="0.2">
      <c r="D2304" s="189"/>
    </row>
    <row r="2305" spans="4:4" x14ac:dyDescent="0.2">
      <c r="D2305" s="189"/>
    </row>
    <row r="2306" spans="4:4" x14ac:dyDescent="0.2">
      <c r="D2306" s="189"/>
    </row>
    <row r="2307" spans="4:4" x14ac:dyDescent="0.2">
      <c r="D2307" s="189"/>
    </row>
    <row r="2308" spans="4:4" x14ac:dyDescent="0.2">
      <c r="D2308" s="189"/>
    </row>
    <row r="2309" spans="4:4" x14ac:dyDescent="0.2">
      <c r="D2309" s="189"/>
    </row>
    <row r="2310" spans="4:4" x14ac:dyDescent="0.2">
      <c r="D2310" s="189"/>
    </row>
    <row r="2311" spans="4:4" x14ac:dyDescent="0.2">
      <c r="D2311" s="189"/>
    </row>
    <row r="2312" spans="4:4" x14ac:dyDescent="0.2">
      <c r="D2312" s="189"/>
    </row>
    <row r="2313" spans="4:4" x14ac:dyDescent="0.2">
      <c r="D2313" s="189"/>
    </row>
    <row r="2314" spans="4:4" x14ac:dyDescent="0.2">
      <c r="D2314" s="189"/>
    </row>
    <row r="2315" spans="4:4" x14ac:dyDescent="0.2">
      <c r="D2315" s="189"/>
    </row>
    <row r="2316" spans="4:4" x14ac:dyDescent="0.2">
      <c r="D2316" s="189"/>
    </row>
    <row r="2317" spans="4:4" x14ac:dyDescent="0.2">
      <c r="D2317" s="189"/>
    </row>
    <row r="2318" spans="4:4" x14ac:dyDescent="0.2">
      <c r="D2318" s="189"/>
    </row>
    <row r="2319" spans="4:4" x14ac:dyDescent="0.2">
      <c r="D2319" s="189"/>
    </row>
    <row r="2320" spans="4:4" x14ac:dyDescent="0.2">
      <c r="D2320" s="189"/>
    </row>
    <row r="2321" spans="4:4" x14ac:dyDescent="0.2">
      <c r="D2321" s="189"/>
    </row>
    <row r="2322" spans="4:4" x14ac:dyDescent="0.2">
      <c r="D2322" s="189"/>
    </row>
    <row r="2323" spans="4:4" x14ac:dyDescent="0.2">
      <c r="D2323" s="189"/>
    </row>
    <row r="2324" spans="4:4" x14ac:dyDescent="0.2">
      <c r="D2324" s="189"/>
    </row>
    <row r="2325" spans="4:4" x14ac:dyDescent="0.2">
      <c r="D2325" s="189"/>
    </row>
    <row r="2326" spans="4:4" x14ac:dyDescent="0.2">
      <c r="D2326" s="189"/>
    </row>
    <row r="2327" spans="4:4" x14ac:dyDescent="0.2">
      <c r="D2327" s="189"/>
    </row>
    <row r="2328" spans="4:4" x14ac:dyDescent="0.2">
      <c r="D2328" s="189"/>
    </row>
    <row r="2329" spans="4:4" x14ac:dyDescent="0.2">
      <c r="D2329" s="189"/>
    </row>
    <row r="2330" spans="4:4" x14ac:dyDescent="0.2">
      <c r="D2330" s="189"/>
    </row>
    <row r="2331" spans="4:4" x14ac:dyDescent="0.2">
      <c r="D2331" s="189"/>
    </row>
    <row r="2332" spans="4:4" x14ac:dyDescent="0.2">
      <c r="D2332" s="189"/>
    </row>
    <row r="2333" spans="4:4" x14ac:dyDescent="0.2">
      <c r="D2333" s="189"/>
    </row>
    <row r="2334" spans="4:4" x14ac:dyDescent="0.2">
      <c r="D2334" s="189"/>
    </row>
    <row r="2335" spans="4:4" x14ac:dyDescent="0.2">
      <c r="D2335" s="189"/>
    </row>
    <row r="2336" spans="4:4" x14ac:dyDescent="0.2">
      <c r="D2336" s="189"/>
    </row>
    <row r="2337" spans="4:4" x14ac:dyDescent="0.2">
      <c r="D2337" s="189"/>
    </row>
    <row r="2338" spans="4:4" x14ac:dyDescent="0.2">
      <c r="D2338" s="189"/>
    </row>
    <row r="2339" spans="4:4" x14ac:dyDescent="0.2">
      <c r="D2339" s="189"/>
    </row>
    <row r="2340" spans="4:4" x14ac:dyDescent="0.2">
      <c r="D2340" s="189"/>
    </row>
    <row r="2341" spans="4:4" x14ac:dyDescent="0.2">
      <c r="D2341" s="189"/>
    </row>
    <row r="2342" spans="4:4" x14ac:dyDescent="0.2">
      <c r="D2342" s="189"/>
    </row>
    <row r="2343" spans="4:4" x14ac:dyDescent="0.2">
      <c r="D2343" s="189"/>
    </row>
    <row r="2344" spans="4:4" x14ac:dyDescent="0.2">
      <c r="D2344" s="189"/>
    </row>
    <row r="2345" spans="4:4" x14ac:dyDescent="0.2">
      <c r="D2345" s="189"/>
    </row>
    <row r="2346" spans="4:4" x14ac:dyDescent="0.2">
      <c r="D2346" s="189"/>
    </row>
    <row r="2347" spans="4:4" x14ac:dyDescent="0.2">
      <c r="D2347" s="189"/>
    </row>
    <row r="2348" spans="4:4" x14ac:dyDescent="0.2">
      <c r="D2348" s="189"/>
    </row>
    <row r="2349" spans="4:4" x14ac:dyDescent="0.2">
      <c r="D2349" s="189"/>
    </row>
    <row r="2350" spans="4:4" x14ac:dyDescent="0.2">
      <c r="D2350" s="189"/>
    </row>
    <row r="2351" spans="4:4" x14ac:dyDescent="0.2">
      <c r="D2351" s="189"/>
    </row>
    <row r="2352" spans="4:4" x14ac:dyDescent="0.2">
      <c r="D2352" s="189"/>
    </row>
    <row r="2353" spans="4:4" x14ac:dyDescent="0.2">
      <c r="D2353" s="189"/>
    </row>
    <row r="2354" spans="4:4" x14ac:dyDescent="0.2">
      <c r="D2354" s="189"/>
    </row>
    <row r="2355" spans="4:4" x14ac:dyDescent="0.2">
      <c r="D2355" s="189"/>
    </row>
    <row r="2356" spans="4:4" x14ac:dyDescent="0.2">
      <c r="D2356" s="189"/>
    </row>
    <row r="2357" spans="4:4" x14ac:dyDescent="0.2">
      <c r="D2357" s="189"/>
    </row>
    <row r="2358" spans="4:4" x14ac:dyDescent="0.2">
      <c r="D2358" s="189"/>
    </row>
    <row r="2359" spans="4:4" x14ac:dyDescent="0.2">
      <c r="D2359" s="189"/>
    </row>
    <row r="2360" spans="4:4" x14ac:dyDescent="0.2">
      <c r="D2360" s="189"/>
    </row>
    <row r="2361" spans="4:4" x14ac:dyDescent="0.2">
      <c r="D2361" s="189"/>
    </row>
    <row r="2362" spans="4:4" x14ac:dyDescent="0.2">
      <c r="D2362" s="189"/>
    </row>
    <row r="2363" spans="4:4" x14ac:dyDescent="0.2">
      <c r="D2363" s="189"/>
    </row>
    <row r="2364" spans="4:4" x14ac:dyDescent="0.2">
      <c r="D2364" s="189"/>
    </row>
    <row r="2365" spans="4:4" x14ac:dyDescent="0.2">
      <c r="D2365" s="189"/>
    </row>
    <row r="2366" spans="4:4" x14ac:dyDescent="0.2">
      <c r="D2366" s="189"/>
    </row>
    <row r="2367" spans="4:4" x14ac:dyDescent="0.2">
      <c r="D2367" s="189"/>
    </row>
    <row r="2368" spans="4:4" x14ac:dyDescent="0.2">
      <c r="D2368" s="189"/>
    </row>
    <row r="2369" spans="4:4" x14ac:dyDescent="0.2">
      <c r="D2369" s="189"/>
    </row>
    <row r="2370" spans="4:4" x14ac:dyDescent="0.2">
      <c r="D2370" s="189"/>
    </row>
    <row r="2371" spans="4:4" x14ac:dyDescent="0.2">
      <c r="D2371" s="189"/>
    </row>
    <row r="2372" spans="4:4" x14ac:dyDescent="0.2">
      <c r="D2372" s="189"/>
    </row>
    <row r="2373" spans="4:4" x14ac:dyDescent="0.2">
      <c r="D2373" s="189"/>
    </row>
    <row r="2374" spans="4:4" x14ac:dyDescent="0.2">
      <c r="D2374" s="189"/>
    </row>
    <row r="2375" spans="4:4" x14ac:dyDescent="0.2">
      <c r="D2375" s="189"/>
    </row>
    <row r="2376" spans="4:4" x14ac:dyDescent="0.2">
      <c r="D2376" s="189"/>
    </row>
    <row r="2377" spans="4:4" x14ac:dyDescent="0.2">
      <c r="D2377" s="189"/>
    </row>
    <row r="2378" spans="4:4" x14ac:dyDescent="0.2">
      <c r="D2378" s="189"/>
    </row>
    <row r="2379" spans="4:4" x14ac:dyDescent="0.2">
      <c r="D2379" s="189"/>
    </row>
    <row r="2380" spans="4:4" x14ac:dyDescent="0.2">
      <c r="D2380" s="189"/>
    </row>
    <row r="2381" spans="4:4" x14ac:dyDescent="0.2">
      <c r="D2381" s="189"/>
    </row>
    <row r="2382" spans="4:4" x14ac:dyDescent="0.2">
      <c r="D2382" s="189"/>
    </row>
    <row r="2383" spans="4:4" x14ac:dyDescent="0.2">
      <c r="D2383" s="189"/>
    </row>
    <row r="2384" spans="4:4" x14ac:dyDescent="0.2">
      <c r="D2384" s="189"/>
    </row>
    <row r="2385" spans="4:4" x14ac:dyDescent="0.2">
      <c r="D2385" s="189"/>
    </row>
    <row r="2386" spans="4:4" x14ac:dyDescent="0.2">
      <c r="D2386" s="189"/>
    </row>
    <row r="2387" spans="4:4" x14ac:dyDescent="0.2">
      <c r="D2387" s="189"/>
    </row>
    <row r="2388" spans="4:4" x14ac:dyDescent="0.2">
      <c r="D2388" s="189"/>
    </row>
    <row r="2389" spans="4:4" x14ac:dyDescent="0.2">
      <c r="D2389" s="189"/>
    </row>
    <row r="2390" spans="4:4" x14ac:dyDescent="0.2">
      <c r="D2390" s="189"/>
    </row>
    <row r="2391" spans="4:4" x14ac:dyDescent="0.2">
      <c r="D2391" s="189"/>
    </row>
    <row r="2392" spans="4:4" x14ac:dyDescent="0.2">
      <c r="D2392" s="189"/>
    </row>
    <row r="2393" spans="4:4" x14ac:dyDescent="0.2">
      <c r="D2393" s="189"/>
    </row>
    <row r="2394" spans="4:4" x14ac:dyDescent="0.2">
      <c r="D2394" s="189"/>
    </row>
    <row r="2395" spans="4:4" x14ac:dyDescent="0.2">
      <c r="D2395" s="189"/>
    </row>
    <row r="2396" spans="4:4" x14ac:dyDescent="0.2">
      <c r="D2396" s="189"/>
    </row>
    <row r="2397" spans="4:4" x14ac:dyDescent="0.2">
      <c r="D2397" s="189"/>
    </row>
    <row r="2398" spans="4:4" x14ac:dyDescent="0.2">
      <c r="D2398" s="189"/>
    </row>
    <row r="2399" spans="4:4" x14ac:dyDescent="0.2">
      <c r="D2399" s="189"/>
    </row>
    <row r="2400" spans="4:4" x14ac:dyDescent="0.2">
      <c r="D2400" s="189"/>
    </row>
    <row r="2401" spans="4:4" x14ac:dyDescent="0.2">
      <c r="D2401" s="189"/>
    </row>
    <row r="2402" spans="4:4" x14ac:dyDescent="0.2">
      <c r="D2402" s="189"/>
    </row>
    <row r="2403" spans="4:4" x14ac:dyDescent="0.2">
      <c r="D2403" s="189"/>
    </row>
    <row r="2404" spans="4:4" x14ac:dyDescent="0.2">
      <c r="D2404" s="189"/>
    </row>
    <row r="2405" spans="4:4" x14ac:dyDescent="0.2">
      <c r="D2405" s="189"/>
    </row>
    <row r="2406" spans="4:4" x14ac:dyDescent="0.2">
      <c r="D2406" s="189"/>
    </row>
    <row r="2407" spans="4:4" x14ac:dyDescent="0.2">
      <c r="D2407" s="189"/>
    </row>
    <row r="2408" spans="4:4" x14ac:dyDescent="0.2">
      <c r="D2408" s="189"/>
    </row>
    <row r="2409" spans="4:4" x14ac:dyDescent="0.2">
      <c r="D2409" s="189"/>
    </row>
    <row r="2410" spans="4:4" x14ac:dyDescent="0.2">
      <c r="D2410" s="189"/>
    </row>
    <row r="2411" spans="4:4" x14ac:dyDescent="0.2">
      <c r="D2411" s="189"/>
    </row>
    <row r="2412" spans="4:4" x14ac:dyDescent="0.2">
      <c r="D2412" s="189"/>
    </row>
    <row r="2413" spans="4:4" x14ac:dyDescent="0.2">
      <c r="D2413" s="189"/>
    </row>
    <row r="2414" spans="4:4" x14ac:dyDescent="0.2">
      <c r="D2414" s="189"/>
    </row>
    <row r="2415" spans="4:4" x14ac:dyDescent="0.2">
      <c r="D2415" s="189"/>
    </row>
    <row r="2416" spans="4:4" x14ac:dyDescent="0.2">
      <c r="D2416" s="189"/>
    </row>
    <row r="2417" spans="4:4" x14ac:dyDescent="0.2">
      <c r="D2417" s="189"/>
    </row>
    <row r="2418" spans="4:4" x14ac:dyDescent="0.2">
      <c r="D2418" s="189"/>
    </row>
    <row r="2419" spans="4:4" x14ac:dyDescent="0.2">
      <c r="D2419" s="189"/>
    </row>
    <row r="2420" spans="4:4" x14ac:dyDescent="0.2">
      <c r="D2420" s="189"/>
    </row>
    <row r="2421" spans="4:4" x14ac:dyDescent="0.2">
      <c r="D2421" s="189"/>
    </row>
    <row r="2422" spans="4:4" x14ac:dyDescent="0.2">
      <c r="D2422" s="189"/>
    </row>
    <row r="2423" spans="4:4" x14ac:dyDescent="0.2">
      <c r="D2423" s="189"/>
    </row>
    <row r="2424" spans="4:4" x14ac:dyDescent="0.2">
      <c r="D2424" s="189"/>
    </row>
    <row r="2425" spans="4:4" x14ac:dyDescent="0.2">
      <c r="D2425" s="189"/>
    </row>
    <row r="2426" spans="4:4" x14ac:dyDescent="0.2">
      <c r="D2426" s="189"/>
    </row>
    <row r="2427" spans="4:4" x14ac:dyDescent="0.2">
      <c r="D2427" s="189"/>
    </row>
    <row r="2428" spans="4:4" x14ac:dyDescent="0.2">
      <c r="D2428" s="189"/>
    </row>
    <row r="2429" spans="4:4" x14ac:dyDescent="0.2">
      <c r="D2429" s="189"/>
    </row>
    <row r="2430" spans="4:4" x14ac:dyDescent="0.2">
      <c r="D2430" s="189"/>
    </row>
    <row r="2431" spans="4:4" x14ac:dyDescent="0.2">
      <c r="D2431" s="189"/>
    </row>
    <row r="2432" spans="4:4" x14ac:dyDescent="0.2">
      <c r="D2432" s="189"/>
    </row>
    <row r="2433" spans="4:4" x14ac:dyDescent="0.2">
      <c r="D2433" s="189"/>
    </row>
    <row r="2434" spans="4:4" x14ac:dyDescent="0.2">
      <c r="D2434" s="189"/>
    </row>
    <row r="2435" spans="4:4" x14ac:dyDescent="0.2">
      <c r="D2435" s="189"/>
    </row>
    <row r="2436" spans="4:4" x14ac:dyDescent="0.2">
      <c r="D2436" s="189"/>
    </row>
    <row r="2437" spans="4:4" x14ac:dyDescent="0.2">
      <c r="D2437" s="189"/>
    </row>
    <row r="2438" spans="4:4" x14ac:dyDescent="0.2">
      <c r="D2438" s="189"/>
    </row>
    <row r="2439" spans="4:4" x14ac:dyDescent="0.2">
      <c r="D2439" s="189"/>
    </row>
    <row r="2440" spans="4:4" x14ac:dyDescent="0.2">
      <c r="D2440" s="189"/>
    </row>
    <row r="2441" spans="4:4" x14ac:dyDescent="0.2">
      <c r="D2441" s="189"/>
    </row>
    <row r="2442" spans="4:4" x14ac:dyDescent="0.2">
      <c r="D2442" s="189"/>
    </row>
    <row r="2443" spans="4:4" x14ac:dyDescent="0.2">
      <c r="D2443" s="189"/>
    </row>
    <row r="2444" spans="4:4" x14ac:dyDescent="0.2">
      <c r="D2444" s="189"/>
    </row>
    <row r="2445" spans="4:4" x14ac:dyDescent="0.2">
      <c r="D2445" s="189"/>
    </row>
    <row r="2446" spans="4:4" x14ac:dyDescent="0.2">
      <c r="D2446" s="189"/>
    </row>
    <row r="2447" spans="4:4" x14ac:dyDescent="0.2">
      <c r="D2447" s="189"/>
    </row>
    <row r="2448" spans="4:4" x14ac:dyDescent="0.2">
      <c r="D2448" s="189"/>
    </row>
    <row r="2449" spans="4:4" x14ac:dyDescent="0.2">
      <c r="D2449" s="189"/>
    </row>
    <row r="2450" spans="4:4" x14ac:dyDescent="0.2">
      <c r="D2450" s="189"/>
    </row>
    <row r="2451" spans="4:4" x14ac:dyDescent="0.2">
      <c r="D2451" s="189"/>
    </row>
    <row r="2452" spans="4:4" x14ac:dyDescent="0.2">
      <c r="D2452" s="189"/>
    </row>
    <row r="2453" spans="4:4" x14ac:dyDescent="0.2">
      <c r="D2453" s="189"/>
    </row>
    <row r="2454" spans="4:4" x14ac:dyDescent="0.2">
      <c r="D2454" s="189"/>
    </row>
    <row r="2455" spans="4:4" x14ac:dyDescent="0.2">
      <c r="D2455" s="189"/>
    </row>
    <row r="2456" spans="4:4" x14ac:dyDescent="0.2">
      <c r="D2456" s="189"/>
    </row>
    <row r="2457" spans="4:4" x14ac:dyDescent="0.2">
      <c r="D2457" s="189"/>
    </row>
    <row r="2458" spans="4:4" x14ac:dyDescent="0.2">
      <c r="D2458" s="189"/>
    </row>
    <row r="2459" spans="4:4" x14ac:dyDescent="0.2">
      <c r="D2459" s="189"/>
    </row>
    <row r="2460" spans="4:4" x14ac:dyDescent="0.2">
      <c r="D2460" s="189"/>
    </row>
    <row r="2461" spans="4:4" x14ac:dyDescent="0.2">
      <c r="D2461" s="189"/>
    </row>
    <row r="2462" spans="4:4" x14ac:dyDescent="0.2">
      <c r="D2462" s="189"/>
    </row>
    <row r="2463" spans="4:4" x14ac:dyDescent="0.2">
      <c r="D2463" s="189"/>
    </row>
    <row r="2464" spans="4:4" x14ac:dyDescent="0.2">
      <c r="D2464" s="189"/>
    </row>
    <row r="2465" spans="4:4" x14ac:dyDescent="0.2">
      <c r="D2465" s="189"/>
    </row>
    <row r="2466" spans="4:4" x14ac:dyDescent="0.2">
      <c r="D2466" s="189"/>
    </row>
    <row r="2467" spans="4:4" x14ac:dyDescent="0.2">
      <c r="D2467" s="189"/>
    </row>
    <row r="2468" spans="4:4" x14ac:dyDescent="0.2">
      <c r="D2468" s="189"/>
    </row>
    <row r="2469" spans="4:4" x14ac:dyDescent="0.2">
      <c r="D2469" s="189"/>
    </row>
    <row r="2470" spans="4:4" x14ac:dyDescent="0.2">
      <c r="D2470" s="189"/>
    </row>
    <row r="2471" spans="4:4" x14ac:dyDescent="0.2">
      <c r="D2471" s="189"/>
    </row>
    <row r="2472" spans="4:4" x14ac:dyDescent="0.2">
      <c r="D2472" s="189"/>
    </row>
    <row r="2473" spans="4:4" x14ac:dyDescent="0.2">
      <c r="D2473" s="189"/>
    </row>
    <row r="2474" spans="4:4" x14ac:dyDescent="0.2">
      <c r="D2474" s="189"/>
    </row>
    <row r="2475" spans="4:4" x14ac:dyDescent="0.2">
      <c r="D2475" s="189"/>
    </row>
    <row r="2476" spans="4:4" x14ac:dyDescent="0.2">
      <c r="D2476" s="189"/>
    </row>
    <row r="2477" spans="4:4" x14ac:dyDescent="0.2">
      <c r="D2477" s="189"/>
    </row>
    <row r="2478" spans="4:4" x14ac:dyDescent="0.2">
      <c r="D2478" s="189"/>
    </row>
    <row r="2479" spans="4:4" x14ac:dyDescent="0.2">
      <c r="D2479" s="189"/>
    </row>
    <row r="2480" spans="4:4" x14ac:dyDescent="0.2">
      <c r="D2480" s="189"/>
    </row>
    <row r="2481" spans="4:4" x14ac:dyDescent="0.2">
      <c r="D2481" s="189"/>
    </row>
    <row r="2482" spans="4:4" x14ac:dyDescent="0.2">
      <c r="D2482" s="189"/>
    </row>
    <row r="2483" spans="4:4" x14ac:dyDescent="0.2">
      <c r="D2483" s="189"/>
    </row>
    <row r="2484" spans="4:4" x14ac:dyDescent="0.2">
      <c r="D2484" s="189"/>
    </row>
    <row r="2485" spans="4:4" x14ac:dyDescent="0.2">
      <c r="D2485" s="189"/>
    </row>
    <row r="2486" spans="4:4" x14ac:dyDescent="0.2">
      <c r="D2486" s="189"/>
    </row>
    <row r="2487" spans="4:4" x14ac:dyDescent="0.2">
      <c r="D2487" s="189"/>
    </row>
    <row r="2488" spans="4:4" x14ac:dyDescent="0.2">
      <c r="D2488" s="189"/>
    </row>
    <row r="2489" spans="4:4" x14ac:dyDescent="0.2">
      <c r="D2489" s="189"/>
    </row>
    <row r="2490" spans="4:4" x14ac:dyDescent="0.2">
      <c r="D2490" s="189"/>
    </row>
    <row r="2491" spans="4:4" x14ac:dyDescent="0.2">
      <c r="D2491" s="189"/>
    </row>
    <row r="2492" spans="4:4" x14ac:dyDescent="0.2">
      <c r="D2492" s="189"/>
    </row>
    <row r="2493" spans="4:4" x14ac:dyDescent="0.2">
      <c r="D2493" s="189"/>
    </row>
    <row r="2494" spans="4:4" x14ac:dyDescent="0.2">
      <c r="D2494" s="189"/>
    </row>
    <row r="2495" spans="4:4" x14ac:dyDescent="0.2">
      <c r="D2495" s="189"/>
    </row>
    <row r="2496" spans="4:4" x14ac:dyDescent="0.2">
      <c r="D2496" s="189"/>
    </row>
    <row r="2497" spans="4:4" x14ac:dyDescent="0.2">
      <c r="D2497" s="189"/>
    </row>
    <row r="2498" spans="4:4" x14ac:dyDescent="0.2">
      <c r="D2498" s="189"/>
    </row>
    <row r="2499" spans="4:4" x14ac:dyDescent="0.2">
      <c r="D2499" s="189"/>
    </row>
    <row r="2500" spans="4:4" x14ac:dyDescent="0.2">
      <c r="D2500" s="189"/>
    </row>
    <row r="2501" spans="4:4" x14ac:dyDescent="0.2">
      <c r="D2501" s="189"/>
    </row>
    <row r="2502" spans="4:4" x14ac:dyDescent="0.2">
      <c r="D2502" s="189"/>
    </row>
    <row r="2503" spans="4:4" x14ac:dyDescent="0.2">
      <c r="D2503" s="189"/>
    </row>
    <row r="2504" spans="4:4" x14ac:dyDescent="0.2">
      <c r="D2504" s="189"/>
    </row>
    <row r="2505" spans="4:4" x14ac:dyDescent="0.2">
      <c r="D2505" s="189"/>
    </row>
    <row r="2506" spans="4:4" x14ac:dyDescent="0.2">
      <c r="D2506" s="189"/>
    </row>
    <row r="2507" spans="4:4" x14ac:dyDescent="0.2">
      <c r="D2507" s="189"/>
    </row>
    <row r="2508" spans="4:4" x14ac:dyDescent="0.2">
      <c r="D2508" s="189"/>
    </row>
    <row r="2509" spans="4:4" x14ac:dyDescent="0.2">
      <c r="D2509" s="189"/>
    </row>
    <row r="2510" spans="4:4" x14ac:dyDescent="0.2">
      <c r="D2510" s="189"/>
    </row>
    <row r="2511" spans="4:4" x14ac:dyDescent="0.2">
      <c r="D2511" s="189"/>
    </row>
    <row r="2512" spans="4:4" x14ac:dyDescent="0.2">
      <c r="D2512" s="189"/>
    </row>
    <row r="2513" spans="4:4" x14ac:dyDescent="0.2">
      <c r="D2513" s="189"/>
    </row>
    <row r="2514" spans="4:4" x14ac:dyDescent="0.2">
      <c r="D2514" s="189"/>
    </row>
    <row r="2515" spans="4:4" x14ac:dyDescent="0.2">
      <c r="D2515" s="189"/>
    </row>
    <row r="2516" spans="4:4" x14ac:dyDescent="0.2">
      <c r="D2516" s="189"/>
    </row>
    <row r="2517" spans="4:4" x14ac:dyDescent="0.2">
      <c r="D2517" s="189"/>
    </row>
    <row r="2518" spans="4:4" x14ac:dyDescent="0.2">
      <c r="D2518" s="189"/>
    </row>
    <row r="2519" spans="4:4" x14ac:dyDescent="0.2">
      <c r="D2519" s="189"/>
    </row>
    <row r="2520" spans="4:4" x14ac:dyDescent="0.2">
      <c r="D2520" s="189"/>
    </row>
    <row r="2521" spans="4:4" x14ac:dyDescent="0.2">
      <c r="D2521" s="189"/>
    </row>
    <row r="2522" spans="4:4" x14ac:dyDescent="0.2">
      <c r="D2522" s="189"/>
    </row>
    <row r="2523" spans="4:4" x14ac:dyDescent="0.2">
      <c r="D2523" s="189"/>
    </row>
    <row r="2524" spans="4:4" x14ac:dyDescent="0.2">
      <c r="D2524" s="189"/>
    </row>
    <row r="2525" spans="4:4" x14ac:dyDescent="0.2">
      <c r="D2525" s="189"/>
    </row>
    <row r="2526" spans="4:4" x14ac:dyDescent="0.2">
      <c r="D2526" s="189"/>
    </row>
    <row r="2527" spans="4:4" x14ac:dyDescent="0.2">
      <c r="D2527" s="189"/>
    </row>
    <row r="2528" spans="4:4" x14ac:dyDescent="0.2">
      <c r="D2528" s="189"/>
    </row>
    <row r="2529" spans="4:4" x14ac:dyDescent="0.2">
      <c r="D2529" s="189"/>
    </row>
    <row r="2530" spans="4:4" x14ac:dyDescent="0.2">
      <c r="D2530" s="189"/>
    </row>
    <row r="2531" spans="4:4" x14ac:dyDescent="0.2">
      <c r="D2531" s="189"/>
    </row>
    <row r="2532" spans="4:4" x14ac:dyDescent="0.2">
      <c r="D2532" s="189"/>
    </row>
    <row r="2533" spans="4:4" x14ac:dyDescent="0.2">
      <c r="D2533" s="189"/>
    </row>
    <row r="2534" spans="4:4" x14ac:dyDescent="0.2">
      <c r="D2534" s="189"/>
    </row>
    <row r="2535" spans="4:4" x14ac:dyDescent="0.2">
      <c r="D2535" s="189"/>
    </row>
    <row r="2536" spans="4:4" x14ac:dyDescent="0.2">
      <c r="D2536" s="189"/>
    </row>
    <row r="2537" spans="4:4" x14ac:dyDescent="0.2">
      <c r="D2537" s="189"/>
    </row>
    <row r="2538" spans="4:4" x14ac:dyDescent="0.2">
      <c r="D2538" s="189"/>
    </row>
    <row r="2539" spans="4:4" x14ac:dyDescent="0.2">
      <c r="D2539" s="189"/>
    </row>
    <row r="2540" spans="4:4" x14ac:dyDescent="0.2">
      <c r="D2540" s="189"/>
    </row>
    <row r="2541" spans="4:4" x14ac:dyDescent="0.2">
      <c r="D2541" s="189"/>
    </row>
    <row r="2542" spans="4:4" x14ac:dyDescent="0.2">
      <c r="D2542" s="189"/>
    </row>
    <row r="2543" spans="4:4" x14ac:dyDescent="0.2">
      <c r="D2543" s="189"/>
    </row>
    <row r="2544" spans="4:4" x14ac:dyDescent="0.2">
      <c r="D2544" s="189"/>
    </row>
    <row r="2545" spans="4:4" x14ac:dyDescent="0.2">
      <c r="D2545" s="189"/>
    </row>
    <row r="2546" spans="4:4" x14ac:dyDescent="0.2">
      <c r="D2546" s="189"/>
    </row>
    <row r="2547" spans="4:4" x14ac:dyDescent="0.2">
      <c r="D2547" s="189"/>
    </row>
    <row r="2548" spans="4:4" x14ac:dyDescent="0.2">
      <c r="D2548" s="189"/>
    </row>
    <row r="2549" spans="4:4" x14ac:dyDescent="0.2">
      <c r="D2549" s="189"/>
    </row>
    <row r="2550" spans="4:4" x14ac:dyDescent="0.2">
      <c r="D2550" s="189"/>
    </row>
    <row r="2551" spans="4:4" x14ac:dyDescent="0.2">
      <c r="D2551" s="189"/>
    </row>
    <row r="2552" spans="4:4" x14ac:dyDescent="0.2">
      <c r="D2552" s="189"/>
    </row>
    <row r="2553" spans="4:4" x14ac:dyDescent="0.2">
      <c r="D2553" s="189"/>
    </row>
    <row r="2554" spans="4:4" x14ac:dyDescent="0.2">
      <c r="D2554" s="189"/>
    </row>
    <row r="2555" spans="4:4" x14ac:dyDescent="0.2">
      <c r="D2555" s="189"/>
    </row>
    <row r="2556" spans="4:4" x14ac:dyDescent="0.2">
      <c r="D2556" s="189"/>
    </row>
    <row r="2557" spans="4:4" x14ac:dyDescent="0.2">
      <c r="D2557" s="189"/>
    </row>
    <row r="2558" spans="4:4" x14ac:dyDescent="0.2">
      <c r="D2558" s="189"/>
    </row>
    <row r="2559" spans="4:4" x14ac:dyDescent="0.2">
      <c r="D2559" s="189"/>
    </row>
    <row r="2560" spans="4:4" x14ac:dyDescent="0.2">
      <c r="D2560" s="189"/>
    </row>
    <row r="2561" spans="4:4" x14ac:dyDescent="0.2">
      <c r="D2561" s="189"/>
    </row>
    <row r="2562" spans="4:4" x14ac:dyDescent="0.2">
      <c r="D2562" s="189"/>
    </row>
    <row r="2563" spans="4:4" x14ac:dyDescent="0.2">
      <c r="D2563" s="189"/>
    </row>
    <row r="2564" spans="4:4" x14ac:dyDescent="0.2">
      <c r="D2564" s="189"/>
    </row>
    <row r="2565" spans="4:4" x14ac:dyDescent="0.2">
      <c r="D2565" s="189"/>
    </row>
    <row r="2566" spans="4:4" x14ac:dyDescent="0.2">
      <c r="D2566" s="189"/>
    </row>
    <row r="2567" spans="4:4" x14ac:dyDescent="0.2">
      <c r="D2567" s="189"/>
    </row>
    <row r="2568" spans="4:4" x14ac:dyDescent="0.2">
      <c r="D2568" s="189"/>
    </row>
    <row r="2569" spans="4:4" x14ac:dyDescent="0.2">
      <c r="D2569" s="189"/>
    </row>
    <row r="2570" spans="4:4" x14ac:dyDescent="0.2">
      <c r="D2570" s="189"/>
    </row>
    <row r="2571" spans="4:4" x14ac:dyDescent="0.2">
      <c r="D2571" s="189"/>
    </row>
    <row r="2572" spans="4:4" x14ac:dyDescent="0.2">
      <c r="D2572" s="189"/>
    </row>
    <row r="2573" spans="4:4" x14ac:dyDescent="0.2">
      <c r="D2573" s="189"/>
    </row>
    <row r="2574" spans="4:4" x14ac:dyDescent="0.2">
      <c r="D2574" s="189"/>
    </row>
    <row r="2575" spans="4:4" x14ac:dyDescent="0.2">
      <c r="D2575" s="189"/>
    </row>
    <row r="2576" spans="4:4" x14ac:dyDescent="0.2">
      <c r="D2576" s="189"/>
    </row>
    <row r="2577" spans="4:4" x14ac:dyDescent="0.2">
      <c r="D2577" s="189"/>
    </row>
    <row r="2578" spans="4:4" x14ac:dyDescent="0.2">
      <c r="D2578" s="189"/>
    </row>
    <row r="2579" spans="4:4" x14ac:dyDescent="0.2">
      <c r="D2579" s="189"/>
    </row>
    <row r="2580" spans="4:4" x14ac:dyDescent="0.2">
      <c r="D2580" s="189"/>
    </row>
    <row r="2581" spans="4:4" x14ac:dyDescent="0.2">
      <c r="D2581" s="189"/>
    </row>
    <row r="2582" spans="4:4" x14ac:dyDescent="0.2">
      <c r="D2582" s="189"/>
    </row>
    <row r="2583" spans="4:4" x14ac:dyDescent="0.2">
      <c r="D2583" s="189"/>
    </row>
    <row r="2584" spans="4:4" x14ac:dyDescent="0.2">
      <c r="D2584" s="189"/>
    </row>
    <row r="2585" spans="4:4" x14ac:dyDescent="0.2">
      <c r="D2585" s="189"/>
    </row>
    <row r="2586" spans="4:4" x14ac:dyDescent="0.2">
      <c r="D2586" s="189"/>
    </row>
    <row r="2587" spans="4:4" x14ac:dyDescent="0.2">
      <c r="D2587" s="189"/>
    </row>
    <row r="2588" spans="4:4" x14ac:dyDescent="0.2">
      <c r="D2588" s="189"/>
    </row>
    <row r="2589" spans="4:4" x14ac:dyDescent="0.2">
      <c r="D2589" s="189"/>
    </row>
    <row r="2590" spans="4:4" x14ac:dyDescent="0.2">
      <c r="D2590" s="189"/>
    </row>
    <row r="2591" spans="4:4" x14ac:dyDescent="0.2">
      <c r="D2591" s="189"/>
    </row>
    <row r="2592" spans="4:4" x14ac:dyDescent="0.2">
      <c r="D2592" s="189"/>
    </row>
    <row r="2593" spans="4:4" x14ac:dyDescent="0.2">
      <c r="D2593" s="189"/>
    </row>
    <row r="2594" spans="4:4" x14ac:dyDescent="0.2">
      <c r="D2594" s="189"/>
    </row>
    <row r="2595" spans="4:4" x14ac:dyDescent="0.2">
      <c r="D2595" s="189"/>
    </row>
    <row r="2596" spans="4:4" x14ac:dyDescent="0.2">
      <c r="D2596" s="189"/>
    </row>
    <row r="2597" spans="4:4" x14ac:dyDescent="0.2">
      <c r="D2597" s="189"/>
    </row>
    <row r="2598" spans="4:4" x14ac:dyDescent="0.2">
      <c r="D2598" s="189"/>
    </row>
    <row r="2599" spans="4:4" x14ac:dyDescent="0.2">
      <c r="D2599" s="189"/>
    </row>
    <row r="2600" spans="4:4" x14ac:dyDescent="0.2">
      <c r="D2600" s="189"/>
    </row>
    <row r="2601" spans="4:4" x14ac:dyDescent="0.2">
      <c r="D2601" s="189"/>
    </row>
    <row r="2602" spans="4:4" x14ac:dyDescent="0.2">
      <c r="D2602" s="189"/>
    </row>
    <row r="2603" spans="4:4" x14ac:dyDescent="0.2">
      <c r="D2603" s="189"/>
    </row>
    <row r="2604" spans="4:4" x14ac:dyDescent="0.2">
      <c r="D2604" s="189"/>
    </row>
    <row r="2605" spans="4:4" x14ac:dyDescent="0.2">
      <c r="D2605" s="189"/>
    </row>
    <row r="2606" spans="4:4" x14ac:dyDescent="0.2">
      <c r="D2606" s="189"/>
    </row>
    <row r="2607" spans="4:4" x14ac:dyDescent="0.2">
      <c r="D2607" s="189"/>
    </row>
    <row r="2608" spans="4:4" x14ac:dyDescent="0.2">
      <c r="D2608" s="189"/>
    </row>
    <row r="2609" spans="4:4" x14ac:dyDescent="0.2">
      <c r="D2609" s="189"/>
    </row>
    <row r="2610" spans="4:4" x14ac:dyDescent="0.2">
      <c r="D2610" s="189"/>
    </row>
    <row r="2611" spans="4:4" x14ac:dyDescent="0.2">
      <c r="D2611" s="189"/>
    </row>
    <row r="2612" spans="4:4" x14ac:dyDescent="0.2">
      <c r="D2612" s="189"/>
    </row>
    <row r="2613" spans="4:4" x14ac:dyDescent="0.2">
      <c r="D2613" s="189"/>
    </row>
    <row r="2614" spans="4:4" x14ac:dyDescent="0.2">
      <c r="D2614" s="189"/>
    </row>
    <row r="2615" spans="4:4" x14ac:dyDescent="0.2">
      <c r="D2615" s="189"/>
    </row>
    <row r="2616" spans="4:4" x14ac:dyDescent="0.2">
      <c r="D2616" s="189"/>
    </row>
    <row r="2617" spans="4:4" x14ac:dyDescent="0.2">
      <c r="D2617" s="189"/>
    </row>
    <row r="2618" spans="4:4" x14ac:dyDescent="0.2">
      <c r="D2618" s="189"/>
    </row>
    <row r="2619" spans="4:4" x14ac:dyDescent="0.2">
      <c r="D2619" s="189"/>
    </row>
    <row r="2620" spans="4:4" x14ac:dyDescent="0.2">
      <c r="D2620" s="189"/>
    </row>
    <row r="2621" spans="4:4" x14ac:dyDescent="0.2">
      <c r="D2621" s="189"/>
    </row>
    <row r="2622" spans="4:4" x14ac:dyDescent="0.2">
      <c r="D2622" s="189"/>
    </row>
    <row r="2623" spans="4:4" x14ac:dyDescent="0.2">
      <c r="D2623" s="189"/>
    </row>
    <row r="2624" spans="4:4" x14ac:dyDescent="0.2">
      <c r="D2624" s="189"/>
    </row>
    <row r="2625" spans="4:4" x14ac:dyDescent="0.2">
      <c r="D2625" s="189"/>
    </row>
    <row r="2626" spans="4:4" x14ac:dyDescent="0.2">
      <c r="D2626" s="189"/>
    </row>
    <row r="2627" spans="4:4" x14ac:dyDescent="0.2">
      <c r="D2627" s="189"/>
    </row>
    <row r="2628" spans="4:4" x14ac:dyDescent="0.2">
      <c r="D2628" s="189"/>
    </row>
    <row r="2629" spans="4:4" x14ac:dyDescent="0.2">
      <c r="D2629" s="189"/>
    </row>
    <row r="2630" spans="4:4" x14ac:dyDescent="0.2">
      <c r="D2630" s="189"/>
    </row>
    <row r="2631" spans="4:4" x14ac:dyDescent="0.2">
      <c r="D2631" s="189"/>
    </row>
    <row r="2632" spans="4:4" x14ac:dyDescent="0.2">
      <c r="D2632" s="189"/>
    </row>
    <row r="2633" spans="4:4" x14ac:dyDescent="0.2">
      <c r="D2633" s="189"/>
    </row>
    <row r="2634" spans="4:4" x14ac:dyDescent="0.2">
      <c r="D2634" s="189"/>
    </row>
    <row r="2635" spans="4:4" x14ac:dyDescent="0.2">
      <c r="D2635" s="189"/>
    </row>
    <row r="2636" spans="4:4" x14ac:dyDescent="0.2">
      <c r="D2636" s="189"/>
    </row>
    <row r="2637" spans="4:4" x14ac:dyDescent="0.2">
      <c r="D2637" s="189"/>
    </row>
    <row r="2638" spans="4:4" x14ac:dyDescent="0.2">
      <c r="D2638" s="189"/>
    </row>
    <row r="2639" spans="4:4" x14ac:dyDescent="0.2">
      <c r="D2639" s="189"/>
    </row>
    <row r="2640" spans="4:4" x14ac:dyDescent="0.2">
      <c r="D2640" s="189"/>
    </row>
    <row r="2641" spans="4:4" x14ac:dyDescent="0.2">
      <c r="D2641" s="189"/>
    </row>
    <row r="2642" spans="4:4" x14ac:dyDescent="0.2">
      <c r="D2642" s="189"/>
    </row>
    <row r="2643" spans="4:4" x14ac:dyDescent="0.2">
      <c r="D2643" s="189"/>
    </row>
    <row r="2644" spans="4:4" x14ac:dyDescent="0.2">
      <c r="D2644" s="189"/>
    </row>
    <row r="2645" spans="4:4" x14ac:dyDescent="0.2">
      <c r="D2645" s="189"/>
    </row>
    <row r="2646" spans="4:4" x14ac:dyDescent="0.2">
      <c r="D2646" s="189"/>
    </row>
    <row r="2647" spans="4:4" x14ac:dyDescent="0.2">
      <c r="D2647" s="189"/>
    </row>
    <row r="2648" spans="4:4" x14ac:dyDescent="0.2">
      <c r="D2648" s="189"/>
    </row>
    <row r="2649" spans="4:4" x14ac:dyDescent="0.2">
      <c r="D2649" s="189"/>
    </row>
    <row r="2650" spans="4:4" x14ac:dyDescent="0.2">
      <c r="D2650" s="189"/>
    </row>
    <row r="2651" spans="4:4" x14ac:dyDescent="0.2">
      <c r="D2651" s="189"/>
    </row>
    <row r="2652" spans="4:4" x14ac:dyDescent="0.2">
      <c r="D2652" s="189"/>
    </row>
    <row r="2653" spans="4:4" x14ac:dyDescent="0.2">
      <c r="D2653" s="189"/>
    </row>
    <row r="2654" spans="4:4" x14ac:dyDescent="0.2">
      <c r="D2654" s="189"/>
    </row>
    <row r="2655" spans="4:4" x14ac:dyDescent="0.2">
      <c r="D2655" s="189"/>
    </row>
    <row r="2656" spans="4:4" x14ac:dyDescent="0.2">
      <c r="D2656" s="189"/>
    </row>
    <row r="2657" spans="4:4" x14ac:dyDescent="0.2">
      <c r="D2657" s="189"/>
    </row>
    <row r="2658" spans="4:4" x14ac:dyDescent="0.2">
      <c r="D2658" s="189"/>
    </row>
    <row r="2659" spans="4:4" x14ac:dyDescent="0.2">
      <c r="D2659" s="189"/>
    </row>
    <row r="2660" spans="4:4" x14ac:dyDescent="0.2">
      <c r="D2660" s="189"/>
    </row>
    <row r="2661" spans="4:4" x14ac:dyDescent="0.2">
      <c r="D2661" s="189"/>
    </row>
    <row r="2662" spans="4:4" x14ac:dyDescent="0.2">
      <c r="D2662" s="189"/>
    </row>
    <row r="2663" spans="4:4" x14ac:dyDescent="0.2">
      <c r="D2663" s="189"/>
    </row>
    <row r="2664" spans="4:4" x14ac:dyDescent="0.2">
      <c r="D2664" s="189"/>
    </row>
    <row r="2665" spans="4:4" x14ac:dyDescent="0.2">
      <c r="D2665" s="189"/>
    </row>
    <row r="2666" spans="4:4" x14ac:dyDescent="0.2">
      <c r="D2666" s="189"/>
    </row>
    <row r="2667" spans="4:4" x14ac:dyDescent="0.2">
      <c r="D2667" s="189"/>
    </row>
    <row r="2668" spans="4:4" x14ac:dyDescent="0.2">
      <c r="D2668" s="189"/>
    </row>
    <row r="2669" spans="4:4" x14ac:dyDescent="0.2">
      <c r="D2669" s="189"/>
    </row>
    <row r="2670" spans="4:4" x14ac:dyDescent="0.2">
      <c r="D2670" s="189"/>
    </row>
    <row r="2671" spans="4:4" x14ac:dyDescent="0.2">
      <c r="D2671" s="189"/>
    </row>
    <row r="2672" spans="4:4" x14ac:dyDescent="0.2">
      <c r="D2672" s="189"/>
    </row>
    <row r="2673" spans="4:4" x14ac:dyDescent="0.2">
      <c r="D2673" s="189"/>
    </row>
    <row r="2674" spans="4:4" x14ac:dyDescent="0.2">
      <c r="D2674" s="189"/>
    </row>
    <row r="2675" spans="4:4" x14ac:dyDescent="0.2">
      <c r="D2675" s="189"/>
    </row>
    <row r="2676" spans="4:4" x14ac:dyDescent="0.2">
      <c r="D2676" s="189"/>
    </row>
    <row r="2677" spans="4:4" x14ac:dyDescent="0.2">
      <c r="D2677" s="189"/>
    </row>
    <row r="2678" spans="4:4" x14ac:dyDescent="0.2">
      <c r="D2678" s="189"/>
    </row>
    <row r="2679" spans="4:4" x14ac:dyDescent="0.2">
      <c r="D2679" s="189"/>
    </row>
    <row r="2680" spans="4:4" x14ac:dyDescent="0.2">
      <c r="D2680" s="189"/>
    </row>
    <row r="2681" spans="4:4" x14ac:dyDescent="0.2">
      <c r="D2681" s="189"/>
    </row>
    <row r="2682" spans="4:4" x14ac:dyDescent="0.2">
      <c r="D2682" s="189"/>
    </row>
    <row r="2683" spans="4:4" x14ac:dyDescent="0.2">
      <c r="D2683" s="189"/>
    </row>
    <row r="2684" spans="4:4" x14ac:dyDescent="0.2">
      <c r="D2684" s="189"/>
    </row>
    <row r="2685" spans="4:4" x14ac:dyDescent="0.2">
      <c r="D2685" s="189"/>
    </row>
    <row r="2686" spans="4:4" x14ac:dyDescent="0.2">
      <c r="D2686" s="189"/>
    </row>
    <row r="2687" spans="4:4" x14ac:dyDescent="0.2">
      <c r="D2687" s="189"/>
    </row>
    <row r="2688" spans="4:4" x14ac:dyDescent="0.2">
      <c r="D2688" s="189"/>
    </row>
    <row r="2689" spans="4:4" x14ac:dyDescent="0.2">
      <c r="D2689" s="189"/>
    </row>
    <row r="2690" spans="4:4" x14ac:dyDescent="0.2">
      <c r="D2690" s="189"/>
    </row>
    <row r="2691" spans="4:4" x14ac:dyDescent="0.2">
      <c r="D2691" s="189"/>
    </row>
    <row r="2692" spans="4:4" x14ac:dyDescent="0.2">
      <c r="D2692" s="189"/>
    </row>
    <row r="2693" spans="4:4" x14ac:dyDescent="0.2">
      <c r="D2693" s="189"/>
    </row>
    <row r="2694" spans="4:4" x14ac:dyDescent="0.2">
      <c r="D2694" s="189"/>
    </row>
    <row r="2695" spans="4:4" x14ac:dyDescent="0.2">
      <c r="D2695" s="189"/>
    </row>
    <row r="2696" spans="4:4" x14ac:dyDescent="0.2">
      <c r="D2696" s="189"/>
    </row>
    <row r="2697" spans="4:4" x14ac:dyDescent="0.2">
      <c r="D2697" s="189"/>
    </row>
    <row r="2698" spans="4:4" x14ac:dyDescent="0.2">
      <c r="D2698" s="189"/>
    </row>
    <row r="2699" spans="4:4" x14ac:dyDescent="0.2">
      <c r="D2699" s="189"/>
    </row>
    <row r="2700" spans="4:4" x14ac:dyDescent="0.2">
      <c r="D2700" s="189"/>
    </row>
    <row r="2701" spans="4:4" x14ac:dyDescent="0.2">
      <c r="D2701" s="189"/>
    </row>
    <row r="2702" spans="4:4" x14ac:dyDescent="0.2">
      <c r="D2702" s="189"/>
    </row>
    <row r="2703" spans="4:4" x14ac:dyDescent="0.2">
      <c r="D2703" s="189"/>
    </row>
    <row r="2704" spans="4:4" x14ac:dyDescent="0.2">
      <c r="D2704" s="189"/>
    </row>
    <row r="2705" spans="4:4" x14ac:dyDescent="0.2">
      <c r="D2705" s="189"/>
    </row>
    <row r="2706" spans="4:4" x14ac:dyDescent="0.2">
      <c r="D2706" s="189"/>
    </row>
    <row r="2707" spans="4:4" x14ac:dyDescent="0.2">
      <c r="D2707" s="189"/>
    </row>
    <row r="2708" spans="4:4" x14ac:dyDescent="0.2">
      <c r="D2708" s="189"/>
    </row>
    <row r="2709" spans="4:4" x14ac:dyDescent="0.2">
      <c r="D2709" s="189"/>
    </row>
    <row r="2710" spans="4:4" x14ac:dyDescent="0.2">
      <c r="D2710" s="189"/>
    </row>
    <row r="2711" spans="4:4" x14ac:dyDescent="0.2">
      <c r="D2711" s="189"/>
    </row>
    <row r="2712" spans="4:4" x14ac:dyDescent="0.2">
      <c r="D2712" s="189"/>
    </row>
    <row r="2713" spans="4:4" x14ac:dyDescent="0.2">
      <c r="D2713" s="189"/>
    </row>
    <row r="2714" spans="4:4" x14ac:dyDescent="0.2">
      <c r="D2714" s="189"/>
    </row>
    <row r="2715" spans="4:4" x14ac:dyDescent="0.2">
      <c r="D2715" s="189"/>
    </row>
    <row r="2716" spans="4:4" x14ac:dyDescent="0.2">
      <c r="D2716" s="189"/>
    </row>
    <row r="2717" spans="4:4" x14ac:dyDescent="0.2">
      <c r="D2717" s="189"/>
    </row>
    <row r="2718" spans="4:4" x14ac:dyDescent="0.2">
      <c r="D2718" s="189"/>
    </row>
    <row r="2719" spans="4:4" x14ac:dyDescent="0.2">
      <c r="D2719" s="189"/>
    </row>
    <row r="2720" spans="4:4" x14ac:dyDescent="0.2">
      <c r="D2720" s="189"/>
    </row>
    <row r="2721" spans="4:4" x14ac:dyDescent="0.2">
      <c r="D2721" s="189"/>
    </row>
    <row r="2722" spans="4:4" x14ac:dyDescent="0.2">
      <c r="D2722" s="189"/>
    </row>
    <row r="2723" spans="4:4" x14ac:dyDescent="0.2">
      <c r="D2723" s="189"/>
    </row>
    <row r="2724" spans="4:4" x14ac:dyDescent="0.2">
      <c r="D2724" s="189"/>
    </row>
    <row r="2725" spans="4:4" x14ac:dyDescent="0.2">
      <c r="D2725" s="189"/>
    </row>
    <row r="2726" spans="4:4" x14ac:dyDescent="0.2">
      <c r="D2726" s="189"/>
    </row>
    <row r="2727" spans="4:4" x14ac:dyDescent="0.2">
      <c r="D2727" s="189"/>
    </row>
    <row r="2728" spans="4:4" x14ac:dyDescent="0.2">
      <c r="D2728" s="189"/>
    </row>
    <row r="2729" spans="4:4" x14ac:dyDescent="0.2">
      <c r="D2729" s="189"/>
    </row>
    <row r="2730" spans="4:4" x14ac:dyDescent="0.2">
      <c r="D2730" s="189"/>
    </row>
    <row r="2731" spans="4:4" x14ac:dyDescent="0.2">
      <c r="D2731" s="189"/>
    </row>
    <row r="2732" spans="4:4" x14ac:dyDescent="0.2">
      <c r="D2732" s="189"/>
    </row>
    <row r="2733" spans="4:4" x14ac:dyDescent="0.2">
      <c r="D2733" s="189"/>
    </row>
    <row r="2734" spans="4:4" x14ac:dyDescent="0.2">
      <c r="D2734" s="189"/>
    </row>
    <row r="2735" spans="4:4" x14ac:dyDescent="0.2">
      <c r="D2735" s="189"/>
    </row>
    <row r="2736" spans="4:4" x14ac:dyDescent="0.2">
      <c r="D2736" s="189"/>
    </row>
    <row r="2737" spans="4:4" x14ac:dyDescent="0.2">
      <c r="D2737" s="189"/>
    </row>
    <row r="2738" spans="4:4" x14ac:dyDescent="0.2">
      <c r="D2738" s="189"/>
    </row>
    <row r="2739" spans="4:4" x14ac:dyDescent="0.2">
      <c r="D2739" s="189"/>
    </row>
    <row r="2740" spans="4:4" x14ac:dyDescent="0.2">
      <c r="D2740" s="189"/>
    </row>
    <row r="2741" spans="4:4" x14ac:dyDescent="0.2">
      <c r="D2741" s="189"/>
    </row>
    <row r="2742" spans="4:4" x14ac:dyDescent="0.2">
      <c r="D2742" s="189"/>
    </row>
    <row r="2743" spans="4:4" x14ac:dyDescent="0.2">
      <c r="D2743" s="189"/>
    </row>
    <row r="2744" spans="4:4" x14ac:dyDescent="0.2">
      <c r="D2744" s="189"/>
    </row>
    <row r="2745" spans="4:4" x14ac:dyDescent="0.2">
      <c r="D2745" s="189"/>
    </row>
    <row r="2746" spans="4:4" x14ac:dyDescent="0.2">
      <c r="D2746" s="189"/>
    </row>
    <row r="2747" spans="4:4" x14ac:dyDescent="0.2">
      <c r="D2747" s="189"/>
    </row>
    <row r="2748" spans="4:4" x14ac:dyDescent="0.2">
      <c r="D2748" s="189"/>
    </row>
    <row r="2749" spans="4:4" x14ac:dyDescent="0.2">
      <c r="D2749" s="189"/>
    </row>
    <row r="2750" spans="4:4" x14ac:dyDescent="0.2">
      <c r="D2750" s="189"/>
    </row>
    <row r="2751" spans="4:4" x14ac:dyDescent="0.2">
      <c r="D2751" s="189"/>
    </row>
    <row r="2752" spans="4:4" x14ac:dyDescent="0.2">
      <c r="D2752" s="189"/>
    </row>
    <row r="2753" spans="4:4" x14ac:dyDescent="0.2">
      <c r="D2753" s="189"/>
    </row>
    <row r="2754" spans="4:4" x14ac:dyDescent="0.2">
      <c r="D2754" s="189"/>
    </row>
    <row r="2755" spans="4:4" x14ac:dyDescent="0.2">
      <c r="D2755" s="189"/>
    </row>
    <row r="2756" spans="4:4" x14ac:dyDescent="0.2">
      <c r="D2756" s="189"/>
    </row>
    <row r="2757" spans="4:4" x14ac:dyDescent="0.2">
      <c r="D2757" s="189"/>
    </row>
    <row r="2758" spans="4:4" x14ac:dyDescent="0.2">
      <c r="D2758" s="189"/>
    </row>
    <row r="2759" spans="4:4" x14ac:dyDescent="0.2">
      <c r="D2759" s="189"/>
    </row>
    <row r="2760" spans="4:4" x14ac:dyDescent="0.2">
      <c r="D2760" s="189"/>
    </row>
    <row r="2761" spans="4:4" x14ac:dyDescent="0.2">
      <c r="D2761" s="189"/>
    </row>
    <row r="2762" spans="4:4" x14ac:dyDescent="0.2">
      <c r="D2762" s="189"/>
    </row>
    <row r="2763" spans="4:4" x14ac:dyDescent="0.2">
      <c r="D2763" s="189"/>
    </row>
    <row r="2764" spans="4:4" x14ac:dyDescent="0.2">
      <c r="D2764" s="189"/>
    </row>
    <row r="2765" spans="4:4" x14ac:dyDescent="0.2">
      <c r="D2765" s="189"/>
    </row>
    <row r="2766" spans="4:4" x14ac:dyDescent="0.2">
      <c r="D2766" s="189"/>
    </row>
    <row r="2767" spans="4:4" x14ac:dyDescent="0.2">
      <c r="D2767" s="189"/>
    </row>
    <row r="2768" spans="4:4" x14ac:dyDescent="0.2">
      <c r="D2768" s="189"/>
    </row>
    <row r="2769" spans="4:4" x14ac:dyDescent="0.2">
      <c r="D2769" s="189"/>
    </row>
    <row r="2770" spans="4:4" x14ac:dyDescent="0.2">
      <c r="D2770" s="189"/>
    </row>
    <row r="2771" spans="4:4" x14ac:dyDescent="0.2">
      <c r="D2771" s="189"/>
    </row>
    <row r="2772" spans="4:4" x14ac:dyDescent="0.2">
      <c r="D2772" s="189"/>
    </row>
    <row r="2773" spans="4:4" x14ac:dyDescent="0.2">
      <c r="D2773" s="189"/>
    </row>
    <row r="2774" spans="4:4" x14ac:dyDescent="0.2">
      <c r="D2774" s="189"/>
    </row>
    <row r="2775" spans="4:4" x14ac:dyDescent="0.2">
      <c r="D2775" s="189"/>
    </row>
    <row r="2776" spans="4:4" x14ac:dyDescent="0.2">
      <c r="D2776" s="189"/>
    </row>
    <row r="2777" spans="4:4" x14ac:dyDescent="0.2">
      <c r="D2777" s="189"/>
    </row>
    <row r="2778" spans="4:4" x14ac:dyDescent="0.2">
      <c r="D2778" s="189"/>
    </row>
    <row r="2779" spans="4:4" x14ac:dyDescent="0.2">
      <c r="D2779" s="189"/>
    </row>
    <row r="2780" spans="4:4" x14ac:dyDescent="0.2">
      <c r="D2780" s="189"/>
    </row>
    <row r="2781" spans="4:4" x14ac:dyDescent="0.2">
      <c r="D2781" s="189"/>
    </row>
    <row r="2782" spans="4:4" x14ac:dyDescent="0.2">
      <c r="D2782" s="189"/>
    </row>
    <row r="2783" spans="4:4" x14ac:dyDescent="0.2">
      <c r="D2783" s="189"/>
    </row>
    <row r="2784" spans="4:4" x14ac:dyDescent="0.2">
      <c r="D2784" s="189"/>
    </row>
    <row r="2785" spans="4:4" x14ac:dyDescent="0.2">
      <c r="D2785" s="189"/>
    </row>
    <row r="2786" spans="4:4" x14ac:dyDescent="0.2">
      <c r="D2786" s="189"/>
    </row>
    <row r="2787" spans="4:4" x14ac:dyDescent="0.2">
      <c r="D2787" s="189"/>
    </row>
    <row r="2788" spans="4:4" x14ac:dyDescent="0.2">
      <c r="D2788" s="189"/>
    </row>
    <row r="2789" spans="4:4" x14ac:dyDescent="0.2">
      <c r="D2789" s="189"/>
    </row>
    <row r="2790" spans="4:4" x14ac:dyDescent="0.2">
      <c r="D2790" s="189"/>
    </row>
    <row r="2791" spans="4:4" x14ac:dyDescent="0.2">
      <c r="D2791" s="189"/>
    </row>
    <row r="2792" spans="4:4" x14ac:dyDescent="0.2">
      <c r="D2792" s="189"/>
    </row>
    <row r="2793" spans="4:4" x14ac:dyDescent="0.2">
      <c r="D2793" s="189"/>
    </row>
    <row r="2794" spans="4:4" x14ac:dyDescent="0.2">
      <c r="D2794" s="189"/>
    </row>
    <row r="2795" spans="4:4" x14ac:dyDescent="0.2">
      <c r="D2795" s="189"/>
    </row>
    <row r="2796" spans="4:4" x14ac:dyDescent="0.2">
      <c r="D2796" s="189"/>
    </row>
    <row r="2797" spans="4:4" x14ac:dyDescent="0.2">
      <c r="D2797" s="189"/>
    </row>
    <row r="2798" spans="4:4" x14ac:dyDescent="0.2">
      <c r="D2798" s="189"/>
    </row>
    <row r="2799" spans="4:4" x14ac:dyDescent="0.2">
      <c r="D2799" s="189"/>
    </row>
    <row r="2800" spans="4:4" x14ac:dyDescent="0.2">
      <c r="D2800" s="189"/>
    </row>
    <row r="2801" spans="4:4" x14ac:dyDescent="0.2">
      <c r="D2801" s="189"/>
    </row>
    <row r="2802" spans="4:4" x14ac:dyDescent="0.2">
      <c r="D2802" s="189"/>
    </row>
    <row r="2803" spans="4:4" x14ac:dyDescent="0.2">
      <c r="D2803" s="189"/>
    </row>
    <row r="2804" spans="4:4" x14ac:dyDescent="0.2">
      <c r="D2804" s="189"/>
    </row>
    <row r="2805" spans="4:4" x14ac:dyDescent="0.2">
      <c r="D2805" s="189"/>
    </row>
    <row r="2806" spans="4:4" x14ac:dyDescent="0.2">
      <c r="D2806" s="189"/>
    </row>
    <row r="2807" spans="4:4" x14ac:dyDescent="0.2">
      <c r="D2807" s="189"/>
    </row>
    <row r="2808" spans="4:4" x14ac:dyDescent="0.2">
      <c r="D2808" s="189"/>
    </row>
    <row r="2809" spans="4:4" x14ac:dyDescent="0.2">
      <c r="D2809" s="189"/>
    </row>
    <row r="2810" spans="4:4" x14ac:dyDescent="0.2">
      <c r="D2810" s="189"/>
    </row>
    <row r="2811" spans="4:4" x14ac:dyDescent="0.2">
      <c r="D2811" s="189"/>
    </row>
    <row r="2812" spans="4:4" x14ac:dyDescent="0.2">
      <c r="D2812" s="189"/>
    </row>
    <row r="2813" spans="4:4" x14ac:dyDescent="0.2">
      <c r="D2813" s="189"/>
    </row>
    <row r="2814" spans="4:4" x14ac:dyDescent="0.2">
      <c r="D2814" s="189"/>
    </row>
    <row r="2815" spans="4:4" x14ac:dyDescent="0.2">
      <c r="D2815" s="189"/>
    </row>
    <row r="2816" spans="4:4" x14ac:dyDescent="0.2">
      <c r="D2816" s="189"/>
    </row>
    <row r="2817" spans="4:4" x14ac:dyDescent="0.2">
      <c r="D2817" s="189"/>
    </row>
    <row r="2818" spans="4:4" x14ac:dyDescent="0.2">
      <c r="D2818" s="189"/>
    </row>
    <row r="2819" spans="4:4" x14ac:dyDescent="0.2">
      <c r="D2819" s="189"/>
    </row>
    <row r="2820" spans="4:4" x14ac:dyDescent="0.2">
      <c r="D2820" s="189"/>
    </row>
    <row r="2821" spans="4:4" x14ac:dyDescent="0.2">
      <c r="D2821" s="189"/>
    </row>
    <row r="2822" spans="4:4" x14ac:dyDescent="0.2">
      <c r="D2822" s="189"/>
    </row>
    <row r="2823" spans="4:4" x14ac:dyDescent="0.2">
      <c r="D2823" s="189"/>
    </row>
    <row r="2824" spans="4:4" x14ac:dyDescent="0.2">
      <c r="D2824" s="189"/>
    </row>
    <row r="2825" spans="4:4" x14ac:dyDescent="0.2">
      <c r="D2825" s="189"/>
    </row>
    <row r="2826" spans="4:4" x14ac:dyDescent="0.2">
      <c r="D2826" s="189"/>
    </row>
    <row r="2827" spans="4:4" x14ac:dyDescent="0.2">
      <c r="D2827" s="189"/>
    </row>
    <row r="2828" spans="4:4" x14ac:dyDescent="0.2">
      <c r="D2828" s="189"/>
    </row>
    <row r="2829" spans="4:4" x14ac:dyDescent="0.2">
      <c r="D2829" s="189"/>
    </row>
    <row r="2830" spans="4:4" x14ac:dyDescent="0.2">
      <c r="D2830" s="189"/>
    </row>
    <row r="2831" spans="4:4" x14ac:dyDescent="0.2">
      <c r="D2831" s="189"/>
    </row>
    <row r="2832" spans="4:4" x14ac:dyDescent="0.2">
      <c r="D2832" s="189"/>
    </row>
    <row r="2833" spans="4:4" x14ac:dyDescent="0.2">
      <c r="D2833" s="189"/>
    </row>
    <row r="2834" spans="4:4" x14ac:dyDescent="0.2">
      <c r="D2834" s="189"/>
    </row>
    <row r="2835" spans="4:4" x14ac:dyDescent="0.2">
      <c r="D2835" s="189"/>
    </row>
    <row r="2836" spans="4:4" x14ac:dyDescent="0.2">
      <c r="D2836" s="189"/>
    </row>
    <row r="2837" spans="4:4" x14ac:dyDescent="0.2">
      <c r="D2837" s="189"/>
    </row>
    <row r="2838" spans="4:4" x14ac:dyDescent="0.2">
      <c r="D2838" s="189"/>
    </row>
    <row r="2839" spans="4:4" x14ac:dyDescent="0.2">
      <c r="D2839" s="189"/>
    </row>
    <row r="2840" spans="4:4" x14ac:dyDescent="0.2">
      <c r="D2840" s="189"/>
    </row>
    <row r="2841" spans="4:4" x14ac:dyDescent="0.2">
      <c r="D2841" s="189"/>
    </row>
    <row r="2842" spans="4:4" x14ac:dyDescent="0.2">
      <c r="D2842" s="189"/>
    </row>
    <row r="2843" spans="4:4" x14ac:dyDescent="0.2">
      <c r="D2843" s="189"/>
    </row>
    <row r="2844" spans="4:4" x14ac:dyDescent="0.2">
      <c r="D2844" s="189"/>
    </row>
    <row r="2845" spans="4:4" x14ac:dyDescent="0.2">
      <c r="D2845" s="189"/>
    </row>
    <row r="2846" spans="4:4" x14ac:dyDescent="0.2">
      <c r="D2846" s="189"/>
    </row>
    <row r="2847" spans="4:4" x14ac:dyDescent="0.2">
      <c r="D2847" s="189"/>
    </row>
    <row r="2848" spans="4:4" x14ac:dyDescent="0.2">
      <c r="D2848" s="189"/>
    </row>
    <row r="2849" spans="4:4" x14ac:dyDescent="0.2">
      <c r="D2849" s="189"/>
    </row>
    <row r="2850" spans="4:4" x14ac:dyDescent="0.2">
      <c r="D2850" s="189"/>
    </row>
    <row r="2851" spans="4:4" x14ac:dyDescent="0.2">
      <c r="D2851" s="189"/>
    </row>
    <row r="2852" spans="4:4" x14ac:dyDescent="0.2">
      <c r="D2852" s="189"/>
    </row>
    <row r="2853" spans="4:4" x14ac:dyDescent="0.2">
      <c r="D2853" s="189"/>
    </row>
    <row r="2854" spans="4:4" x14ac:dyDescent="0.2">
      <c r="D2854" s="189"/>
    </row>
    <row r="2855" spans="4:4" x14ac:dyDescent="0.2">
      <c r="D2855" s="189"/>
    </row>
    <row r="2856" spans="4:4" x14ac:dyDescent="0.2">
      <c r="D2856" s="189"/>
    </row>
    <row r="2857" spans="4:4" x14ac:dyDescent="0.2">
      <c r="D2857" s="189"/>
    </row>
    <row r="2858" spans="4:4" x14ac:dyDescent="0.2">
      <c r="D2858" s="189"/>
    </row>
    <row r="2859" spans="4:4" x14ac:dyDescent="0.2">
      <c r="D2859" s="189"/>
    </row>
    <row r="2860" spans="4:4" x14ac:dyDescent="0.2">
      <c r="D2860" s="189"/>
    </row>
    <row r="2861" spans="4:4" x14ac:dyDescent="0.2">
      <c r="D2861" s="189"/>
    </row>
    <row r="2862" spans="4:4" x14ac:dyDescent="0.2">
      <c r="D2862" s="189"/>
    </row>
    <row r="2863" spans="4:4" x14ac:dyDescent="0.2">
      <c r="D2863" s="189"/>
    </row>
    <row r="2864" spans="4:4" x14ac:dyDescent="0.2">
      <c r="D2864" s="189"/>
    </row>
    <row r="2865" spans="4:4" x14ac:dyDescent="0.2">
      <c r="D2865" s="189"/>
    </row>
    <row r="2866" spans="4:4" x14ac:dyDescent="0.2">
      <c r="D2866" s="189"/>
    </row>
    <row r="2867" spans="4:4" x14ac:dyDescent="0.2">
      <c r="D2867" s="189"/>
    </row>
    <row r="2868" spans="4:4" x14ac:dyDescent="0.2">
      <c r="D2868" s="189"/>
    </row>
    <row r="2869" spans="4:4" x14ac:dyDescent="0.2">
      <c r="D2869" s="189"/>
    </row>
    <row r="2870" spans="4:4" x14ac:dyDescent="0.2">
      <c r="D2870" s="189"/>
    </row>
    <row r="2871" spans="4:4" x14ac:dyDescent="0.2">
      <c r="D2871" s="189"/>
    </row>
    <row r="2872" spans="4:4" x14ac:dyDescent="0.2">
      <c r="D2872" s="189"/>
    </row>
    <row r="2873" spans="4:4" x14ac:dyDescent="0.2">
      <c r="D2873" s="189"/>
    </row>
    <row r="2874" spans="4:4" x14ac:dyDescent="0.2">
      <c r="D2874" s="189"/>
    </row>
    <row r="2875" spans="4:4" x14ac:dyDescent="0.2">
      <c r="D2875" s="189"/>
    </row>
    <row r="2876" spans="4:4" x14ac:dyDescent="0.2">
      <c r="D2876" s="189"/>
    </row>
    <row r="2877" spans="4:4" x14ac:dyDescent="0.2">
      <c r="D2877" s="189"/>
    </row>
    <row r="2878" spans="4:4" x14ac:dyDescent="0.2">
      <c r="D2878" s="189"/>
    </row>
    <row r="2879" spans="4:4" x14ac:dyDescent="0.2">
      <c r="D2879" s="189"/>
    </row>
    <row r="2880" spans="4:4" x14ac:dyDescent="0.2">
      <c r="D2880" s="189"/>
    </row>
    <row r="2881" spans="4:4" x14ac:dyDescent="0.2">
      <c r="D2881" s="189"/>
    </row>
    <row r="2882" spans="4:4" x14ac:dyDescent="0.2">
      <c r="D2882" s="189"/>
    </row>
    <row r="2883" spans="4:4" x14ac:dyDescent="0.2">
      <c r="D2883" s="189"/>
    </row>
    <row r="2884" spans="4:4" x14ac:dyDescent="0.2">
      <c r="D2884" s="189"/>
    </row>
    <row r="2885" spans="4:4" x14ac:dyDescent="0.2">
      <c r="D2885" s="189"/>
    </row>
    <row r="2886" spans="4:4" x14ac:dyDescent="0.2">
      <c r="D2886" s="189"/>
    </row>
    <row r="2887" spans="4:4" x14ac:dyDescent="0.2">
      <c r="D2887" s="189"/>
    </row>
    <row r="2888" spans="4:4" x14ac:dyDescent="0.2">
      <c r="D2888" s="189"/>
    </row>
    <row r="2889" spans="4:4" x14ac:dyDescent="0.2">
      <c r="D2889" s="189"/>
    </row>
    <row r="2890" spans="4:4" x14ac:dyDescent="0.2">
      <c r="D2890" s="189"/>
    </row>
    <row r="2891" spans="4:4" x14ac:dyDescent="0.2">
      <c r="D2891" s="189"/>
    </row>
    <row r="2892" spans="4:4" x14ac:dyDescent="0.2">
      <c r="D2892" s="189"/>
    </row>
    <row r="2893" spans="4:4" x14ac:dyDescent="0.2">
      <c r="D2893" s="189"/>
    </row>
    <row r="2894" spans="4:4" x14ac:dyDescent="0.2">
      <c r="D2894" s="189"/>
    </row>
    <row r="2895" spans="4:4" x14ac:dyDescent="0.2">
      <c r="D2895" s="189"/>
    </row>
    <row r="2896" spans="4:4" x14ac:dyDescent="0.2">
      <c r="D2896" s="189"/>
    </row>
    <row r="2897" spans="4:4" x14ac:dyDescent="0.2">
      <c r="D2897" s="189"/>
    </row>
    <row r="2898" spans="4:4" x14ac:dyDescent="0.2">
      <c r="D2898" s="189"/>
    </row>
    <row r="2899" spans="4:4" x14ac:dyDescent="0.2">
      <c r="D2899" s="189"/>
    </row>
    <row r="2900" spans="4:4" x14ac:dyDescent="0.2">
      <c r="D2900" s="189"/>
    </row>
    <row r="2901" spans="4:4" x14ac:dyDescent="0.2">
      <c r="D2901" s="189"/>
    </row>
    <row r="2902" spans="4:4" x14ac:dyDescent="0.2">
      <c r="D2902" s="189"/>
    </row>
    <row r="2903" spans="4:4" x14ac:dyDescent="0.2">
      <c r="D2903" s="189"/>
    </row>
    <row r="2904" spans="4:4" x14ac:dyDescent="0.2">
      <c r="D2904" s="189"/>
    </row>
    <row r="2905" spans="4:4" x14ac:dyDescent="0.2">
      <c r="D2905" s="189"/>
    </row>
    <row r="2906" spans="4:4" x14ac:dyDescent="0.2">
      <c r="D2906" s="189"/>
    </row>
    <row r="2907" spans="4:4" x14ac:dyDescent="0.2">
      <c r="D2907" s="189"/>
    </row>
    <row r="2908" spans="4:4" x14ac:dyDescent="0.2">
      <c r="D2908" s="189"/>
    </row>
    <row r="2909" spans="4:4" x14ac:dyDescent="0.2">
      <c r="D2909" s="189"/>
    </row>
    <row r="2910" spans="4:4" x14ac:dyDescent="0.2">
      <c r="D2910" s="189"/>
    </row>
    <row r="2911" spans="4:4" x14ac:dyDescent="0.2">
      <c r="D2911" s="189"/>
    </row>
    <row r="2912" spans="4:4" x14ac:dyDescent="0.2">
      <c r="D2912" s="189"/>
    </row>
    <row r="2913" spans="4:4" x14ac:dyDescent="0.2">
      <c r="D2913" s="189"/>
    </row>
    <row r="2914" spans="4:4" x14ac:dyDescent="0.2">
      <c r="D2914" s="189"/>
    </row>
    <row r="2915" spans="4:4" x14ac:dyDescent="0.2">
      <c r="D2915" s="189"/>
    </row>
    <row r="2916" spans="4:4" x14ac:dyDescent="0.2">
      <c r="D2916" s="189"/>
    </row>
    <row r="2917" spans="4:4" x14ac:dyDescent="0.2">
      <c r="D2917" s="189"/>
    </row>
    <row r="2918" spans="4:4" x14ac:dyDescent="0.2">
      <c r="D2918" s="189"/>
    </row>
    <row r="2919" spans="4:4" x14ac:dyDescent="0.2">
      <c r="D2919" s="189"/>
    </row>
    <row r="2920" spans="4:4" x14ac:dyDescent="0.2">
      <c r="D2920" s="189"/>
    </row>
    <row r="2921" spans="4:4" x14ac:dyDescent="0.2">
      <c r="D2921" s="189"/>
    </row>
    <row r="2922" spans="4:4" x14ac:dyDescent="0.2">
      <c r="D2922" s="189"/>
    </row>
    <row r="2923" spans="4:4" x14ac:dyDescent="0.2">
      <c r="D2923" s="189"/>
    </row>
    <row r="2924" spans="4:4" x14ac:dyDescent="0.2">
      <c r="D2924" s="189"/>
    </row>
    <row r="2925" spans="4:4" x14ac:dyDescent="0.2">
      <c r="D2925" s="189"/>
    </row>
    <row r="2926" spans="4:4" x14ac:dyDescent="0.2">
      <c r="D2926" s="189"/>
    </row>
    <row r="2927" spans="4:4" x14ac:dyDescent="0.2">
      <c r="D2927" s="189"/>
    </row>
    <row r="2928" spans="4:4" x14ac:dyDescent="0.2">
      <c r="D2928" s="189"/>
    </row>
    <row r="2929" spans="4:4" x14ac:dyDescent="0.2">
      <c r="D2929" s="189"/>
    </row>
    <row r="2930" spans="4:4" x14ac:dyDescent="0.2">
      <c r="D2930" s="189"/>
    </row>
    <row r="2931" spans="4:4" x14ac:dyDescent="0.2">
      <c r="D2931" s="189"/>
    </row>
    <row r="2932" spans="4:4" x14ac:dyDescent="0.2">
      <c r="D2932" s="189"/>
    </row>
    <row r="2933" spans="4:4" x14ac:dyDescent="0.2">
      <c r="D2933" s="189"/>
    </row>
    <row r="2934" spans="4:4" x14ac:dyDescent="0.2">
      <c r="D2934" s="189"/>
    </row>
    <row r="2935" spans="4:4" x14ac:dyDescent="0.2">
      <c r="D2935" s="189"/>
    </row>
    <row r="2936" spans="4:4" x14ac:dyDescent="0.2">
      <c r="D2936" s="189"/>
    </row>
    <row r="2937" spans="4:4" x14ac:dyDescent="0.2">
      <c r="D2937" s="189"/>
    </row>
    <row r="2938" spans="4:4" x14ac:dyDescent="0.2">
      <c r="D2938" s="189"/>
    </row>
    <row r="2939" spans="4:4" x14ac:dyDescent="0.2">
      <c r="D2939" s="189"/>
    </row>
    <row r="2940" spans="4:4" x14ac:dyDescent="0.2">
      <c r="D2940" s="189"/>
    </row>
    <row r="2941" spans="4:4" x14ac:dyDescent="0.2">
      <c r="D2941" s="189"/>
    </row>
    <row r="2942" spans="4:4" x14ac:dyDescent="0.2">
      <c r="D2942" s="189"/>
    </row>
    <row r="2943" spans="4:4" x14ac:dyDescent="0.2">
      <c r="D2943" s="189"/>
    </row>
    <row r="2944" spans="4:4" x14ac:dyDescent="0.2">
      <c r="D2944" s="189"/>
    </row>
    <row r="2945" spans="4:4" x14ac:dyDescent="0.2">
      <c r="D2945" s="189"/>
    </row>
    <row r="2946" spans="4:4" x14ac:dyDescent="0.2">
      <c r="D2946" s="189"/>
    </row>
    <row r="2947" spans="4:4" x14ac:dyDescent="0.2">
      <c r="D2947" s="189"/>
    </row>
    <row r="2948" spans="4:4" x14ac:dyDescent="0.2">
      <c r="D2948" s="189"/>
    </row>
    <row r="2949" spans="4:4" x14ac:dyDescent="0.2">
      <c r="D2949" s="189"/>
    </row>
    <row r="2950" spans="4:4" x14ac:dyDescent="0.2">
      <c r="D2950" s="189"/>
    </row>
    <row r="2951" spans="4:4" x14ac:dyDescent="0.2">
      <c r="D2951" s="189"/>
    </row>
    <row r="2952" spans="4:4" x14ac:dyDescent="0.2">
      <c r="D2952" s="189"/>
    </row>
    <row r="2953" spans="4:4" x14ac:dyDescent="0.2">
      <c r="D2953" s="189"/>
    </row>
    <row r="2954" spans="4:4" x14ac:dyDescent="0.2">
      <c r="D2954" s="189"/>
    </row>
    <row r="2955" spans="4:4" x14ac:dyDescent="0.2">
      <c r="D2955" s="189"/>
    </row>
    <row r="2956" spans="4:4" x14ac:dyDescent="0.2">
      <c r="D2956" s="189"/>
    </row>
    <row r="2957" spans="4:4" x14ac:dyDescent="0.2">
      <c r="D2957" s="189"/>
    </row>
    <row r="2958" spans="4:4" x14ac:dyDescent="0.2">
      <c r="D2958" s="189"/>
    </row>
    <row r="2959" spans="4:4" x14ac:dyDescent="0.2">
      <c r="D2959" s="189"/>
    </row>
    <row r="2960" spans="4:4" x14ac:dyDescent="0.2">
      <c r="D2960" s="189"/>
    </row>
    <row r="2961" spans="4:4" x14ac:dyDescent="0.2">
      <c r="D2961" s="189"/>
    </row>
    <row r="2962" spans="4:4" x14ac:dyDescent="0.2">
      <c r="D2962" s="189"/>
    </row>
    <row r="2963" spans="4:4" x14ac:dyDescent="0.2">
      <c r="D2963" s="189"/>
    </row>
    <row r="2964" spans="4:4" x14ac:dyDescent="0.2">
      <c r="D2964" s="189"/>
    </row>
    <row r="2965" spans="4:4" x14ac:dyDescent="0.2">
      <c r="D2965" s="189"/>
    </row>
    <row r="2966" spans="4:4" x14ac:dyDescent="0.2">
      <c r="D2966" s="189"/>
    </row>
    <row r="2967" spans="4:4" x14ac:dyDescent="0.2">
      <c r="D2967" s="189"/>
    </row>
    <row r="2968" spans="4:4" x14ac:dyDescent="0.2">
      <c r="D2968" s="189"/>
    </row>
    <row r="2969" spans="4:4" x14ac:dyDescent="0.2">
      <c r="D2969" s="189"/>
    </row>
    <row r="2970" spans="4:4" x14ac:dyDescent="0.2">
      <c r="D2970" s="189"/>
    </row>
    <row r="2971" spans="4:4" x14ac:dyDescent="0.2">
      <c r="D2971" s="189"/>
    </row>
    <row r="2972" spans="4:4" x14ac:dyDescent="0.2">
      <c r="D2972" s="189"/>
    </row>
    <row r="2973" spans="4:4" x14ac:dyDescent="0.2">
      <c r="D2973" s="189"/>
    </row>
    <row r="2974" spans="4:4" x14ac:dyDescent="0.2">
      <c r="D2974" s="189"/>
    </row>
    <row r="2975" spans="4:4" x14ac:dyDescent="0.2">
      <c r="D2975" s="189"/>
    </row>
    <row r="2976" spans="4:4" x14ac:dyDescent="0.2">
      <c r="D2976" s="189"/>
    </row>
    <row r="2977" spans="4:4" x14ac:dyDescent="0.2">
      <c r="D2977" s="189"/>
    </row>
    <row r="2978" spans="4:4" x14ac:dyDescent="0.2">
      <c r="D2978" s="189"/>
    </row>
    <row r="2979" spans="4:4" x14ac:dyDescent="0.2">
      <c r="D2979" s="189"/>
    </row>
    <row r="2980" spans="4:4" x14ac:dyDescent="0.2">
      <c r="D2980" s="189"/>
    </row>
    <row r="2981" spans="4:4" x14ac:dyDescent="0.2">
      <c r="D2981" s="189"/>
    </row>
    <row r="2982" spans="4:4" x14ac:dyDescent="0.2">
      <c r="D2982" s="189"/>
    </row>
    <row r="2983" spans="4:4" x14ac:dyDescent="0.2">
      <c r="D2983" s="189"/>
    </row>
    <row r="2984" spans="4:4" x14ac:dyDescent="0.2">
      <c r="D2984" s="189"/>
    </row>
    <row r="2985" spans="4:4" x14ac:dyDescent="0.2">
      <c r="D2985" s="189"/>
    </row>
    <row r="2986" spans="4:4" x14ac:dyDescent="0.2">
      <c r="D2986" s="189"/>
    </row>
    <row r="2987" spans="4:4" x14ac:dyDescent="0.2">
      <c r="D2987" s="189"/>
    </row>
    <row r="2988" spans="4:4" x14ac:dyDescent="0.2">
      <c r="D2988" s="189"/>
    </row>
    <row r="2989" spans="4:4" x14ac:dyDescent="0.2">
      <c r="D2989" s="189"/>
    </row>
    <row r="2990" spans="4:4" x14ac:dyDescent="0.2">
      <c r="D2990" s="189"/>
    </row>
    <row r="2991" spans="4:4" x14ac:dyDescent="0.2">
      <c r="D2991" s="189"/>
    </row>
    <row r="2992" spans="4:4" x14ac:dyDescent="0.2">
      <c r="D2992" s="189"/>
    </row>
    <row r="2993" spans="4:4" x14ac:dyDescent="0.2">
      <c r="D2993" s="189"/>
    </row>
    <row r="2994" spans="4:4" x14ac:dyDescent="0.2">
      <c r="D2994" s="189"/>
    </row>
    <row r="2995" spans="4:4" x14ac:dyDescent="0.2">
      <c r="D2995" s="189"/>
    </row>
    <row r="2996" spans="4:4" x14ac:dyDescent="0.2">
      <c r="D2996" s="189"/>
    </row>
    <row r="2997" spans="4:4" x14ac:dyDescent="0.2">
      <c r="D2997" s="189"/>
    </row>
    <row r="2998" spans="4:4" x14ac:dyDescent="0.2">
      <c r="D2998" s="189"/>
    </row>
    <row r="2999" spans="4:4" x14ac:dyDescent="0.2">
      <c r="D2999" s="189"/>
    </row>
    <row r="3000" spans="4:4" x14ac:dyDescent="0.2">
      <c r="D3000" s="189"/>
    </row>
    <row r="3001" spans="4:4" x14ac:dyDescent="0.2">
      <c r="D3001" s="189"/>
    </row>
    <row r="3002" spans="4:4" x14ac:dyDescent="0.2">
      <c r="D3002" s="189"/>
    </row>
    <row r="3003" spans="4:4" x14ac:dyDescent="0.2">
      <c r="D3003" s="189"/>
    </row>
    <row r="3004" spans="4:4" x14ac:dyDescent="0.2">
      <c r="D3004" s="189"/>
    </row>
    <row r="3005" spans="4:4" x14ac:dyDescent="0.2">
      <c r="D3005" s="189"/>
    </row>
    <row r="3006" spans="4:4" x14ac:dyDescent="0.2">
      <c r="D3006" s="189"/>
    </row>
    <row r="3007" spans="4:4" x14ac:dyDescent="0.2">
      <c r="D3007" s="189"/>
    </row>
    <row r="3008" spans="4:4" x14ac:dyDescent="0.2">
      <c r="D3008" s="189"/>
    </row>
    <row r="3009" spans="4:4" x14ac:dyDescent="0.2">
      <c r="D3009" s="189"/>
    </row>
    <row r="3010" spans="4:4" x14ac:dyDescent="0.2">
      <c r="D3010" s="189"/>
    </row>
    <row r="3011" spans="4:4" x14ac:dyDescent="0.2">
      <c r="D3011" s="189"/>
    </row>
    <row r="3012" spans="4:4" x14ac:dyDescent="0.2">
      <c r="D3012" s="189"/>
    </row>
    <row r="3013" spans="4:4" x14ac:dyDescent="0.2">
      <c r="D3013" s="189"/>
    </row>
    <row r="3014" spans="4:4" x14ac:dyDescent="0.2">
      <c r="D3014" s="189"/>
    </row>
    <row r="3015" spans="4:4" x14ac:dyDescent="0.2">
      <c r="D3015" s="189"/>
    </row>
    <row r="3016" spans="4:4" x14ac:dyDescent="0.2">
      <c r="D3016" s="189"/>
    </row>
    <row r="3017" spans="4:4" x14ac:dyDescent="0.2">
      <c r="D3017" s="189"/>
    </row>
    <row r="3018" spans="4:4" x14ac:dyDescent="0.2">
      <c r="D3018" s="189"/>
    </row>
    <row r="3019" spans="4:4" x14ac:dyDescent="0.2">
      <c r="D3019" s="189"/>
    </row>
    <row r="3020" spans="4:4" x14ac:dyDescent="0.2">
      <c r="D3020" s="189"/>
    </row>
    <row r="3021" spans="4:4" x14ac:dyDescent="0.2">
      <c r="D3021" s="189"/>
    </row>
    <row r="3022" spans="4:4" x14ac:dyDescent="0.2">
      <c r="D3022" s="189"/>
    </row>
    <row r="3023" spans="4:4" x14ac:dyDescent="0.2">
      <c r="D3023" s="189"/>
    </row>
    <row r="3024" spans="4:4" x14ac:dyDescent="0.2">
      <c r="D3024" s="189"/>
    </row>
    <row r="3025" spans="4:4" x14ac:dyDescent="0.2">
      <c r="D3025" s="189"/>
    </row>
    <row r="3026" spans="4:4" x14ac:dyDescent="0.2">
      <c r="D3026" s="189"/>
    </row>
    <row r="3027" spans="4:4" x14ac:dyDescent="0.2">
      <c r="D3027" s="189"/>
    </row>
    <row r="3028" spans="4:4" x14ac:dyDescent="0.2">
      <c r="D3028" s="189"/>
    </row>
    <row r="3029" spans="4:4" x14ac:dyDescent="0.2">
      <c r="D3029" s="189"/>
    </row>
    <row r="3030" spans="4:4" x14ac:dyDescent="0.2">
      <c r="D3030" s="189"/>
    </row>
    <row r="3031" spans="4:4" x14ac:dyDescent="0.2">
      <c r="D3031" s="189"/>
    </row>
    <row r="3032" spans="4:4" x14ac:dyDescent="0.2">
      <c r="D3032" s="189"/>
    </row>
    <row r="3033" spans="4:4" x14ac:dyDescent="0.2">
      <c r="D3033" s="189"/>
    </row>
    <row r="3034" spans="4:4" x14ac:dyDescent="0.2">
      <c r="D3034" s="189"/>
    </row>
    <row r="3035" spans="4:4" x14ac:dyDescent="0.2">
      <c r="D3035" s="189"/>
    </row>
    <row r="3036" spans="4:4" x14ac:dyDescent="0.2">
      <c r="D3036" s="189"/>
    </row>
    <row r="3037" spans="4:4" x14ac:dyDescent="0.2">
      <c r="D3037" s="189"/>
    </row>
    <row r="3038" spans="4:4" x14ac:dyDescent="0.2">
      <c r="D3038" s="189"/>
    </row>
    <row r="3039" spans="4:4" x14ac:dyDescent="0.2">
      <c r="D3039" s="189"/>
    </row>
    <row r="3040" spans="4:4" x14ac:dyDescent="0.2">
      <c r="D3040" s="189"/>
    </row>
    <row r="3041" spans="4:4" x14ac:dyDescent="0.2">
      <c r="D3041" s="189"/>
    </row>
    <row r="3042" spans="4:4" x14ac:dyDescent="0.2">
      <c r="D3042" s="189"/>
    </row>
    <row r="3043" spans="4:4" x14ac:dyDescent="0.2">
      <c r="D3043" s="189"/>
    </row>
    <row r="3044" spans="4:4" x14ac:dyDescent="0.2">
      <c r="D3044" s="189"/>
    </row>
    <row r="3045" spans="4:4" x14ac:dyDescent="0.2">
      <c r="D3045" s="189"/>
    </row>
    <row r="3046" spans="4:4" x14ac:dyDescent="0.2">
      <c r="D3046" s="189"/>
    </row>
    <row r="3047" spans="4:4" x14ac:dyDescent="0.2">
      <c r="D3047" s="189"/>
    </row>
    <row r="3048" spans="4:4" x14ac:dyDescent="0.2">
      <c r="D3048" s="189"/>
    </row>
    <row r="3049" spans="4:4" x14ac:dyDescent="0.2">
      <c r="D3049" s="189"/>
    </row>
    <row r="3050" spans="4:4" x14ac:dyDescent="0.2">
      <c r="D3050" s="189"/>
    </row>
    <row r="3051" spans="4:4" x14ac:dyDescent="0.2">
      <c r="D3051" s="189"/>
    </row>
    <row r="3052" spans="4:4" x14ac:dyDescent="0.2">
      <c r="D3052" s="189"/>
    </row>
    <row r="3053" spans="4:4" x14ac:dyDescent="0.2">
      <c r="D3053" s="189"/>
    </row>
    <row r="3054" spans="4:4" x14ac:dyDescent="0.2">
      <c r="D3054" s="189"/>
    </row>
    <row r="3055" spans="4:4" x14ac:dyDescent="0.2">
      <c r="D3055" s="189"/>
    </row>
    <row r="3056" spans="4:4" x14ac:dyDescent="0.2">
      <c r="D3056" s="189"/>
    </row>
    <row r="3057" spans="4:4" x14ac:dyDescent="0.2">
      <c r="D3057" s="189"/>
    </row>
    <row r="3058" spans="4:4" x14ac:dyDescent="0.2">
      <c r="D3058" s="189"/>
    </row>
    <row r="3059" spans="4:4" x14ac:dyDescent="0.2">
      <c r="D3059" s="189"/>
    </row>
    <row r="3060" spans="4:4" x14ac:dyDescent="0.2">
      <c r="D3060" s="189"/>
    </row>
    <row r="3061" spans="4:4" x14ac:dyDescent="0.2">
      <c r="D3061" s="189"/>
    </row>
    <row r="3062" spans="4:4" x14ac:dyDescent="0.2">
      <c r="D3062" s="189"/>
    </row>
    <row r="3063" spans="4:4" x14ac:dyDescent="0.2">
      <c r="D3063" s="189"/>
    </row>
    <row r="3064" spans="4:4" x14ac:dyDescent="0.2">
      <c r="D3064" s="189"/>
    </row>
    <row r="3065" spans="4:4" x14ac:dyDescent="0.2">
      <c r="D3065" s="189"/>
    </row>
    <row r="3066" spans="4:4" x14ac:dyDescent="0.2">
      <c r="D3066" s="189"/>
    </row>
    <row r="3067" spans="4:4" x14ac:dyDescent="0.2">
      <c r="D3067" s="189"/>
    </row>
    <row r="3068" spans="4:4" x14ac:dyDescent="0.2">
      <c r="D3068" s="189"/>
    </row>
    <row r="3069" spans="4:4" x14ac:dyDescent="0.2">
      <c r="D3069" s="189"/>
    </row>
    <row r="3070" spans="4:4" x14ac:dyDescent="0.2">
      <c r="D3070" s="189"/>
    </row>
    <row r="3071" spans="4:4" x14ac:dyDescent="0.2">
      <c r="D3071" s="189"/>
    </row>
    <row r="3072" spans="4:4" x14ac:dyDescent="0.2">
      <c r="D3072" s="189"/>
    </row>
    <row r="3073" spans="4:4" x14ac:dyDescent="0.2">
      <c r="D3073" s="189"/>
    </row>
    <row r="3074" spans="4:4" x14ac:dyDescent="0.2">
      <c r="D3074" s="189"/>
    </row>
    <row r="3075" spans="4:4" x14ac:dyDescent="0.2">
      <c r="D3075" s="189"/>
    </row>
    <row r="3076" spans="4:4" x14ac:dyDescent="0.2">
      <c r="D3076" s="189"/>
    </row>
    <row r="3077" spans="4:4" x14ac:dyDescent="0.2">
      <c r="D3077" s="189"/>
    </row>
    <row r="3078" spans="4:4" x14ac:dyDescent="0.2">
      <c r="D3078" s="189"/>
    </row>
    <row r="3079" spans="4:4" x14ac:dyDescent="0.2">
      <c r="D3079" s="189"/>
    </row>
    <row r="3080" spans="4:4" x14ac:dyDescent="0.2">
      <c r="D3080" s="189"/>
    </row>
    <row r="3081" spans="4:4" x14ac:dyDescent="0.2">
      <c r="D3081" s="189"/>
    </row>
    <row r="3082" spans="4:4" x14ac:dyDescent="0.2">
      <c r="D3082" s="189"/>
    </row>
    <row r="3083" spans="4:4" x14ac:dyDescent="0.2">
      <c r="D3083" s="189"/>
    </row>
    <row r="3084" spans="4:4" x14ac:dyDescent="0.2">
      <c r="D3084" s="189"/>
    </row>
    <row r="3085" spans="4:4" x14ac:dyDescent="0.2">
      <c r="D3085" s="189"/>
    </row>
    <row r="3086" spans="4:4" x14ac:dyDescent="0.2">
      <c r="D3086" s="189"/>
    </row>
    <row r="3087" spans="4:4" x14ac:dyDescent="0.2">
      <c r="D3087" s="189"/>
    </row>
    <row r="3088" spans="4:4" x14ac:dyDescent="0.2">
      <c r="D3088" s="189"/>
    </row>
    <row r="3089" spans="4:4" x14ac:dyDescent="0.2">
      <c r="D3089" s="189"/>
    </row>
    <row r="3090" spans="4:4" x14ac:dyDescent="0.2">
      <c r="D3090" s="189"/>
    </row>
    <row r="3091" spans="4:4" x14ac:dyDescent="0.2">
      <c r="D3091" s="189"/>
    </row>
    <row r="3092" spans="4:4" x14ac:dyDescent="0.2">
      <c r="D3092" s="189"/>
    </row>
    <row r="3093" spans="4:4" x14ac:dyDescent="0.2">
      <c r="D3093" s="189"/>
    </row>
    <row r="3094" spans="4:4" x14ac:dyDescent="0.2">
      <c r="D3094" s="189"/>
    </row>
    <row r="3095" spans="4:4" x14ac:dyDescent="0.2">
      <c r="D3095" s="189"/>
    </row>
    <row r="3096" spans="4:4" x14ac:dyDescent="0.2">
      <c r="D3096" s="189"/>
    </row>
    <row r="3097" spans="4:4" x14ac:dyDescent="0.2">
      <c r="D3097" s="189"/>
    </row>
    <row r="3098" spans="4:4" x14ac:dyDescent="0.2">
      <c r="D3098" s="189"/>
    </row>
    <row r="3099" spans="4:4" x14ac:dyDescent="0.2">
      <c r="D3099" s="189"/>
    </row>
    <row r="3100" spans="4:4" x14ac:dyDescent="0.2">
      <c r="D3100" s="189"/>
    </row>
    <row r="3101" spans="4:4" x14ac:dyDescent="0.2">
      <c r="D3101" s="189"/>
    </row>
    <row r="3102" spans="4:4" x14ac:dyDescent="0.2">
      <c r="D3102" s="189"/>
    </row>
    <row r="3103" spans="4:4" x14ac:dyDescent="0.2">
      <c r="D3103" s="189"/>
    </row>
    <row r="3104" spans="4:4" x14ac:dyDescent="0.2">
      <c r="D3104" s="189"/>
    </row>
    <row r="3105" spans="4:4" x14ac:dyDescent="0.2">
      <c r="D3105" s="189"/>
    </row>
    <row r="3106" spans="4:4" x14ac:dyDescent="0.2">
      <c r="D3106" s="189"/>
    </row>
    <row r="3107" spans="4:4" x14ac:dyDescent="0.2">
      <c r="D3107" s="189"/>
    </row>
    <row r="3108" spans="4:4" x14ac:dyDescent="0.2">
      <c r="D3108" s="189"/>
    </row>
    <row r="3109" spans="4:4" x14ac:dyDescent="0.2">
      <c r="D3109" s="189"/>
    </row>
    <row r="3110" spans="4:4" x14ac:dyDescent="0.2">
      <c r="D3110" s="189"/>
    </row>
    <row r="3111" spans="4:4" x14ac:dyDescent="0.2">
      <c r="D3111" s="189"/>
    </row>
    <row r="3112" spans="4:4" x14ac:dyDescent="0.2">
      <c r="D3112" s="189"/>
    </row>
    <row r="3113" spans="4:4" x14ac:dyDescent="0.2">
      <c r="D3113" s="189"/>
    </row>
    <row r="3114" spans="4:4" x14ac:dyDescent="0.2">
      <c r="D3114" s="189"/>
    </row>
    <row r="3115" spans="4:4" x14ac:dyDescent="0.2">
      <c r="D3115" s="189"/>
    </row>
    <row r="3116" spans="4:4" x14ac:dyDescent="0.2">
      <c r="D3116" s="189"/>
    </row>
    <row r="3117" spans="4:4" x14ac:dyDescent="0.2">
      <c r="D3117" s="189"/>
    </row>
    <row r="3118" spans="4:4" x14ac:dyDescent="0.2">
      <c r="D3118" s="189"/>
    </row>
    <row r="3119" spans="4:4" x14ac:dyDescent="0.2">
      <c r="D3119" s="189"/>
    </row>
    <row r="3120" spans="4:4" x14ac:dyDescent="0.2">
      <c r="D3120" s="189"/>
    </row>
    <row r="3121" spans="4:4" x14ac:dyDescent="0.2">
      <c r="D3121" s="189"/>
    </row>
    <row r="3122" spans="4:4" x14ac:dyDescent="0.2">
      <c r="D3122" s="189"/>
    </row>
    <row r="3123" spans="4:4" x14ac:dyDescent="0.2">
      <c r="D3123" s="189"/>
    </row>
    <row r="3124" spans="4:4" x14ac:dyDescent="0.2">
      <c r="D3124" s="189"/>
    </row>
    <row r="3125" spans="4:4" x14ac:dyDescent="0.2">
      <c r="D3125" s="189"/>
    </row>
    <row r="3126" spans="4:4" x14ac:dyDescent="0.2">
      <c r="D3126" s="189"/>
    </row>
    <row r="3127" spans="4:4" x14ac:dyDescent="0.2">
      <c r="D3127" s="189"/>
    </row>
    <row r="3128" spans="4:4" x14ac:dyDescent="0.2">
      <c r="D3128" s="189"/>
    </row>
    <row r="3129" spans="4:4" x14ac:dyDescent="0.2">
      <c r="D3129" s="189"/>
    </row>
    <row r="3130" spans="4:4" x14ac:dyDescent="0.2">
      <c r="D3130" s="189"/>
    </row>
    <row r="3131" spans="4:4" x14ac:dyDescent="0.2">
      <c r="D3131" s="189"/>
    </row>
    <row r="3132" spans="4:4" x14ac:dyDescent="0.2">
      <c r="D3132" s="189"/>
    </row>
    <row r="3133" spans="4:4" x14ac:dyDescent="0.2">
      <c r="D3133" s="189"/>
    </row>
    <row r="3134" spans="4:4" x14ac:dyDescent="0.2">
      <c r="D3134" s="189"/>
    </row>
    <row r="3135" spans="4:4" x14ac:dyDescent="0.2">
      <c r="D3135" s="189"/>
    </row>
    <row r="3136" spans="4:4" x14ac:dyDescent="0.2">
      <c r="D3136" s="189"/>
    </row>
    <row r="3137" spans="4:4" x14ac:dyDescent="0.2">
      <c r="D3137" s="189"/>
    </row>
    <row r="3138" spans="4:4" x14ac:dyDescent="0.2">
      <c r="D3138" s="189"/>
    </row>
    <row r="3139" spans="4:4" x14ac:dyDescent="0.2">
      <c r="D3139" s="189"/>
    </row>
    <row r="3140" spans="4:4" x14ac:dyDescent="0.2">
      <c r="D3140" s="189"/>
    </row>
    <row r="3141" spans="4:4" x14ac:dyDescent="0.2">
      <c r="D3141" s="189"/>
    </row>
    <row r="3142" spans="4:4" x14ac:dyDescent="0.2">
      <c r="D3142" s="189"/>
    </row>
    <row r="3143" spans="4:4" x14ac:dyDescent="0.2">
      <c r="D3143" s="189"/>
    </row>
    <row r="3144" spans="4:4" x14ac:dyDescent="0.2">
      <c r="D3144" s="189"/>
    </row>
    <row r="3145" spans="4:4" x14ac:dyDescent="0.2">
      <c r="D3145" s="189"/>
    </row>
    <row r="3146" spans="4:4" x14ac:dyDescent="0.2">
      <c r="D3146" s="189"/>
    </row>
    <row r="3147" spans="4:4" x14ac:dyDescent="0.2">
      <c r="D3147" s="189"/>
    </row>
    <row r="3148" spans="4:4" x14ac:dyDescent="0.2">
      <c r="D3148" s="189"/>
    </row>
    <row r="3149" spans="4:4" x14ac:dyDescent="0.2">
      <c r="D3149" s="189"/>
    </row>
    <row r="3150" spans="4:4" x14ac:dyDescent="0.2">
      <c r="D3150" s="189"/>
    </row>
    <row r="3151" spans="4:4" x14ac:dyDescent="0.2">
      <c r="D3151" s="189"/>
    </row>
    <row r="3152" spans="4:4" x14ac:dyDescent="0.2">
      <c r="D3152" s="189"/>
    </row>
    <row r="3153" spans="4:4" x14ac:dyDescent="0.2">
      <c r="D3153" s="189"/>
    </row>
    <row r="3154" spans="4:4" x14ac:dyDescent="0.2">
      <c r="D3154" s="189"/>
    </row>
    <row r="3155" spans="4:4" x14ac:dyDescent="0.2">
      <c r="D3155" s="189"/>
    </row>
    <row r="3156" spans="4:4" x14ac:dyDescent="0.2">
      <c r="D3156" s="189"/>
    </row>
    <row r="3157" spans="4:4" x14ac:dyDescent="0.2">
      <c r="D3157" s="189"/>
    </row>
    <row r="3158" spans="4:4" x14ac:dyDescent="0.2">
      <c r="D3158" s="189"/>
    </row>
    <row r="3159" spans="4:4" x14ac:dyDescent="0.2">
      <c r="D3159" s="189"/>
    </row>
    <row r="3160" spans="4:4" x14ac:dyDescent="0.2">
      <c r="D3160" s="189"/>
    </row>
    <row r="3161" spans="4:4" x14ac:dyDescent="0.2">
      <c r="D3161" s="189"/>
    </row>
    <row r="3162" spans="4:4" x14ac:dyDescent="0.2">
      <c r="D3162" s="189"/>
    </row>
    <row r="3163" spans="4:4" x14ac:dyDescent="0.2">
      <c r="D3163" s="189"/>
    </row>
    <row r="3164" spans="4:4" x14ac:dyDescent="0.2">
      <c r="D3164" s="189"/>
    </row>
    <row r="3165" spans="4:4" x14ac:dyDescent="0.2">
      <c r="D3165" s="189"/>
    </row>
    <row r="3166" spans="4:4" x14ac:dyDescent="0.2">
      <c r="D3166" s="189"/>
    </row>
    <row r="3167" spans="4:4" x14ac:dyDescent="0.2">
      <c r="D3167" s="189"/>
    </row>
    <row r="3168" spans="4:4" x14ac:dyDescent="0.2">
      <c r="D3168" s="189"/>
    </row>
    <row r="3169" spans="4:4" x14ac:dyDescent="0.2">
      <c r="D3169" s="189"/>
    </row>
    <row r="3170" spans="4:4" x14ac:dyDescent="0.2">
      <c r="D3170" s="189"/>
    </row>
    <row r="3171" spans="4:4" x14ac:dyDescent="0.2">
      <c r="D3171" s="189"/>
    </row>
    <row r="3172" spans="4:4" x14ac:dyDescent="0.2">
      <c r="D3172" s="189"/>
    </row>
    <row r="3173" spans="4:4" x14ac:dyDescent="0.2">
      <c r="D3173" s="189"/>
    </row>
    <row r="3174" spans="4:4" x14ac:dyDescent="0.2">
      <c r="D3174" s="189"/>
    </row>
    <row r="3175" spans="4:4" x14ac:dyDescent="0.2">
      <c r="D3175" s="189"/>
    </row>
    <row r="3176" spans="4:4" x14ac:dyDescent="0.2">
      <c r="D3176" s="189"/>
    </row>
    <row r="3177" spans="4:4" x14ac:dyDescent="0.2">
      <c r="D3177" s="189"/>
    </row>
    <row r="3178" spans="4:4" x14ac:dyDescent="0.2">
      <c r="D3178" s="189"/>
    </row>
    <row r="3179" spans="4:4" x14ac:dyDescent="0.2">
      <c r="D3179" s="189"/>
    </row>
    <row r="3180" spans="4:4" x14ac:dyDescent="0.2">
      <c r="D3180" s="189"/>
    </row>
    <row r="3181" spans="4:4" x14ac:dyDescent="0.2">
      <c r="D3181" s="189"/>
    </row>
    <row r="3182" spans="4:4" x14ac:dyDescent="0.2">
      <c r="D3182" s="189"/>
    </row>
    <row r="3183" spans="4:4" x14ac:dyDescent="0.2">
      <c r="D3183" s="189"/>
    </row>
    <row r="3184" spans="4:4" x14ac:dyDescent="0.2">
      <c r="D3184" s="189"/>
    </row>
    <row r="3185" spans="4:4" x14ac:dyDescent="0.2">
      <c r="D3185" s="189"/>
    </row>
    <row r="3186" spans="4:4" x14ac:dyDescent="0.2">
      <c r="D3186" s="189"/>
    </row>
    <row r="3187" spans="4:4" x14ac:dyDescent="0.2">
      <c r="D3187" s="189"/>
    </row>
    <row r="3188" spans="4:4" x14ac:dyDescent="0.2">
      <c r="D3188" s="189"/>
    </row>
    <row r="3189" spans="4:4" x14ac:dyDescent="0.2">
      <c r="D3189" s="189"/>
    </row>
    <row r="3190" spans="4:4" x14ac:dyDescent="0.2">
      <c r="D3190" s="189"/>
    </row>
    <row r="3191" spans="4:4" x14ac:dyDescent="0.2">
      <c r="D3191" s="189"/>
    </row>
    <row r="3192" spans="4:4" x14ac:dyDescent="0.2">
      <c r="D3192" s="189"/>
    </row>
    <row r="3193" spans="4:4" x14ac:dyDescent="0.2">
      <c r="D3193" s="189"/>
    </row>
    <row r="3194" spans="4:4" x14ac:dyDescent="0.2">
      <c r="D3194" s="189"/>
    </row>
    <row r="3195" spans="4:4" x14ac:dyDescent="0.2">
      <c r="D3195" s="189"/>
    </row>
    <row r="3196" spans="4:4" x14ac:dyDescent="0.2">
      <c r="D3196" s="189"/>
    </row>
    <row r="3197" spans="4:4" x14ac:dyDescent="0.2">
      <c r="D3197" s="189"/>
    </row>
    <row r="3198" spans="4:4" x14ac:dyDescent="0.2">
      <c r="D3198" s="189"/>
    </row>
    <row r="3199" spans="4:4" x14ac:dyDescent="0.2">
      <c r="D3199" s="189"/>
    </row>
    <row r="3200" spans="4:4" x14ac:dyDescent="0.2">
      <c r="D3200" s="189"/>
    </row>
    <row r="3201" spans="4:4" x14ac:dyDescent="0.2">
      <c r="D3201" s="189"/>
    </row>
    <row r="3202" spans="4:4" x14ac:dyDescent="0.2">
      <c r="D3202" s="189"/>
    </row>
    <row r="3203" spans="4:4" x14ac:dyDescent="0.2">
      <c r="D3203" s="189"/>
    </row>
    <row r="3204" spans="4:4" x14ac:dyDescent="0.2">
      <c r="D3204" s="189"/>
    </row>
    <row r="3205" spans="4:4" x14ac:dyDescent="0.2">
      <c r="D3205" s="189"/>
    </row>
    <row r="3206" spans="4:4" x14ac:dyDescent="0.2">
      <c r="D3206" s="189"/>
    </row>
    <row r="3207" spans="4:4" x14ac:dyDescent="0.2">
      <c r="D3207" s="189"/>
    </row>
    <row r="3208" spans="4:4" x14ac:dyDescent="0.2">
      <c r="D3208" s="189"/>
    </row>
    <row r="3209" spans="4:4" x14ac:dyDescent="0.2">
      <c r="D3209" s="189"/>
    </row>
    <row r="3210" spans="4:4" x14ac:dyDescent="0.2">
      <c r="D3210" s="189"/>
    </row>
    <row r="3211" spans="4:4" x14ac:dyDescent="0.2">
      <c r="D3211" s="189"/>
    </row>
    <row r="3212" spans="4:4" x14ac:dyDescent="0.2">
      <c r="D3212" s="189"/>
    </row>
    <row r="3213" spans="4:4" x14ac:dyDescent="0.2">
      <c r="D3213" s="189"/>
    </row>
    <row r="3214" spans="4:4" x14ac:dyDescent="0.2">
      <c r="D3214" s="189"/>
    </row>
    <row r="3215" spans="4:4" x14ac:dyDescent="0.2">
      <c r="D3215" s="189"/>
    </row>
    <row r="3216" spans="4:4" x14ac:dyDescent="0.2">
      <c r="D3216" s="189"/>
    </row>
    <row r="3217" spans="4:4" x14ac:dyDescent="0.2">
      <c r="D3217" s="189"/>
    </row>
    <row r="3218" spans="4:4" x14ac:dyDescent="0.2">
      <c r="D3218" s="189"/>
    </row>
    <row r="3219" spans="4:4" x14ac:dyDescent="0.2">
      <c r="D3219" s="189"/>
    </row>
    <row r="3220" spans="4:4" x14ac:dyDescent="0.2">
      <c r="D3220" s="189"/>
    </row>
    <row r="3221" spans="4:4" x14ac:dyDescent="0.2">
      <c r="D3221" s="189"/>
    </row>
    <row r="3222" spans="4:4" x14ac:dyDescent="0.2">
      <c r="D3222" s="189"/>
    </row>
    <row r="3223" spans="4:4" x14ac:dyDescent="0.2">
      <c r="D3223" s="189"/>
    </row>
    <row r="3224" spans="4:4" x14ac:dyDescent="0.2">
      <c r="D3224" s="189"/>
    </row>
    <row r="3225" spans="4:4" x14ac:dyDescent="0.2">
      <c r="D3225" s="189"/>
    </row>
    <row r="3226" spans="4:4" x14ac:dyDescent="0.2">
      <c r="D3226" s="189"/>
    </row>
    <row r="3227" spans="4:4" x14ac:dyDescent="0.2">
      <c r="D3227" s="189"/>
    </row>
    <row r="3228" spans="4:4" x14ac:dyDescent="0.2">
      <c r="D3228" s="189"/>
    </row>
    <row r="3229" spans="4:4" x14ac:dyDescent="0.2">
      <c r="D3229" s="189"/>
    </row>
    <row r="3230" spans="4:4" x14ac:dyDescent="0.2">
      <c r="D3230" s="189"/>
    </row>
    <row r="3231" spans="4:4" x14ac:dyDescent="0.2">
      <c r="D3231" s="189"/>
    </row>
    <row r="3232" spans="4:4" x14ac:dyDescent="0.2">
      <c r="D3232" s="189"/>
    </row>
    <row r="3233" spans="4:4" x14ac:dyDescent="0.2">
      <c r="D3233" s="189"/>
    </row>
    <row r="3234" spans="4:4" x14ac:dyDescent="0.2">
      <c r="D3234" s="189"/>
    </row>
    <row r="3235" spans="4:4" x14ac:dyDescent="0.2">
      <c r="D3235" s="189"/>
    </row>
    <row r="3236" spans="4:4" x14ac:dyDescent="0.2">
      <c r="D3236" s="189"/>
    </row>
    <row r="3237" spans="4:4" x14ac:dyDescent="0.2">
      <c r="D3237" s="189"/>
    </row>
    <row r="3238" spans="4:4" x14ac:dyDescent="0.2">
      <c r="D3238" s="189"/>
    </row>
    <row r="3239" spans="4:4" x14ac:dyDescent="0.2">
      <c r="D3239" s="189"/>
    </row>
    <row r="3240" spans="4:4" x14ac:dyDescent="0.2">
      <c r="D3240" s="189"/>
    </row>
    <row r="3241" spans="4:4" x14ac:dyDescent="0.2">
      <c r="D3241" s="189"/>
    </row>
    <row r="3242" spans="4:4" x14ac:dyDescent="0.2">
      <c r="D3242" s="189"/>
    </row>
    <row r="3243" spans="4:4" x14ac:dyDescent="0.2">
      <c r="D3243" s="189"/>
    </row>
    <row r="3244" spans="4:4" x14ac:dyDescent="0.2">
      <c r="D3244" s="189"/>
    </row>
    <row r="3245" spans="4:4" x14ac:dyDescent="0.2">
      <c r="D3245" s="189"/>
    </row>
    <row r="3246" spans="4:4" x14ac:dyDescent="0.2">
      <c r="D3246" s="189"/>
    </row>
    <row r="3247" spans="4:4" x14ac:dyDescent="0.2">
      <c r="D3247" s="189"/>
    </row>
    <row r="3248" spans="4:4" x14ac:dyDescent="0.2">
      <c r="D3248" s="189"/>
    </row>
    <row r="3249" spans="4:4" x14ac:dyDescent="0.2">
      <c r="D3249" s="189"/>
    </row>
    <row r="3250" spans="4:4" x14ac:dyDescent="0.2">
      <c r="D3250" s="189"/>
    </row>
    <row r="3251" spans="4:4" x14ac:dyDescent="0.2">
      <c r="D3251" s="189"/>
    </row>
    <row r="3252" spans="4:4" x14ac:dyDescent="0.2">
      <c r="D3252" s="189"/>
    </row>
    <row r="3253" spans="4:4" x14ac:dyDescent="0.2">
      <c r="D3253" s="189"/>
    </row>
    <row r="3254" spans="4:4" x14ac:dyDescent="0.2">
      <c r="D3254" s="189"/>
    </row>
    <row r="3255" spans="4:4" x14ac:dyDescent="0.2">
      <c r="D3255" s="189"/>
    </row>
    <row r="3256" spans="4:4" x14ac:dyDescent="0.2">
      <c r="D3256" s="189"/>
    </row>
    <row r="3257" spans="4:4" x14ac:dyDescent="0.2">
      <c r="D3257" s="189"/>
    </row>
    <row r="3258" spans="4:4" x14ac:dyDescent="0.2">
      <c r="D3258" s="189"/>
    </row>
    <row r="3259" spans="4:4" x14ac:dyDescent="0.2">
      <c r="D3259" s="189"/>
    </row>
    <row r="3260" spans="4:4" x14ac:dyDescent="0.2">
      <c r="D3260" s="189"/>
    </row>
    <row r="3261" spans="4:4" x14ac:dyDescent="0.2">
      <c r="D3261" s="189"/>
    </row>
    <row r="3262" spans="4:4" x14ac:dyDescent="0.2">
      <c r="D3262" s="189"/>
    </row>
    <row r="3263" spans="4:4" x14ac:dyDescent="0.2">
      <c r="D3263" s="189"/>
    </row>
    <row r="3264" spans="4:4" x14ac:dyDescent="0.2">
      <c r="D3264" s="189"/>
    </row>
    <row r="3265" spans="4:4" x14ac:dyDescent="0.2">
      <c r="D3265" s="189"/>
    </row>
    <row r="3266" spans="4:4" x14ac:dyDescent="0.2">
      <c r="D3266" s="189"/>
    </row>
    <row r="3267" spans="4:4" x14ac:dyDescent="0.2">
      <c r="D3267" s="189"/>
    </row>
    <row r="3268" spans="4:4" x14ac:dyDescent="0.2">
      <c r="D3268" s="189"/>
    </row>
    <row r="3269" spans="4:4" x14ac:dyDescent="0.2">
      <c r="D3269" s="189"/>
    </row>
    <row r="3270" spans="4:4" x14ac:dyDescent="0.2">
      <c r="D3270" s="189"/>
    </row>
    <row r="3271" spans="4:4" x14ac:dyDescent="0.2">
      <c r="D3271" s="189"/>
    </row>
    <row r="3272" spans="4:4" x14ac:dyDescent="0.2">
      <c r="D3272" s="189"/>
    </row>
    <row r="3273" spans="4:4" x14ac:dyDescent="0.2">
      <c r="D3273" s="189"/>
    </row>
    <row r="3274" spans="4:4" x14ac:dyDescent="0.2">
      <c r="D3274" s="189"/>
    </row>
    <row r="3275" spans="4:4" x14ac:dyDescent="0.2">
      <c r="D3275" s="189"/>
    </row>
    <row r="3276" spans="4:4" x14ac:dyDescent="0.2">
      <c r="D3276" s="189"/>
    </row>
    <row r="3277" spans="4:4" x14ac:dyDescent="0.2">
      <c r="D3277" s="189"/>
    </row>
    <row r="3278" spans="4:4" x14ac:dyDescent="0.2">
      <c r="D3278" s="189"/>
    </row>
    <row r="3279" spans="4:4" x14ac:dyDescent="0.2">
      <c r="D3279" s="189"/>
    </row>
    <row r="3280" spans="4:4" x14ac:dyDescent="0.2">
      <c r="D3280" s="189"/>
    </row>
    <row r="3281" spans="4:4" x14ac:dyDescent="0.2">
      <c r="D3281" s="189"/>
    </row>
    <row r="3282" spans="4:4" x14ac:dyDescent="0.2">
      <c r="D3282" s="189"/>
    </row>
    <row r="3283" spans="4:4" x14ac:dyDescent="0.2">
      <c r="D3283" s="189"/>
    </row>
    <row r="3284" spans="4:4" x14ac:dyDescent="0.2">
      <c r="D3284" s="189"/>
    </row>
    <row r="3285" spans="4:4" x14ac:dyDescent="0.2">
      <c r="D3285" s="189"/>
    </row>
    <row r="3286" spans="4:4" x14ac:dyDescent="0.2">
      <c r="D3286" s="189"/>
    </row>
    <row r="3287" spans="4:4" x14ac:dyDescent="0.2">
      <c r="D3287" s="189"/>
    </row>
    <row r="3288" spans="4:4" x14ac:dyDescent="0.2">
      <c r="D3288" s="189"/>
    </row>
    <row r="3289" spans="4:4" x14ac:dyDescent="0.2">
      <c r="D3289" s="189"/>
    </row>
    <row r="3290" spans="4:4" x14ac:dyDescent="0.2">
      <c r="D3290" s="189"/>
    </row>
    <row r="3291" spans="4:4" x14ac:dyDescent="0.2">
      <c r="D3291" s="189"/>
    </row>
    <row r="3292" spans="4:4" x14ac:dyDescent="0.2">
      <c r="D3292" s="189"/>
    </row>
    <row r="3293" spans="4:4" x14ac:dyDescent="0.2">
      <c r="D3293" s="189"/>
    </row>
    <row r="3294" spans="4:4" x14ac:dyDescent="0.2">
      <c r="D3294" s="189"/>
    </row>
    <row r="3295" spans="4:4" x14ac:dyDescent="0.2">
      <c r="D3295" s="189"/>
    </row>
    <row r="3296" spans="4:4" x14ac:dyDescent="0.2">
      <c r="D3296" s="189"/>
    </row>
    <row r="3297" spans="4:4" x14ac:dyDescent="0.2">
      <c r="D3297" s="189"/>
    </row>
    <row r="3298" spans="4:4" x14ac:dyDescent="0.2">
      <c r="D3298" s="189"/>
    </row>
    <row r="3299" spans="4:4" x14ac:dyDescent="0.2">
      <c r="D3299" s="189"/>
    </row>
    <row r="3300" spans="4:4" x14ac:dyDescent="0.2">
      <c r="D3300" s="189"/>
    </row>
    <row r="3301" spans="4:4" x14ac:dyDescent="0.2">
      <c r="D3301" s="189"/>
    </row>
    <row r="3302" spans="4:4" x14ac:dyDescent="0.2">
      <c r="D3302" s="189"/>
    </row>
    <row r="3303" spans="4:4" x14ac:dyDescent="0.2">
      <c r="D3303" s="189"/>
    </row>
    <row r="3304" spans="4:4" x14ac:dyDescent="0.2">
      <c r="D3304" s="189"/>
    </row>
    <row r="3305" spans="4:4" x14ac:dyDescent="0.2">
      <c r="D3305" s="189"/>
    </row>
    <row r="3306" spans="4:4" x14ac:dyDescent="0.2">
      <c r="D3306" s="189"/>
    </row>
    <row r="3307" spans="4:4" x14ac:dyDescent="0.2">
      <c r="D3307" s="189"/>
    </row>
    <row r="3308" spans="4:4" x14ac:dyDescent="0.2">
      <c r="D3308" s="189"/>
    </row>
    <row r="3309" spans="4:4" x14ac:dyDescent="0.2">
      <c r="D3309" s="189"/>
    </row>
    <row r="3310" spans="4:4" x14ac:dyDescent="0.2">
      <c r="D3310" s="189"/>
    </row>
    <row r="3311" spans="4:4" x14ac:dyDescent="0.2">
      <c r="D3311" s="189"/>
    </row>
    <row r="3312" spans="4:4" x14ac:dyDescent="0.2">
      <c r="D3312" s="189"/>
    </row>
    <row r="3313" spans="4:4" x14ac:dyDescent="0.2">
      <c r="D3313" s="189"/>
    </row>
    <row r="3314" spans="4:4" x14ac:dyDescent="0.2">
      <c r="D3314" s="189"/>
    </row>
    <row r="3315" spans="4:4" x14ac:dyDescent="0.2">
      <c r="D3315" s="189"/>
    </row>
    <row r="3316" spans="4:4" x14ac:dyDescent="0.2">
      <c r="D3316" s="189"/>
    </row>
    <row r="3317" spans="4:4" x14ac:dyDescent="0.2">
      <c r="D3317" s="189"/>
    </row>
    <row r="3318" spans="4:4" x14ac:dyDescent="0.2">
      <c r="D3318" s="189"/>
    </row>
    <row r="3319" spans="4:4" x14ac:dyDescent="0.2">
      <c r="D3319" s="189"/>
    </row>
    <row r="3320" spans="4:4" x14ac:dyDescent="0.2">
      <c r="D3320" s="189"/>
    </row>
    <row r="3321" spans="4:4" x14ac:dyDescent="0.2">
      <c r="D3321" s="189"/>
    </row>
    <row r="3322" spans="4:4" x14ac:dyDescent="0.2">
      <c r="D3322" s="189"/>
    </row>
    <row r="3323" spans="4:4" x14ac:dyDescent="0.2">
      <c r="D3323" s="189"/>
    </row>
    <row r="3324" spans="4:4" x14ac:dyDescent="0.2">
      <c r="D3324" s="189"/>
    </row>
    <row r="3325" spans="4:4" x14ac:dyDescent="0.2">
      <c r="D3325" s="189"/>
    </row>
    <row r="3326" spans="4:4" x14ac:dyDescent="0.2">
      <c r="D3326" s="189"/>
    </row>
    <row r="3327" spans="4:4" x14ac:dyDescent="0.2">
      <c r="D3327" s="189"/>
    </row>
    <row r="3328" spans="4:4" x14ac:dyDescent="0.2">
      <c r="D3328" s="189"/>
    </row>
    <row r="3329" spans="4:4" x14ac:dyDescent="0.2">
      <c r="D3329" s="189"/>
    </row>
    <row r="3330" spans="4:4" x14ac:dyDescent="0.2">
      <c r="D3330" s="189"/>
    </row>
    <row r="3331" spans="4:4" x14ac:dyDescent="0.2">
      <c r="D3331" s="189"/>
    </row>
    <row r="3332" spans="4:4" x14ac:dyDescent="0.2">
      <c r="D3332" s="189"/>
    </row>
    <row r="3333" spans="4:4" x14ac:dyDescent="0.2">
      <c r="D3333" s="189"/>
    </row>
    <row r="3334" spans="4:4" x14ac:dyDescent="0.2">
      <c r="D3334" s="189"/>
    </row>
    <row r="3335" spans="4:4" x14ac:dyDescent="0.2">
      <c r="D3335" s="189"/>
    </row>
    <row r="3336" spans="4:4" x14ac:dyDescent="0.2">
      <c r="D3336" s="189"/>
    </row>
    <row r="3337" spans="4:4" x14ac:dyDescent="0.2">
      <c r="D3337" s="189"/>
    </row>
    <row r="3338" spans="4:4" x14ac:dyDescent="0.2">
      <c r="D3338" s="189"/>
    </row>
    <row r="3339" spans="4:4" x14ac:dyDescent="0.2">
      <c r="D3339" s="189"/>
    </row>
    <row r="3340" spans="4:4" x14ac:dyDescent="0.2">
      <c r="D3340" s="189"/>
    </row>
    <row r="3341" spans="4:4" x14ac:dyDescent="0.2">
      <c r="D3341" s="189"/>
    </row>
    <row r="3342" spans="4:4" x14ac:dyDescent="0.2">
      <c r="D3342" s="189"/>
    </row>
    <row r="3343" spans="4:4" x14ac:dyDescent="0.2">
      <c r="D3343" s="189"/>
    </row>
    <row r="3344" spans="4:4" x14ac:dyDescent="0.2">
      <c r="D3344" s="189"/>
    </row>
    <row r="3345" spans="4:4" x14ac:dyDescent="0.2">
      <c r="D3345" s="189"/>
    </row>
    <row r="3346" spans="4:4" x14ac:dyDescent="0.2">
      <c r="D3346" s="189"/>
    </row>
    <row r="3347" spans="4:4" x14ac:dyDescent="0.2">
      <c r="D3347" s="189"/>
    </row>
    <row r="3348" spans="4:4" x14ac:dyDescent="0.2">
      <c r="D3348" s="189"/>
    </row>
    <row r="3349" spans="4:4" x14ac:dyDescent="0.2">
      <c r="D3349" s="189"/>
    </row>
    <row r="3350" spans="4:4" x14ac:dyDescent="0.2">
      <c r="D3350" s="189"/>
    </row>
    <row r="3351" spans="4:4" x14ac:dyDescent="0.2">
      <c r="D3351" s="189"/>
    </row>
    <row r="3352" spans="4:4" x14ac:dyDescent="0.2">
      <c r="D3352" s="189"/>
    </row>
    <row r="3353" spans="4:4" x14ac:dyDescent="0.2">
      <c r="D3353" s="189"/>
    </row>
    <row r="3354" spans="4:4" x14ac:dyDescent="0.2">
      <c r="D3354" s="189"/>
    </row>
    <row r="3355" spans="4:4" x14ac:dyDescent="0.2">
      <c r="D3355" s="189"/>
    </row>
    <row r="3356" spans="4:4" x14ac:dyDescent="0.2">
      <c r="D3356" s="189"/>
    </row>
    <row r="3357" spans="4:4" x14ac:dyDescent="0.2">
      <c r="D3357" s="189"/>
    </row>
    <row r="3358" spans="4:4" x14ac:dyDescent="0.2">
      <c r="D3358" s="189"/>
    </row>
    <row r="3359" spans="4:4" x14ac:dyDescent="0.2">
      <c r="D3359" s="189"/>
    </row>
    <row r="3360" spans="4:4" x14ac:dyDescent="0.2">
      <c r="D3360" s="189"/>
    </row>
    <row r="3361" spans="4:4" x14ac:dyDescent="0.2">
      <c r="D3361" s="189"/>
    </row>
    <row r="3362" spans="4:4" x14ac:dyDescent="0.2">
      <c r="D3362" s="189"/>
    </row>
    <row r="3363" spans="4:4" x14ac:dyDescent="0.2">
      <c r="D3363" s="189"/>
    </row>
    <row r="3364" spans="4:4" x14ac:dyDescent="0.2">
      <c r="D3364" s="189"/>
    </row>
    <row r="3365" spans="4:4" x14ac:dyDescent="0.2">
      <c r="D3365" s="189"/>
    </row>
    <row r="3366" spans="4:4" x14ac:dyDescent="0.2">
      <c r="D3366" s="189"/>
    </row>
    <row r="3367" spans="4:4" x14ac:dyDescent="0.2">
      <c r="D3367" s="189"/>
    </row>
    <row r="3368" spans="4:4" x14ac:dyDescent="0.2">
      <c r="D3368" s="189"/>
    </row>
    <row r="3369" spans="4:4" x14ac:dyDescent="0.2">
      <c r="D3369" s="189"/>
    </row>
    <row r="3370" spans="4:4" x14ac:dyDescent="0.2">
      <c r="D3370" s="189"/>
    </row>
    <row r="3371" spans="4:4" x14ac:dyDescent="0.2">
      <c r="D3371" s="189"/>
    </row>
    <row r="3372" spans="4:4" x14ac:dyDescent="0.2">
      <c r="D3372" s="189"/>
    </row>
    <row r="3373" spans="4:4" x14ac:dyDescent="0.2">
      <c r="D3373" s="189"/>
    </row>
    <row r="3374" spans="4:4" x14ac:dyDescent="0.2">
      <c r="D3374" s="189"/>
    </row>
    <row r="3375" spans="4:4" x14ac:dyDescent="0.2">
      <c r="D3375" s="189"/>
    </row>
    <row r="3376" spans="4:4" x14ac:dyDescent="0.2">
      <c r="D3376" s="189"/>
    </row>
    <row r="3377" spans="4:4" x14ac:dyDescent="0.2">
      <c r="D3377" s="189"/>
    </row>
    <row r="3378" spans="4:4" x14ac:dyDescent="0.2">
      <c r="D3378" s="189"/>
    </row>
    <row r="3379" spans="4:4" x14ac:dyDescent="0.2">
      <c r="D3379" s="189"/>
    </row>
    <row r="3380" spans="4:4" x14ac:dyDescent="0.2">
      <c r="D3380" s="189"/>
    </row>
    <row r="3381" spans="4:4" x14ac:dyDescent="0.2">
      <c r="D3381" s="189"/>
    </row>
    <row r="3382" spans="4:4" x14ac:dyDescent="0.2">
      <c r="D3382" s="189"/>
    </row>
    <row r="3383" spans="4:4" x14ac:dyDescent="0.2">
      <c r="D3383" s="189"/>
    </row>
    <row r="3384" spans="4:4" x14ac:dyDescent="0.2">
      <c r="D3384" s="189"/>
    </row>
    <row r="3385" spans="4:4" x14ac:dyDescent="0.2">
      <c r="D3385" s="189"/>
    </row>
    <row r="3386" spans="4:4" x14ac:dyDescent="0.2">
      <c r="D3386" s="189"/>
    </row>
    <row r="3387" spans="4:4" x14ac:dyDescent="0.2">
      <c r="D3387" s="189"/>
    </row>
    <row r="3388" spans="4:4" x14ac:dyDescent="0.2">
      <c r="D3388" s="189"/>
    </row>
    <row r="3389" spans="4:4" x14ac:dyDescent="0.2">
      <c r="D3389" s="189"/>
    </row>
    <row r="3390" spans="4:4" x14ac:dyDescent="0.2">
      <c r="D3390" s="189"/>
    </row>
    <row r="3391" spans="4:4" x14ac:dyDescent="0.2">
      <c r="D3391" s="189"/>
    </row>
    <row r="3392" spans="4:4" x14ac:dyDescent="0.2">
      <c r="D3392" s="189"/>
    </row>
    <row r="3393" spans="4:4" x14ac:dyDescent="0.2">
      <c r="D3393" s="189"/>
    </row>
    <row r="3394" spans="4:4" x14ac:dyDescent="0.2">
      <c r="D3394" s="189"/>
    </row>
    <row r="3395" spans="4:4" x14ac:dyDescent="0.2">
      <c r="D3395" s="189"/>
    </row>
    <row r="3396" spans="4:4" x14ac:dyDescent="0.2">
      <c r="D3396" s="189"/>
    </row>
    <row r="3397" spans="4:4" x14ac:dyDescent="0.2">
      <c r="D3397" s="189"/>
    </row>
    <row r="3398" spans="4:4" x14ac:dyDescent="0.2">
      <c r="D3398" s="189"/>
    </row>
    <row r="3399" spans="4:4" x14ac:dyDescent="0.2">
      <c r="D3399" s="189"/>
    </row>
    <row r="3400" spans="4:4" x14ac:dyDescent="0.2">
      <c r="D3400" s="189"/>
    </row>
    <row r="3401" spans="4:4" x14ac:dyDescent="0.2">
      <c r="D3401" s="189"/>
    </row>
    <row r="3402" spans="4:4" x14ac:dyDescent="0.2">
      <c r="D3402" s="189"/>
    </row>
    <row r="3403" spans="4:4" x14ac:dyDescent="0.2">
      <c r="D3403" s="189"/>
    </row>
    <row r="3404" spans="4:4" x14ac:dyDescent="0.2">
      <c r="D3404" s="189"/>
    </row>
    <row r="3405" spans="4:4" x14ac:dyDescent="0.2">
      <c r="D3405" s="189"/>
    </row>
    <row r="3406" spans="4:4" x14ac:dyDescent="0.2">
      <c r="D3406" s="189"/>
    </row>
    <row r="3407" spans="4:4" x14ac:dyDescent="0.2">
      <c r="D3407" s="189"/>
    </row>
    <row r="3408" spans="4:4" x14ac:dyDescent="0.2">
      <c r="D3408" s="189"/>
    </row>
    <row r="3409" spans="4:4" x14ac:dyDescent="0.2">
      <c r="D3409" s="189"/>
    </row>
    <row r="3410" spans="4:4" x14ac:dyDescent="0.2">
      <c r="D3410" s="189"/>
    </row>
    <row r="3411" spans="4:4" x14ac:dyDescent="0.2">
      <c r="D3411" s="189"/>
    </row>
    <row r="3412" spans="4:4" x14ac:dyDescent="0.2">
      <c r="D3412" s="189"/>
    </row>
    <row r="3413" spans="4:4" x14ac:dyDescent="0.2">
      <c r="D3413" s="189"/>
    </row>
    <row r="3414" spans="4:4" x14ac:dyDescent="0.2">
      <c r="D3414" s="189"/>
    </row>
    <row r="3415" spans="4:4" x14ac:dyDescent="0.2">
      <c r="D3415" s="189"/>
    </row>
    <row r="3416" spans="4:4" x14ac:dyDescent="0.2">
      <c r="D3416" s="189"/>
    </row>
    <row r="3417" spans="4:4" x14ac:dyDescent="0.2">
      <c r="D3417" s="189"/>
    </row>
    <row r="3418" spans="4:4" x14ac:dyDescent="0.2">
      <c r="D3418" s="189"/>
    </row>
    <row r="3419" spans="4:4" x14ac:dyDescent="0.2">
      <c r="D3419" s="189"/>
    </row>
    <row r="3420" spans="4:4" x14ac:dyDescent="0.2">
      <c r="D3420" s="189"/>
    </row>
    <row r="3421" spans="4:4" x14ac:dyDescent="0.2">
      <c r="D3421" s="189"/>
    </row>
    <row r="3422" spans="4:4" x14ac:dyDescent="0.2">
      <c r="D3422" s="189"/>
    </row>
    <row r="3423" spans="4:4" x14ac:dyDescent="0.2">
      <c r="D3423" s="189"/>
    </row>
    <row r="3424" spans="4:4" x14ac:dyDescent="0.2">
      <c r="D3424" s="189"/>
    </row>
    <row r="3425" spans="4:4" x14ac:dyDescent="0.2">
      <c r="D3425" s="189"/>
    </row>
    <row r="3426" spans="4:4" x14ac:dyDescent="0.2">
      <c r="D3426" s="189"/>
    </row>
    <row r="3427" spans="4:4" x14ac:dyDescent="0.2">
      <c r="D3427" s="189"/>
    </row>
    <row r="3428" spans="4:4" x14ac:dyDescent="0.2">
      <c r="D3428" s="189"/>
    </row>
    <row r="3429" spans="4:4" x14ac:dyDescent="0.2">
      <c r="D3429" s="189"/>
    </row>
    <row r="3430" spans="4:4" x14ac:dyDescent="0.2">
      <c r="D3430" s="189"/>
    </row>
    <row r="3431" spans="4:4" x14ac:dyDescent="0.2">
      <c r="D3431" s="189"/>
    </row>
    <row r="3432" spans="4:4" x14ac:dyDescent="0.2">
      <c r="D3432" s="189"/>
    </row>
    <row r="3433" spans="4:4" x14ac:dyDescent="0.2">
      <c r="D3433" s="189"/>
    </row>
    <row r="3434" spans="4:4" x14ac:dyDescent="0.2">
      <c r="D3434" s="189"/>
    </row>
    <row r="3435" spans="4:4" x14ac:dyDescent="0.2">
      <c r="D3435" s="189"/>
    </row>
    <row r="3436" spans="4:4" x14ac:dyDescent="0.2">
      <c r="D3436" s="189"/>
    </row>
    <row r="3437" spans="4:4" x14ac:dyDescent="0.2">
      <c r="D3437" s="189"/>
    </row>
    <row r="3438" spans="4:4" x14ac:dyDescent="0.2">
      <c r="D3438" s="189"/>
    </row>
    <row r="3439" spans="4:4" x14ac:dyDescent="0.2">
      <c r="D3439" s="189"/>
    </row>
    <row r="3440" spans="4:4" x14ac:dyDescent="0.2">
      <c r="D3440" s="189"/>
    </row>
    <row r="3441" spans="4:4" x14ac:dyDescent="0.2">
      <c r="D3441" s="189"/>
    </row>
    <row r="3442" spans="4:4" x14ac:dyDescent="0.2">
      <c r="D3442" s="189"/>
    </row>
    <row r="3443" spans="4:4" x14ac:dyDescent="0.2">
      <c r="D3443" s="189"/>
    </row>
    <row r="3444" spans="4:4" x14ac:dyDescent="0.2">
      <c r="D3444" s="189"/>
    </row>
    <row r="3445" spans="4:4" x14ac:dyDescent="0.2">
      <c r="D3445" s="189"/>
    </row>
    <row r="3446" spans="4:4" x14ac:dyDescent="0.2">
      <c r="D3446" s="189"/>
    </row>
    <row r="3447" spans="4:4" x14ac:dyDescent="0.2">
      <c r="D3447" s="189"/>
    </row>
    <row r="3448" spans="4:4" x14ac:dyDescent="0.2">
      <c r="D3448" s="189"/>
    </row>
    <row r="3449" spans="4:4" x14ac:dyDescent="0.2">
      <c r="D3449" s="189"/>
    </row>
    <row r="3450" spans="4:4" x14ac:dyDescent="0.2">
      <c r="D3450" s="189"/>
    </row>
    <row r="3451" spans="4:4" x14ac:dyDescent="0.2">
      <c r="D3451" s="189"/>
    </row>
    <row r="3452" spans="4:4" x14ac:dyDescent="0.2">
      <c r="D3452" s="189"/>
    </row>
    <row r="3453" spans="4:4" x14ac:dyDescent="0.2">
      <c r="D3453" s="189"/>
    </row>
    <row r="3454" spans="4:4" x14ac:dyDescent="0.2">
      <c r="D3454" s="189"/>
    </row>
    <row r="3455" spans="4:4" x14ac:dyDescent="0.2">
      <c r="D3455" s="189"/>
    </row>
    <row r="3456" spans="4:4" x14ac:dyDescent="0.2">
      <c r="D3456" s="189"/>
    </row>
    <row r="3457" spans="4:4" x14ac:dyDescent="0.2">
      <c r="D3457" s="189"/>
    </row>
    <row r="3458" spans="4:4" x14ac:dyDescent="0.2">
      <c r="D3458" s="189"/>
    </row>
    <row r="3459" spans="4:4" x14ac:dyDescent="0.2">
      <c r="D3459" s="189"/>
    </row>
    <row r="3460" spans="4:4" x14ac:dyDescent="0.2">
      <c r="D3460" s="189"/>
    </row>
    <row r="3461" spans="4:4" x14ac:dyDescent="0.2">
      <c r="D3461" s="189"/>
    </row>
    <row r="3462" spans="4:4" x14ac:dyDescent="0.2">
      <c r="D3462" s="189"/>
    </row>
    <row r="3463" spans="4:4" x14ac:dyDescent="0.2">
      <c r="D3463" s="189"/>
    </row>
    <row r="3464" spans="4:4" x14ac:dyDescent="0.2">
      <c r="D3464" s="189"/>
    </row>
    <row r="3465" spans="4:4" x14ac:dyDescent="0.2">
      <c r="D3465" s="189"/>
    </row>
    <row r="3466" spans="4:4" x14ac:dyDescent="0.2">
      <c r="D3466" s="189"/>
    </row>
    <row r="3467" spans="4:4" x14ac:dyDescent="0.2">
      <c r="D3467" s="189"/>
    </row>
    <row r="3468" spans="4:4" x14ac:dyDescent="0.2">
      <c r="D3468" s="189"/>
    </row>
    <row r="3469" spans="4:4" x14ac:dyDescent="0.2">
      <c r="D3469" s="189"/>
    </row>
    <row r="3470" spans="4:4" x14ac:dyDescent="0.2">
      <c r="D3470" s="189"/>
    </row>
    <row r="3471" spans="4:4" x14ac:dyDescent="0.2">
      <c r="D3471" s="189"/>
    </row>
    <row r="3472" spans="4:4" x14ac:dyDescent="0.2">
      <c r="D3472" s="189"/>
    </row>
    <row r="3473" spans="4:4" x14ac:dyDescent="0.2">
      <c r="D3473" s="189"/>
    </row>
    <row r="3474" spans="4:4" x14ac:dyDescent="0.2">
      <c r="D3474" s="189"/>
    </row>
    <row r="3475" spans="4:4" x14ac:dyDescent="0.2">
      <c r="D3475" s="189"/>
    </row>
    <row r="3476" spans="4:4" x14ac:dyDescent="0.2">
      <c r="D3476" s="189"/>
    </row>
    <row r="3477" spans="4:4" x14ac:dyDescent="0.2">
      <c r="D3477" s="189"/>
    </row>
    <row r="3478" spans="4:4" x14ac:dyDescent="0.2">
      <c r="D3478" s="189"/>
    </row>
    <row r="3479" spans="4:4" x14ac:dyDescent="0.2">
      <c r="D3479" s="189"/>
    </row>
    <row r="3480" spans="4:4" x14ac:dyDescent="0.2">
      <c r="D3480" s="189"/>
    </row>
    <row r="3481" spans="4:4" x14ac:dyDescent="0.2">
      <c r="D3481" s="189"/>
    </row>
    <row r="3482" spans="4:4" x14ac:dyDescent="0.2">
      <c r="D3482" s="189"/>
    </row>
    <row r="3483" spans="4:4" x14ac:dyDescent="0.2">
      <c r="D3483" s="189"/>
    </row>
    <row r="3484" spans="4:4" x14ac:dyDescent="0.2">
      <c r="D3484" s="189"/>
    </row>
    <row r="3485" spans="4:4" x14ac:dyDescent="0.2">
      <c r="D3485" s="189"/>
    </row>
    <row r="3486" spans="4:4" x14ac:dyDescent="0.2">
      <c r="D3486" s="189"/>
    </row>
    <row r="3487" spans="4:4" x14ac:dyDescent="0.2">
      <c r="D3487" s="189"/>
    </row>
    <row r="3488" spans="4:4" x14ac:dyDescent="0.2">
      <c r="D3488" s="189"/>
    </row>
    <row r="3489" spans="4:4" x14ac:dyDescent="0.2">
      <c r="D3489" s="189"/>
    </row>
    <row r="3490" spans="4:4" x14ac:dyDescent="0.2">
      <c r="D3490" s="189"/>
    </row>
    <row r="3491" spans="4:4" x14ac:dyDescent="0.2">
      <c r="D3491" s="189"/>
    </row>
    <row r="3492" spans="4:4" x14ac:dyDescent="0.2">
      <c r="D3492" s="189"/>
    </row>
    <row r="3493" spans="4:4" x14ac:dyDescent="0.2">
      <c r="D3493" s="189"/>
    </row>
    <row r="3494" spans="4:4" x14ac:dyDescent="0.2">
      <c r="D3494" s="189"/>
    </row>
    <row r="3495" spans="4:4" x14ac:dyDescent="0.2">
      <c r="D3495" s="189"/>
    </row>
    <row r="3496" spans="4:4" x14ac:dyDescent="0.2">
      <c r="D3496" s="189"/>
    </row>
    <row r="3497" spans="4:4" x14ac:dyDescent="0.2">
      <c r="D3497" s="189"/>
    </row>
    <row r="3498" spans="4:4" x14ac:dyDescent="0.2">
      <c r="D3498" s="189"/>
    </row>
    <row r="3499" spans="4:4" x14ac:dyDescent="0.2">
      <c r="D3499" s="189"/>
    </row>
    <row r="3500" spans="4:4" x14ac:dyDescent="0.2">
      <c r="D3500" s="189"/>
    </row>
    <row r="3501" spans="4:4" x14ac:dyDescent="0.2">
      <c r="D3501" s="189"/>
    </row>
    <row r="3502" spans="4:4" x14ac:dyDescent="0.2">
      <c r="D3502" s="189"/>
    </row>
    <row r="3503" spans="4:4" x14ac:dyDescent="0.2">
      <c r="D3503" s="189"/>
    </row>
    <row r="3504" spans="4:4" x14ac:dyDescent="0.2">
      <c r="D3504" s="189"/>
    </row>
    <row r="3505" spans="4:4" x14ac:dyDescent="0.2">
      <c r="D3505" s="189"/>
    </row>
    <row r="3506" spans="4:4" x14ac:dyDescent="0.2">
      <c r="D3506" s="189"/>
    </row>
    <row r="3507" spans="4:4" x14ac:dyDescent="0.2">
      <c r="D3507" s="189"/>
    </row>
    <row r="3508" spans="4:4" x14ac:dyDescent="0.2">
      <c r="D3508" s="189"/>
    </row>
    <row r="3509" spans="4:4" x14ac:dyDescent="0.2">
      <c r="D3509" s="189"/>
    </row>
    <row r="3510" spans="4:4" x14ac:dyDescent="0.2">
      <c r="D3510" s="189"/>
    </row>
    <row r="3511" spans="4:4" x14ac:dyDescent="0.2">
      <c r="D3511" s="189"/>
    </row>
    <row r="3512" spans="4:4" x14ac:dyDescent="0.2">
      <c r="D3512" s="189"/>
    </row>
    <row r="3513" spans="4:4" x14ac:dyDescent="0.2">
      <c r="D3513" s="189"/>
    </row>
    <row r="3514" spans="4:4" x14ac:dyDescent="0.2">
      <c r="D3514" s="189"/>
    </row>
    <row r="3515" spans="4:4" x14ac:dyDescent="0.2">
      <c r="D3515" s="189"/>
    </row>
    <row r="3516" spans="4:4" x14ac:dyDescent="0.2">
      <c r="D3516" s="189"/>
    </row>
    <row r="3517" spans="4:4" x14ac:dyDescent="0.2">
      <c r="D3517" s="189"/>
    </row>
    <row r="3518" spans="4:4" x14ac:dyDescent="0.2">
      <c r="D3518" s="189"/>
    </row>
    <row r="3519" spans="4:4" x14ac:dyDescent="0.2">
      <c r="D3519" s="189"/>
    </row>
    <row r="3520" spans="4:4" x14ac:dyDescent="0.2">
      <c r="D3520" s="189"/>
    </row>
    <row r="3521" spans="4:4" x14ac:dyDescent="0.2">
      <c r="D3521" s="189"/>
    </row>
    <row r="3522" spans="4:4" x14ac:dyDescent="0.2">
      <c r="D3522" s="189"/>
    </row>
    <row r="3523" spans="4:4" x14ac:dyDescent="0.2">
      <c r="D3523" s="189"/>
    </row>
    <row r="3524" spans="4:4" x14ac:dyDescent="0.2">
      <c r="D3524" s="189"/>
    </row>
    <row r="3525" spans="4:4" x14ac:dyDescent="0.2">
      <c r="D3525" s="189"/>
    </row>
    <row r="3526" spans="4:4" x14ac:dyDescent="0.2">
      <c r="D3526" s="189"/>
    </row>
    <row r="3527" spans="4:4" x14ac:dyDescent="0.2">
      <c r="D3527" s="189"/>
    </row>
    <row r="3528" spans="4:4" x14ac:dyDescent="0.2">
      <c r="D3528" s="189"/>
    </row>
    <row r="3529" spans="4:4" x14ac:dyDescent="0.2">
      <c r="D3529" s="189"/>
    </row>
    <row r="3530" spans="4:4" x14ac:dyDescent="0.2">
      <c r="D3530" s="189"/>
    </row>
    <row r="3531" spans="4:4" x14ac:dyDescent="0.2">
      <c r="D3531" s="189"/>
    </row>
    <row r="3532" spans="4:4" x14ac:dyDescent="0.2">
      <c r="D3532" s="189"/>
    </row>
    <row r="3533" spans="4:4" x14ac:dyDescent="0.2">
      <c r="D3533" s="189"/>
    </row>
    <row r="3534" spans="4:4" x14ac:dyDescent="0.2">
      <c r="D3534" s="189"/>
    </row>
    <row r="3535" spans="4:4" x14ac:dyDescent="0.2">
      <c r="D3535" s="189"/>
    </row>
    <row r="3536" spans="4:4" x14ac:dyDescent="0.2">
      <c r="D3536" s="189"/>
    </row>
    <row r="3537" spans="4:4" x14ac:dyDescent="0.2">
      <c r="D3537" s="189"/>
    </row>
    <row r="3538" spans="4:4" x14ac:dyDescent="0.2">
      <c r="D3538" s="189"/>
    </row>
    <row r="3539" spans="4:4" x14ac:dyDescent="0.2">
      <c r="D3539" s="189"/>
    </row>
    <row r="3540" spans="4:4" x14ac:dyDescent="0.2">
      <c r="D3540" s="189"/>
    </row>
    <row r="3541" spans="4:4" x14ac:dyDescent="0.2">
      <c r="D3541" s="189"/>
    </row>
    <row r="3542" spans="4:4" x14ac:dyDescent="0.2">
      <c r="D3542" s="189"/>
    </row>
    <row r="3543" spans="4:4" x14ac:dyDescent="0.2">
      <c r="D3543" s="189"/>
    </row>
    <row r="3544" spans="4:4" x14ac:dyDescent="0.2">
      <c r="D3544" s="189"/>
    </row>
    <row r="3545" spans="4:4" x14ac:dyDescent="0.2">
      <c r="D3545" s="189"/>
    </row>
    <row r="3546" spans="4:4" x14ac:dyDescent="0.2">
      <c r="D3546" s="189"/>
    </row>
    <row r="3547" spans="4:4" x14ac:dyDescent="0.2">
      <c r="D3547" s="189"/>
    </row>
    <row r="3548" spans="4:4" x14ac:dyDescent="0.2">
      <c r="D3548" s="189"/>
    </row>
    <row r="3549" spans="4:4" x14ac:dyDescent="0.2">
      <c r="D3549" s="189"/>
    </row>
    <row r="3550" spans="4:4" x14ac:dyDescent="0.2">
      <c r="D3550" s="189"/>
    </row>
    <row r="3551" spans="4:4" x14ac:dyDescent="0.2">
      <c r="D3551" s="189"/>
    </row>
    <row r="3552" spans="4:4" x14ac:dyDescent="0.2">
      <c r="D3552" s="189"/>
    </row>
    <row r="3553" spans="4:4" x14ac:dyDescent="0.2">
      <c r="D3553" s="189"/>
    </row>
    <row r="3554" spans="4:4" x14ac:dyDescent="0.2">
      <c r="D3554" s="189"/>
    </row>
    <row r="3555" spans="4:4" x14ac:dyDescent="0.2">
      <c r="D3555" s="189"/>
    </row>
    <row r="3556" spans="4:4" x14ac:dyDescent="0.2">
      <c r="D3556" s="189"/>
    </row>
    <row r="3557" spans="4:4" x14ac:dyDescent="0.2">
      <c r="D3557" s="189"/>
    </row>
    <row r="3558" spans="4:4" x14ac:dyDescent="0.2">
      <c r="D3558" s="189"/>
    </row>
    <row r="3559" spans="4:4" x14ac:dyDescent="0.2">
      <c r="D3559" s="189"/>
    </row>
    <row r="3560" spans="4:4" x14ac:dyDescent="0.2">
      <c r="D3560" s="189"/>
    </row>
    <row r="3561" spans="4:4" x14ac:dyDescent="0.2">
      <c r="D3561" s="189"/>
    </row>
    <row r="3562" spans="4:4" x14ac:dyDescent="0.2">
      <c r="D3562" s="189"/>
    </row>
    <row r="3563" spans="4:4" x14ac:dyDescent="0.2">
      <c r="D3563" s="189"/>
    </row>
    <row r="3564" spans="4:4" x14ac:dyDescent="0.2">
      <c r="D3564" s="189"/>
    </row>
    <row r="3565" spans="4:4" x14ac:dyDescent="0.2">
      <c r="D3565" s="189"/>
    </row>
    <row r="3566" spans="4:4" x14ac:dyDescent="0.2">
      <c r="D3566" s="189"/>
    </row>
    <row r="3567" spans="4:4" x14ac:dyDescent="0.2">
      <c r="D3567" s="189"/>
    </row>
    <row r="3568" spans="4:4" x14ac:dyDescent="0.2">
      <c r="D3568" s="189"/>
    </row>
    <row r="3569" spans="4:4" x14ac:dyDescent="0.2">
      <c r="D3569" s="189"/>
    </row>
    <row r="3570" spans="4:4" x14ac:dyDescent="0.2">
      <c r="D3570" s="189"/>
    </row>
    <row r="3571" spans="4:4" x14ac:dyDescent="0.2">
      <c r="D3571" s="189"/>
    </row>
    <row r="3572" spans="4:4" x14ac:dyDescent="0.2">
      <c r="D3572" s="189"/>
    </row>
    <row r="3573" spans="4:4" x14ac:dyDescent="0.2">
      <c r="D3573" s="189"/>
    </row>
    <row r="3574" spans="4:4" x14ac:dyDescent="0.2">
      <c r="D3574" s="189"/>
    </row>
    <row r="3575" spans="4:4" x14ac:dyDescent="0.2">
      <c r="D3575" s="189"/>
    </row>
    <row r="3576" spans="4:4" x14ac:dyDescent="0.2">
      <c r="D3576" s="189"/>
    </row>
    <row r="3577" spans="4:4" x14ac:dyDescent="0.2">
      <c r="D3577" s="189"/>
    </row>
    <row r="3578" spans="4:4" x14ac:dyDescent="0.2">
      <c r="D3578" s="189"/>
    </row>
    <row r="3579" spans="4:4" x14ac:dyDescent="0.2">
      <c r="D3579" s="189"/>
    </row>
    <row r="3580" spans="4:4" x14ac:dyDescent="0.2">
      <c r="D3580" s="189"/>
    </row>
    <row r="3581" spans="4:4" x14ac:dyDescent="0.2">
      <c r="D3581" s="189"/>
    </row>
    <row r="3582" spans="4:4" x14ac:dyDescent="0.2">
      <c r="D3582" s="189"/>
    </row>
    <row r="3583" spans="4:4" x14ac:dyDescent="0.2">
      <c r="D3583" s="189"/>
    </row>
    <row r="3584" spans="4:4" x14ac:dyDescent="0.2">
      <c r="D3584" s="189"/>
    </row>
    <row r="3585" spans="4:4" x14ac:dyDescent="0.2">
      <c r="D3585" s="189"/>
    </row>
    <row r="3586" spans="4:4" x14ac:dyDescent="0.2">
      <c r="D3586" s="189"/>
    </row>
    <row r="3587" spans="4:4" x14ac:dyDescent="0.2">
      <c r="D3587" s="189"/>
    </row>
    <row r="3588" spans="4:4" x14ac:dyDescent="0.2">
      <c r="D3588" s="189"/>
    </row>
    <row r="3589" spans="4:4" x14ac:dyDescent="0.2">
      <c r="D3589" s="189"/>
    </row>
    <row r="3590" spans="4:4" x14ac:dyDescent="0.2">
      <c r="D3590" s="189"/>
    </row>
    <row r="3591" spans="4:4" x14ac:dyDescent="0.2">
      <c r="D3591" s="189"/>
    </row>
    <row r="3592" spans="4:4" x14ac:dyDescent="0.2">
      <c r="D3592" s="189"/>
    </row>
    <row r="3593" spans="4:4" x14ac:dyDescent="0.2">
      <c r="D3593" s="189"/>
    </row>
    <row r="3594" spans="4:4" x14ac:dyDescent="0.2">
      <c r="D3594" s="189"/>
    </row>
    <row r="3595" spans="4:4" x14ac:dyDescent="0.2">
      <c r="D3595" s="189"/>
    </row>
    <row r="3596" spans="4:4" x14ac:dyDescent="0.2">
      <c r="D3596" s="189"/>
    </row>
    <row r="3597" spans="4:4" x14ac:dyDescent="0.2">
      <c r="D3597" s="189"/>
    </row>
    <row r="3598" spans="4:4" x14ac:dyDescent="0.2">
      <c r="D3598" s="189"/>
    </row>
    <row r="3599" spans="4:4" x14ac:dyDescent="0.2">
      <c r="D3599" s="189"/>
    </row>
    <row r="3600" spans="4:4" x14ac:dyDescent="0.2">
      <c r="D3600" s="189"/>
    </row>
    <row r="3601" spans="4:4" x14ac:dyDescent="0.2">
      <c r="D3601" s="189"/>
    </row>
    <row r="3602" spans="4:4" x14ac:dyDescent="0.2">
      <c r="D3602" s="189"/>
    </row>
    <row r="3603" spans="4:4" x14ac:dyDescent="0.2">
      <c r="D3603" s="189"/>
    </row>
    <row r="3604" spans="4:4" x14ac:dyDescent="0.2">
      <c r="D3604" s="189"/>
    </row>
    <row r="3605" spans="4:4" x14ac:dyDescent="0.2">
      <c r="D3605" s="189"/>
    </row>
    <row r="3606" spans="4:4" x14ac:dyDescent="0.2">
      <c r="D3606" s="189"/>
    </row>
    <row r="3607" spans="4:4" x14ac:dyDescent="0.2">
      <c r="D3607" s="189"/>
    </row>
    <row r="3608" spans="4:4" x14ac:dyDescent="0.2">
      <c r="D3608" s="189"/>
    </row>
    <row r="3609" spans="4:4" x14ac:dyDescent="0.2">
      <c r="D3609" s="189"/>
    </row>
    <row r="3610" spans="4:4" x14ac:dyDescent="0.2">
      <c r="D3610" s="189"/>
    </row>
    <row r="3611" spans="4:4" x14ac:dyDescent="0.2">
      <c r="D3611" s="189"/>
    </row>
    <row r="3612" spans="4:4" x14ac:dyDescent="0.2">
      <c r="D3612" s="189"/>
    </row>
    <row r="3613" spans="4:4" x14ac:dyDescent="0.2">
      <c r="D3613" s="189"/>
    </row>
    <row r="3614" spans="4:4" x14ac:dyDescent="0.2">
      <c r="D3614" s="189"/>
    </row>
    <row r="3615" spans="4:4" x14ac:dyDescent="0.2">
      <c r="D3615" s="189"/>
    </row>
    <row r="3616" spans="4:4" x14ac:dyDescent="0.2">
      <c r="D3616" s="189"/>
    </row>
    <row r="3617" spans="4:4" x14ac:dyDescent="0.2">
      <c r="D3617" s="189"/>
    </row>
    <row r="3618" spans="4:4" x14ac:dyDescent="0.2">
      <c r="D3618" s="189"/>
    </row>
    <row r="3619" spans="4:4" x14ac:dyDescent="0.2">
      <c r="D3619" s="189"/>
    </row>
    <row r="3620" spans="4:4" x14ac:dyDescent="0.2">
      <c r="D3620" s="189"/>
    </row>
    <row r="3621" spans="4:4" x14ac:dyDescent="0.2">
      <c r="D3621" s="189"/>
    </row>
    <row r="3622" spans="4:4" x14ac:dyDescent="0.2">
      <c r="D3622" s="189"/>
    </row>
    <row r="3623" spans="4:4" x14ac:dyDescent="0.2">
      <c r="D3623" s="189"/>
    </row>
    <row r="3624" spans="4:4" x14ac:dyDescent="0.2">
      <c r="D3624" s="189"/>
    </row>
    <row r="3625" spans="4:4" x14ac:dyDescent="0.2">
      <c r="D3625" s="189"/>
    </row>
    <row r="3626" spans="4:4" x14ac:dyDescent="0.2">
      <c r="D3626" s="189"/>
    </row>
    <row r="3627" spans="4:4" x14ac:dyDescent="0.2">
      <c r="D3627" s="189"/>
    </row>
    <row r="3628" spans="4:4" x14ac:dyDescent="0.2">
      <c r="D3628" s="189"/>
    </row>
    <row r="3629" spans="4:4" x14ac:dyDescent="0.2">
      <c r="D3629" s="189"/>
    </row>
    <row r="3630" spans="4:4" x14ac:dyDescent="0.2">
      <c r="D3630" s="189"/>
    </row>
    <row r="3631" spans="4:4" x14ac:dyDescent="0.2">
      <c r="D3631" s="189"/>
    </row>
    <row r="3632" spans="4:4" x14ac:dyDescent="0.2">
      <c r="D3632" s="189"/>
    </row>
    <row r="3633" spans="4:4" x14ac:dyDescent="0.2">
      <c r="D3633" s="189"/>
    </row>
    <row r="3634" spans="4:4" x14ac:dyDescent="0.2">
      <c r="D3634" s="189"/>
    </row>
    <row r="3635" spans="4:4" x14ac:dyDescent="0.2">
      <c r="D3635" s="189"/>
    </row>
    <row r="3636" spans="4:4" x14ac:dyDescent="0.2">
      <c r="D3636" s="189"/>
    </row>
    <row r="3637" spans="4:4" x14ac:dyDescent="0.2">
      <c r="D3637" s="189"/>
    </row>
    <row r="3638" spans="4:4" x14ac:dyDescent="0.2">
      <c r="D3638" s="189"/>
    </row>
    <row r="3639" spans="4:4" x14ac:dyDescent="0.2">
      <c r="D3639" s="189"/>
    </row>
    <row r="3640" spans="4:4" x14ac:dyDescent="0.2">
      <c r="D3640" s="189"/>
    </row>
    <row r="3641" spans="4:4" x14ac:dyDescent="0.2">
      <c r="D3641" s="189"/>
    </row>
    <row r="3642" spans="4:4" x14ac:dyDescent="0.2">
      <c r="D3642" s="189"/>
    </row>
    <row r="3643" spans="4:4" x14ac:dyDescent="0.2">
      <c r="D3643" s="189"/>
    </row>
    <row r="3644" spans="4:4" x14ac:dyDescent="0.2">
      <c r="D3644" s="189"/>
    </row>
    <row r="3645" spans="4:4" x14ac:dyDescent="0.2">
      <c r="D3645" s="189"/>
    </row>
    <row r="3646" spans="4:4" x14ac:dyDescent="0.2">
      <c r="D3646" s="189"/>
    </row>
    <row r="3647" spans="4:4" x14ac:dyDescent="0.2">
      <c r="D3647" s="189"/>
    </row>
    <row r="3648" spans="4:4" x14ac:dyDescent="0.2">
      <c r="D3648" s="189"/>
    </row>
    <row r="3649" spans="4:4" x14ac:dyDescent="0.2">
      <c r="D3649" s="189"/>
    </row>
    <row r="3650" spans="4:4" x14ac:dyDescent="0.2">
      <c r="D3650" s="189"/>
    </row>
    <row r="3651" spans="4:4" x14ac:dyDescent="0.2">
      <c r="D3651" s="189"/>
    </row>
    <row r="3652" spans="4:4" x14ac:dyDescent="0.2">
      <c r="D3652" s="189"/>
    </row>
    <row r="3653" spans="4:4" x14ac:dyDescent="0.2">
      <c r="D3653" s="189"/>
    </row>
    <row r="3654" spans="4:4" x14ac:dyDescent="0.2">
      <c r="D3654" s="189"/>
    </row>
    <row r="3655" spans="4:4" x14ac:dyDescent="0.2">
      <c r="D3655" s="189"/>
    </row>
    <row r="3656" spans="4:4" x14ac:dyDescent="0.2">
      <c r="D3656" s="189"/>
    </row>
    <row r="3657" spans="4:4" x14ac:dyDescent="0.2">
      <c r="D3657" s="189"/>
    </row>
    <row r="3658" spans="4:4" x14ac:dyDescent="0.2">
      <c r="D3658" s="189"/>
    </row>
    <row r="3659" spans="4:4" x14ac:dyDescent="0.2">
      <c r="D3659" s="189"/>
    </row>
    <row r="3660" spans="4:4" x14ac:dyDescent="0.2">
      <c r="D3660" s="189"/>
    </row>
    <row r="3661" spans="4:4" x14ac:dyDescent="0.2">
      <c r="D3661" s="189"/>
    </row>
    <row r="3662" spans="4:4" x14ac:dyDescent="0.2">
      <c r="D3662" s="189"/>
    </row>
    <row r="3663" spans="4:4" x14ac:dyDescent="0.2">
      <c r="D3663" s="189"/>
    </row>
    <row r="3664" spans="4:4" x14ac:dyDescent="0.2">
      <c r="D3664" s="189"/>
    </row>
    <row r="3665" spans="4:4" x14ac:dyDescent="0.2">
      <c r="D3665" s="189"/>
    </row>
    <row r="3666" spans="4:4" x14ac:dyDescent="0.2">
      <c r="D3666" s="189"/>
    </row>
    <row r="3667" spans="4:4" x14ac:dyDescent="0.2">
      <c r="D3667" s="189"/>
    </row>
    <row r="3668" spans="4:4" x14ac:dyDescent="0.2">
      <c r="D3668" s="189"/>
    </row>
    <row r="3669" spans="4:4" x14ac:dyDescent="0.2">
      <c r="D3669" s="189"/>
    </row>
    <row r="3670" spans="4:4" x14ac:dyDescent="0.2">
      <c r="D3670" s="189"/>
    </row>
    <row r="3671" spans="4:4" x14ac:dyDescent="0.2">
      <c r="D3671" s="189"/>
    </row>
    <row r="3672" spans="4:4" x14ac:dyDescent="0.2">
      <c r="D3672" s="189"/>
    </row>
    <row r="3673" spans="4:4" x14ac:dyDescent="0.2">
      <c r="D3673" s="189"/>
    </row>
    <row r="3674" spans="4:4" x14ac:dyDescent="0.2">
      <c r="D3674" s="189"/>
    </row>
    <row r="3675" spans="4:4" x14ac:dyDescent="0.2">
      <c r="D3675" s="189"/>
    </row>
    <row r="3676" spans="4:4" x14ac:dyDescent="0.2">
      <c r="D3676" s="189"/>
    </row>
    <row r="3677" spans="4:4" x14ac:dyDescent="0.2">
      <c r="D3677" s="189"/>
    </row>
    <row r="3678" spans="4:4" x14ac:dyDescent="0.2">
      <c r="D3678" s="189"/>
    </row>
    <row r="3679" spans="4:4" x14ac:dyDescent="0.2">
      <c r="D3679" s="189"/>
    </row>
    <row r="3680" spans="4:4" x14ac:dyDescent="0.2">
      <c r="D3680" s="189"/>
    </row>
    <row r="3681" spans="4:4" x14ac:dyDescent="0.2">
      <c r="D3681" s="189"/>
    </row>
    <row r="3682" spans="4:4" x14ac:dyDescent="0.2">
      <c r="D3682" s="189"/>
    </row>
    <row r="3683" spans="4:4" x14ac:dyDescent="0.2">
      <c r="D3683" s="189"/>
    </row>
    <row r="3684" spans="4:4" x14ac:dyDescent="0.2">
      <c r="D3684" s="189"/>
    </row>
    <row r="3685" spans="4:4" x14ac:dyDescent="0.2">
      <c r="D3685" s="189"/>
    </row>
    <row r="3686" spans="4:4" x14ac:dyDescent="0.2">
      <c r="D3686" s="189"/>
    </row>
    <row r="3687" spans="4:4" x14ac:dyDescent="0.2">
      <c r="D3687" s="189"/>
    </row>
    <row r="3688" spans="4:4" x14ac:dyDescent="0.2">
      <c r="D3688" s="189"/>
    </row>
    <row r="3689" spans="4:4" x14ac:dyDescent="0.2">
      <c r="D3689" s="189"/>
    </row>
    <row r="3690" spans="4:4" x14ac:dyDescent="0.2">
      <c r="D3690" s="189"/>
    </row>
    <row r="3691" spans="4:4" x14ac:dyDescent="0.2">
      <c r="D3691" s="189"/>
    </row>
    <row r="3692" spans="4:4" x14ac:dyDescent="0.2">
      <c r="D3692" s="189"/>
    </row>
    <row r="3693" spans="4:4" x14ac:dyDescent="0.2">
      <c r="D3693" s="189"/>
    </row>
    <row r="3694" spans="4:4" x14ac:dyDescent="0.2">
      <c r="D3694" s="189"/>
    </row>
    <row r="3695" spans="4:4" x14ac:dyDescent="0.2">
      <c r="D3695" s="189"/>
    </row>
    <row r="3696" spans="4:4" x14ac:dyDescent="0.2">
      <c r="D3696" s="189"/>
    </row>
    <row r="3697" spans="4:4" x14ac:dyDescent="0.2">
      <c r="D3697" s="189"/>
    </row>
    <row r="3698" spans="4:4" x14ac:dyDescent="0.2">
      <c r="D3698" s="189"/>
    </row>
    <row r="3699" spans="4:4" x14ac:dyDescent="0.2">
      <c r="D3699" s="189"/>
    </row>
    <row r="3700" spans="4:4" x14ac:dyDescent="0.2">
      <c r="D3700" s="189"/>
    </row>
    <row r="3701" spans="4:4" x14ac:dyDescent="0.2">
      <c r="D3701" s="189"/>
    </row>
    <row r="3702" spans="4:4" x14ac:dyDescent="0.2">
      <c r="D3702" s="189"/>
    </row>
    <row r="3703" spans="4:4" x14ac:dyDescent="0.2">
      <c r="D3703" s="189"/>
    </row>
    <row r="3704" spans="4:4" x14ac:dyDescent="0.2">
      <c r="D3704" s="189"/>
    </row>
    <row r="3705" spans="4:4" x14ac:dyDescent="0.2">
      <c r="D3705" s="189"/>
    </row>
    <row r="3706" spans="4:4" x14ac:dyDescent="0.2">
      <c r="D3706" s="189"/>
    </row>
    <row r="3707" spans="4:4" x14ac:dyDescent="0.2">
      <c r="D3707" s="189"/>
    </row>
    <row r="3708" spans="4:4" x14ac:dyDescent="0.2">
      <c r="D3708" s="189"/>
    </row>
    <row r="3709" spans="4:4" x14ac:dyDescent="0.2">
      <c r="D3709" s="189"/>
    </row>
    <row r="3710" spans="4:4" x14ac:dyDescent="0.2">
      <c r="D3710" s="189"/>
    </row>
    <row r="3711" spans="4:4" x14ac:dyDescent="0.2">
      <c r="D3711" s="189"/>
    </row>
    <row r="3712" spans="4:4" x14ac:dyDescent="0.2">
      <c r="D3712" s="189"/>
    </row>
    <row r="3713" spans="4:4" x14ac:dyDescent="0.2">
      <c r="D3713" s="189"/>
    </row>
    <row r="3714" spans="4:4" x14ac:dyDescent="0.2">
      <c r="D3714" s="189"/>
    </row>
    <row r="3715" spans="4:4" x14ac:dyDescent="0.2">
      <c r="D3715" s="189"/>
    </row>
    <row r="3716" spans="4:4" x14ac:dyDescent="0.2">
      <c r="D3716" s="189"/>
    </row>
    <row r="3717" spans="4:4" x14ac:dyDescent="0.2">
      <c r="D3717" s="189"/>
    </row>
    <row r="3718" spans="4:4" x14ac:dyDescent="0.2">
      <c r="D3718" s="189"/>
    </row>
    <row r="3719" spans="4:4" x14ac:dyDescent="0.2">
      <c r="D3719" s="189"/>
    </row>
    <row r="3720" spans="4:4" x14ac:dyDescent="0.2">
      <c r="D3720" s="189"/>
    </row>
    <row r="3721" spans="4:4" x14ac:dyDescent="0.2">
      <c r="D3721" s="189"/>
    </row>
    <row r="3722" spans="4:4" x14ac:dyDescent="0.2">
      <c r="D3722" s="189"/>
    </row>
    <row r="3723" spans="4:4" x14ac:dyDescent="0.2">
      <c r="D3723" s="189"/>
    </row>
    <row r="3724" spans="4:4" x14ac:dyDescent="0.2">
      <c r="D3724" s="189"/>
    </row>
    <row r="3725" spans="4:4" x14ac:dyDescent="0.2">
      <c r="D3725" s="189"/>
    </row>
    <row r="3726" spans="4:4" x14ac:dyDescent="0.2">
      <c r="D3726" s="189"/>
    </row>
    <row r="3727" spans="4:4" x14ac:dyDescent="0.2">
      <c r="D3727" s="189"/>
    </row>
    <row r="3728" spans="4:4" x14ac:dyDescent="0.2">
      <c r="D3728" s="189"/>
    </row>
    <row r="3729" spans="4:4" x14ac:dyDescent="0.2">
      <c r="D3729" s="189"/>
    </row>
    <row r="3730" spans="4:4" x14ac:dyDescent="0.2">
      <c r="D3730" s="189"/>
    </row>
    <row r="3731" spans="4:4" x14ac:dyDescent="0.2">
      <c r="D3731" s="189"/>
    </row>
    <row r="3732" spans="4:4" x14ac:dyDescent="0.2">
      <c r="D3732" s="189"/>
    </row>
    <row r="3733" spans="4:4" x14ac:dyDescent="0.2">
      <c r="D3733" s="189"/>
    </row>
    <row r="3734" spans="4:4" x14ac:dyDescent="0.2">
      <c r="D3734" s="189"/>
    </row>
    <row r="3735" spans="4:4" x14ac:dyDescent="0.2">
      <c r="D3735" s="189"/>
    </row>
    <row r="3736" spans="4:4" x14ac:dyDescent="0.2">
      <c r="D3736" s="189"/>
    </row>
    <row r="3737" spans="4:4" x14ac:dyDescent="0.2">
      <c r="D3737" s="189"/>
    </row>
    <row r="3738" spans="4:4" x14ac:dyDescent="0.2">
      <c r="D3738" s="189"/>
    </row>
    <row r="3739" spans="4:4" x14ac:dyDescent="0.2">
      <c r="D3739" s="189"/>
    </row>
    <row r="3740" spans="4:4" x14ac:dyDescent="0.2">
      <c r="D3740" s="189"/>
    </row>
    <row r="3741" spans="4:4" x14ac:dyDescent="0.2">
      <c r="D3741" s="189"/>
    </row>
    <row r="3742" spans="4:4" x14ac:dyDescent="0.2">
      <c r="D3742" s="189"/>
    </row>
    <row r="3743" spans="4:4" x14ac:dyDescent="0.2">
      <c r="D3743" s="189"/>
    </row>
    <row r="3744" spans="4:4" x14ac:dyDescent="0.2">
      <c r="D3744" s="189"/>
    </row>
    <row r="3745" spans="4:4" x14ac:dyDescent="0.2">
      <c r="D3745" s="189"/>
    </row>
    <row r="3746" spans="4:4" x14ac:dyDescent="0.2">
      <c r="D3746" s="189"/>
    </row>
    <row r="3747" spans="4:4" x14ac:dyDescent="0.2">
      <c r="D3747" s="189"/>
    </row>
    <row r="3748" spans="4:4" x14ac:dyDescent="0.2">
      <c r="D3748" s="189"/>
    </row>
    <row r="3749" spans="4:4" x14ac:dyDescent="0.2">
      <c r="D3749" s="189"/>
    </row>
    <row r="3750" spans="4:4" x14ac:dyDescent="0.2">
      <c r="D3750" s="189"/>
    </row>
    <row r="3751" spans="4:4" x14ac:dyDescent="0.2">
      <c r="D3751" s="189"/>
    </row>
    <row r="3752" spans="4:4" x14ac:dyDescent="0.2">
      <c r="D3752" s="189"/>
    </row>
    <row r="3753" spans="4:4" x14ac:dyDescent="0.2">
      <c r="D3753" s="189"/>
    </row>
    <row r="3754" spans="4:4" x14ac:dyDescent="0.2">
      <c r="D3754" s="189"/>
    </row>
    <row r="3755" spans="4:4" x14ac:dyDescent="0.2">
      <c r="D3755" s="189"/>
    </row>
    <row r="3756" spans="4:4" x14ac:dyDescent="0.2">
      <c r="D3756" s="189"/>
    </row>
    <row r="3757" spans="4:4" x14ac:dyDescent="0.2">
      <c r="D3757" s="189"/>
    </row>
    <row r="3758" spans="4:4" x14ac:dyDescent="0.2">
      <c r="D3758" s="189"/>
    </row>
    <row r="3759" spans="4:4" x14ac:dyDescent="0.2">
      <c r="D3759" s="189"/>
    </row>
    <row r="3760" spans="4:4" x14ac:dyDescent="0.2">
      <c r="D3760" s="189"/>
    </row>
    <row r="3761" spans="4:4" x14ac:dyDescent="0.2">
      <c r="D3761" s="189"/>
    </row>
    <row r="3762" spans="4:4" x14ac:dyDescent="0.2">
      <c r="D3762" s="189"/>
    </row>
    <row r="3763" spans="4:4" x14ac:dyDescent="0.2">
      <c r="D3763" s="189"/>
    </row>
    <row r="3764" spans="4:4" x14ac:dyDescent="0.2">
      <c r="D3764" s="189"/>
    </row>
    <row r="3765" spans="4:4" x14ac:dyDescent="0.2">
      <c r="D3765" s="189"/>
    </row>
    <row r="3766" spans="4:4" x14ac:dyDescent="0.2">
      <c r="D3766" s="189"/>
    </row>
    <row r="3767" spans="4:4" x14ac:dyDescent="0.2">
      <c r="D3767" s="189"/>
    </row>
    <row r="3768" spans="4:4" x14ac:dyDescent="0.2">
      <c r="D3768" s="189"/>
    </row>
    <row r="3769" spans="4:4" x14ac:dyDescent="0.2">
      <c r="D3769" s="189"/>
    </row>
    <row r="3770" spans="4:4" x14ac:dyDescent="0.2">
      <c r="D3770" s="189"/>
    </row>
    <row r="3771" spans="4:4" x14ac:dyDescent="0.2">
      <c r="D3771" s="189"/>
    </row>
    <row r="3772" spans="4:4" x14ac:dyDescent="0.2">
      <c r="D3772" s="189"/>
    </row>
    <row r="3773" spans="4:4" x14ac:dyDescent="0.2">
      <c r="D3773" s="189"/>
    </row>
    <row r="3774" spans="4:4" x14ac:dyDescent="0.2">
      <c r="D3774" s="189"/>
    </row>
    <row r="3775" spans="4:4" x14ac:dyDescent="0.2">
      <c r="D3775" s="189"/>
    </row>
    <row r="3776" spans="4:4" x14ac:dyDescent="0.2">
      <c r="D3776" s="189"/>
    </row>
    <row r="3777" spans="4:4" x14ac:dyDescent="0.2">
      <c r="D3777" s="189"/>
    </row>
    <row r="3778" spans="4:4" x14ac:dyDescent="0.2">
      <c r="D3778" s="189"/>
    </row>
    <row r="3779" spans="4:4" x14ac:dyDescent="0.2">
      <c r="D3779" s="189"/>
    </row>
    <row r="3780" spans="4:4" x14ac:dyDescent="0.2">
      <c r="D3780" s="189"/>
    </row>
    <row r="3781" spans="4:4" x14ac:dyDescent="0.2">
      <c r="D3781" s="189"/>
    </row>
    <row r="3782" spans="4:4" x14ac:dyDescent="0.2">
      <c r="D3782" s="189"/>
    </row>
    <row r="3783" spans="4:4" x14ac:dyDescent="0.2">
      <c r="D3783" s="189"/>
    </row>
    <row r="3784" spans="4:4" x14ac:dyDescent="0.2">
      <c r="D3784" s="189"/>
    </row>
    <row r="3785" spans="4:4" x14ac:dyDescent="0.2">
      <c r="D3785" s="189"/>
    </row>
    <row r="3786" spans="4:4" x14ac:dyDescent="0.2">
      <c r="D3786" s="189"/>
    </row>
    <row r="3787" spans="4:4" x14ac:dyDescent="0.2">
      <c r="D3787" s="189"/>
    </row>
    <row r="3788" spans="4:4" x14ac:dyDescent="0.2">
      <c r="D3788" s="189"/>
    </row>
    <row r="3789" spans="4:4" x14ac:dyDescent="0.2">
      <c r="D3789" s="189"/>
    </row>
    <row r="3790" spans="4:4" x14ac:dyDescent="0.2">
      <c r="D3790" s="189"/>
    </row>
    <row r="3791" spans="4:4" x14ac:dyDescent="0.2">
      <c r="D3791" s="189"/>
    </row>
    <row r="3792" spans="4:4" x14ac:dyDescent="0.2">
      <c r="D3792" s="189"/>
    </row>
    <row r="3793" spans="4:4" x14ac:dyDescent="0.2">
      <c r="D3793" s="189"/>
    </row>
    <row r="3794" spans="4:4" x14ac:dyDescent="0.2">
      <c r="D3794" s="189"/>
    </row>
    <row r="3795" spans="4:4" x14ac:dyDescent="0.2">
      <c r="D3795" s="189"/>
    </row>
    <row r="3796" spans="4:4" x14ac:dyDescent="0.2">
      <c r="D3796" s="189"/>
    </row>
    <row r="3797" spans="4:4" x14ac:dyDescent="0.2">
      <c r="D3797" s="189"/>
    </row>
    <row r="3798" spans="4:4" x14ac:dyDescent="0.2">
      <c r="D3798" s="189"/>
    </row>
    <row r="3799" spans="4:4" x14ac:dyDescent="0.2">
      <c r="D3799" s="189"/>
    </row>
    <row r="3800" spans="4:4" x14ac:dyDescent="0.2">
      <c r="D3800" s="189"/>
    </row>
    <row r="3801" spans="4:4" x14ac:dyDescent="0.2">
      <c r="D3801" s="189"/>
    </row>
    <row r="3802" spans="4:4" x14ac:dyDescent="0.2">
      <c r="D3802" s="189"/>
    </row>
    <row r="3803" spans="4:4" x14ac:dyDescent="0.2">
      <c r="D3803" s="189"/>
    </row>
    <row r="3804" spans="4:4" x14ac:dyDescent="0.2">
      <c r="D3804" s="189"/>
    </row>
    <row r="3805" spans="4:4" x14ac:dyDescent="0.2">
      <c r="D3805" s="189"/>
    </row>
    <row r="3806" spans="4:4" x14ac:dyDescent="0.2">
      <c r="D3806" s="189"/>
    </row>
    <row r="3807" spans="4:4" x14ac:dyDescent="0.2">
      <c r="D3807" s="189"/>
    </row>
    <row r="3808" spans="4:4" x14ac:dyDescent="0.2">
      <c r="D3808" s="189"/>
    </row>
    <row r="3809" spans="4:4" x14ac:dyDescent="0.2">
      <c r="D3809" s="189"/>
    </row>
    <row r="3810" spans="4:4" x14ac:dyDescent="0.2">
      <c r="D3810" s="189"/>
    </row>
    <row r="3811" spans="4:4" x14ac:dyDescent="0.2">
      <c r="D3811" s="189"/>
    </row>
    <row r="3812" spans="4:4" x14ac:dyDescent="0.2">
      <c r="D3812" s="189"/>
    </row>
    <row r="3813" spans="4:4" x14ac:dyDescent="0.2">
      <c r="D3813" s="189"/>
    </row>
    <row r="3814" spans="4:4" x14ac:dyDescent="0.2">
      <c r="D3814" s="189"/>
    </row>
    <row r="3815" spans="4:4" x14ac:dyDescent="0.2">
      <c r="D3815" s="189"/>
    </row>
    <row r="3816" spans="4:4" x14ac:dyDescent="0.2">
      <c r="D3816" s="189"/>
    </row>
    <row r="3817" spans="4:4" x14ac:dyDescent="0.2">
      <c r="D3817" s="189"/>
    </row>
    <row r="3818" spans="4:4" x14ac:dyDescent="0.2">
      <c r="D3818" s="189"/>
    </row>
    <row r="3819" spans="4:4" x14ac:dyDescent="0.2">
      <c r="D3819" s="189"/>
    </row>
    <row r="3820" spans="4:4" x14ac:dyDescent="0.2">
      <c r="D3820" s="189"/>
    </row>
    <row r="3821" spans="4:4" x14ac:dyDescent="0.2">
      <c r="D3821" s="189"/>
    </row>
    <row r="3822" spans="4:4" x14ac:dyDescent="0.2">
      <c r="D3822" s="189"/>
    </row>
    <row r="3823" spans="4:4" x14ac:dyDescent="0.2">
      <c r="D3823" s="189"/>
    </row>
    <row r="3824" spans="4:4" x14ac:dyDescent="0.2">
      <c r="D3824" s="189"/>
    </row>
    <row r="3825" spans="4:4" x14ac:dyDescent="0.2">
      <c r="D3825" s="189"/>
    </row>
    <row r="3826" spans="4:4" x14ac:dyDescent="0.2">
      <c r="D3826" s="189"/>
    </row>
    <row r="3827" spans="4:4" x14ac:dyDescent="0.2">
      <c r="D3827" s="189"/>
    </row>
    <row r="3828" spans="4:4" x14ac:dyDescent="0.2">
      <c r="D3828" s="189"/>
    </row>
    <row r="3829" spans="4:4" x14ac:dyDescent="0.2">
      <c r="D3829" s="189"/>
    </row>
    <row r="3830" spans="4:4" x14ac:dyDescent="0.2">
      <c r="D3830" s="189"/>
    </row>
    <row r="3831" spans="4:4" x14ac:dyDescent="0.2">
      <c r="D3831" s="189"/>
    </row>
    <row r="3832" spans="4:4" x14ac:dyDescent="0.2">
      <c r="D3832" s="189"/>
    </row>
    <row r="3833" spans="4:4" x14ac:dyDescent="0.2">
      <c r="D3833" s="189"/>
    </row>
    <row r="3834" spans="4:4" x14ac:dyDescent="0.2">
      <c r="D3834" s="189"/>
    </row>
    <row r="3835" spans="4:4" x14ac:dyDescent="0.2">
      <c r="D3835" s="189"/>
    </row>
    <row r="3836" spans="4:4" x14ac:dyDescent="0.2">
      <c r="D3836" s="189"/>
    </row>
    <row r="3837" spans="4:4" x14ac:dyDescent="0.2">
      <c r="D3837" s="189"/>
    </row>
    <row r="3838" spans="4:4" x14ac:dyDescent="0.2">
      <c r="D3838" s="189"/>
    </row>
    <row r="3839" spans="4:4" x14ac:dyDescent="0.2">
      <c r="D3839" s="189"/>
    </row>
    <row r="3840" spans="4:4" x14ac:dyDescent="0.2">
      <c r="D3840" s="189"/>
    </row>
    <row r="3841" spans="4:4" x14ac:dyDescent="0.2">
      <c r="D3841" s="189"/>
    </row>
    <row r="3842" spans="4:4" x14ac:dyDescent="0.2">
      <c r="D3842" s="189"/>
    </row>
    <row r="3843" spans="4:4" x14ac:dyDescent="0.2">
      <c r="D3843" s="189"/>
    </row>
    <row r="3844" spans="4:4" x14ac:dyDescent="0.2">
      <c r="D3844" s="189"/>
    </row>
    <row r="3845" spans="4:4" x14ac:dyDescent="0.2">
      <c r="D3845" s="189"/>
    </row>
    <row r="3846" spans="4:4" x14ac:dyDescent="0.2">
      <c r="D3846" s="189"/>
    </row>
    <row r="3847" spans="4:4" x14ac:dyDescent="0.2">
      <c r="D3847" s="189"/>
    </row>
    <row r="3848" spans="4:4" x14ac:dyDescent="0.2">
      <c r="D3848" s="189"/>
    </row>
    <row r="3849" spans="4:4" x14ac:dyDescent="0.2">
      <c r="D3849" s="189"/>
    </row>
    <row r="3850" spans="4:4" x14ac:dyDescent="0.2">
      <c r="D3850" s="189"/>
    </row>
    <row r="3851" spans="4:4" x14ac:dyDescent="0.2">
      <c r="D3851" s="189"/>
    </row>
    <row r="3852" spans="4:4" x14ac:dyDescent="0.2">
      <c r="D3852" s="189"/>
    </row>
    <row r="3853" spans="4:4" x14ac:dyDescent="0.2">
      <c r="D3853" s="189"/>
    </row>
    <row r="3854" spans="4:4" x14ac:dyDescent="0.2">
      <c r="D3854" s="189"/>
    </row>
    <row r="3855" spans="4:4" x14ac:dyDescent="0.2">
      <c r="D3855" s="189"/>
    </row>
    <row r="3856" spans="4:4" x14ac:dyDescent="0.2">
      <c r="D3856" s="189"/>
    </row>
    <row r="3857" spans="4:4" x14ac:dyDescent="0.2">
      <c r="D3857" s="189"/>
    </row>
    <row r="3858" spans="4:4" x14ac:dyDescent="0.2">
      <c r="D3858" s="189"/>
    </row>
    <row r="3859" spans="4:4" x14ac:dyDescent="0.2">
      <c r="D3859" s="189"/>
    </row>
    <row r="3860" spans="4:4" x14ac:dyDescent="0.2">
      <c r="D3860" s="189"/>
    </row>
    <row r="3861" spans="4:4" x14ac:dyDescent="0.2">
      <c r="D3861" s="189"/>
    </row>
    <row r="3862" spans="4:4" x14ac:dyDescent="0.2">
      <c r="D3862" s="189"/>
    </row>
    <row r="3863" spans="4:4" x14ac:dyDescent="0.2">
      <c r="D3863" s="189"/>
    </row>
    <row r="3864" spans="4:4" x14ac:dyDescent="0.2">
      <c r="D3864" s="189"/>
    </row>
    <row r="3865" spans="4:4" x14ac:dyDescent="0.2">
      <c r="D3865" s="189"/>
    </row>
    <row r="3866" spans="4:4" x14ac:dyDescent="0.2">
      <c r="D3866" s="189"/>
    </row>
    <row r="3867" spans="4:4" x14ac:dyDescent="0.2">
      <c r="D3867" s="189"/>
    </row>
    <row r="3868" spans="4:4" x14ac:dyDescent="0.2">
      <c r="D3868" s="189"/>
    </row>
    <row r="3869" spans="4:4" x14ac:dyDescent="0.2">
      <c r="D3869" s="189"/>
    </row>
    <row r="3870" spans="4:4" x14ac:dyDescent="0.2">
      <c r="D3870" s="189"/>
    </row>
    <row r="3871" spans="4:4" x14ac:dyDescent="0.2">
      <c r="D3871" s="189"/>
    </row>
    <row r="3872" spans="4:4" x14ac:dyDescent="0.2">
      <c r="D3872" s="189"/>
    </row>
    <row r="3873" spans="4:4" x14ac:dyDescent="0.2">
      <c r="D3873" s="189"/>
    </row>
    <row r="3874" spans="4:4" x14ac:dyDescent="0.2">
      <c r="D3874" s="189"/>
    </row>
    <row r="3875" spans="4:4" x14ac:dyDescent="0.2">
      <c r="D3875" s="189"/>
    </row>
    <row r="3876" spans="4:4" x14ac:dyDescent="0.2">
      <c r="D3876" s="189"/>
    </row>
    <row r="3877" spans="4:4" x14ac:dyDescent="0.2">
      <c r="D3877" s="189"/>
    </row>
    <row r="3878" spans="4:4" x14ac:dyDescent="0.2">
      <c r="D3878" s="189"/>
    </row>
    <row r="3879" spans="4:4" x14ac:dyDescent="0.2">
      <c r="D3879" s="189"/>
    </row>
    <row r="3880" spans="4:4" x14ac:dyDescent="0.2">
      <c r="D3880" s="189"/>
    </row>
    <row r="3881" spans="4:4" x14ac:dyDescent="0.2">
      <c r="D3881" s="189"/>
    </row>
    <row r="3882" spans="4:4" x14ac:dyDescent="0.2">
      <c r="D3882" s="189"/>
    </row>
    <row r="3883" spans="4:4" x14ac:dyDescent="0.2">
      <c r="D3883" s="189"/>
    </row>
    <row r="3884" spans="4:4" x14ac:dyDescent="0.2">
      <c r="D3884" s="189"/>
    </row>
    <row r="3885" spans="4:4" x14ac:dyDescent="0.2">
      <c r="D3885" s="189"/>
    </row>
    <row r="3886" spans="4:4" x14ac:dyDescent="0.2">
      <c r="D3886" s="189"/>
    </row>
    <row r="3887" spans="4:4" x14ac:dyDescent="0.2">
      <c r="D3887" s="189"/>
    </row>
    <row r="3888" spans="4:4" x14ac:dyDescent="0.2">
      <c r="D3888" s="189"/>
    </row>
    <row r="3889" spans="4:4" x14ac:dyDescent="0.2">
      <c r="D3889" s="189"/>
    </row>
    <row r="3890" spans="4:4" x14ac:dyDescent="0.2">
      <c r="D3890" s="189"/>
    </row>
    <row r="3891" spans="4:4" x14ac:dyDescent="0.2">
      <c r="D3891" s="189"/>
    </row>
    <row r="3892" spans="4:4" x14ac:dyDescent="0.2">
      <c r="D3892" s="189"/>
    </row>
    <row r="3893" spans="4:4" x14ac:dyDescent="0.2">
      <c r="D3893" s="189"/>
    </row>
    <row r="3894" spans="4:4" x14ac:dyDescent="0.2">
      <c r="D3894" s="189"/>
    </row>
    <row r="3895" spans="4:4" x14ac:dyDescent="0.2">
      <c r="D3895" s="189"/>
    </row>
    <row r="3896" spans="4:4" x14ac:dyDescent="0.2">
      <c r="D3896" s="189"/>
    </row>
    <row r="3897" spans="4:4" x14ac:dyDescent="0.2">
      <c r="D3897" s="189"/>
    </row>
    <row r="3898" spans="4:4" x14ac:dyDescent="0.2">
      <c r="D3898" s="189"/>
    </row>
    <row r="3899" spans="4:4" x14ac:dyDescent="0.2">
      <c r="D3899" s="189"/>
    </row>
    <row r="3900" spans="4:4" x14ac:dyDescent="0.2">
      <c r="D3900" s="189"/>
    </row>
    <row r="3901" spans="4:4" x14ac:dyDescent="0.2">
      <c r="D3901" s="189"/>
    </row>
    <row r="3902" spans="4:4" x14ac:dyDescent="0.2">
      <c r="D3902" s="189"/>
    </row>
    <row r="3903" spans="4:4" x14ac:dyDescent="0.2">
      <c r="D3903" s="189"/>
    </row>
    <row r="3904" spans="4:4" x14ac:dyDescent="0.2">
      <c r="D3904" s="189"/>
    </row>
    <row r="3905" spans="4:4" x14ac:dyDescent="0.2">
      <c r="D3905" s="189"/>
    </row>
    <row r="3906" spans="4:4" x14ac:dyDescent="0.2">
      <c r="D3906" s="189"/>
    </row>
    <row r="3907" spans="4:4" x14ac:dyDescent="0.2">
      <c r="D3907" s="189"/>
    </row>
    <row r="3908" spans="4:4" x14ac:dyDescent="0.2">
      <c r="D3908" s="189"/>
    </row>
    <row r="3909" spans="4:4" x14ac:dyDescent="0.2">
      <c r="D3909" s="189"/>
    </row>
    <row r="3910" spans="4:4" x14ac:dyDescent="0.2">
      <c r="D3910" s="189"/>
    </row>
    <row r="3911" spans="4:4" x14ac:dyDescent="0.2">
      <c r="D3911" s="189"/>
    </row>
    <row r="3912" spans="4:4" x14ac:dyDescent="0.2">
      <c r="D3912" s="189"/>
    </row>
    <row r="3913" spans="4:4" x14ac:dyDescent="0.2">
      <c r="D3913" s="189"/>
    </row>
    <row r="3914" spans="4:4" x14ac:dyDescent="0.2">
      <c r="D3914" s="189"/>
    </row>
    <row r="3915" spans="4:4" x14ac:dyDescent="0.2">
      <c r="D3915" s="189"/>
    </row>
    <row r="3916" spans="4:4" x14ac:dyDescent="0.2">
      <c r="D3916" s="189"/>
    </row>
    <row r="3917" spans="4:4" x14ac:dyDescent="0.2">
      <c r="D3917" s="189"/>
    </row>
    <row r="3918" spans="4:4" x14ac:dyDescent="0.2">
      <c r="D3918" s="189"/>
    </row>
    <row r="3919" spans="4:4" x14ac:dyDescent="0.2">
      <c r="D3919" s="189"/>
    </row>
    <row r="3920" spans="4:4" x14ac:dyDescent="0.2">
      <c r="D3920" s="189"/>
    </row>
    <row r="3921" spans="4:4" x14ac:dyDescent="0.2">
      <c r="D3921" s="189"/>
    </row>
    <row r="3922" spans="4:4" x14ac:dyDescent="0.2">
      <c r="D3922" s="189"/>
    </row>
    <row r="3923" spans="4:4" x14ac:dyDescent="0.2">
      <c r="D3923" s="189"/>
    </row>
    <row r="3924" spans="4:4" x14ac:dyDescent="0.2">
      <c r="D3924" s="189"/>
    </row>
    <row r="3925" spans="4:4" x14ac:dyDescent="0.2">
      <c r="D3925" s="189"/>
    </row>
    <row r="3926" spans="4:4" x14ac:dyDescent="0.2">
      <c r="D3926" s="189"/>
    </row>
    <row r="3927" spans="4:4" x14ac:dyDescent="0.2">
      <c r="D3927" s="189"/>
    </row>
    <row r="3928" spans="4:4" x14ac:dyDescent="0.2">
      <c r="D3928" s="189"/>
    </row>
    <row r="3929" spans="4:4" x14ac:dyDescent="0.2">
      <c r="D3929" s="189"/>
    </row>
    <row r="3930" spans="4:4" x14ac:dyDescent="0.2">
      <c r="D3930" s="189"/>
    </row>
    <row r="3931" spans="4:4" x14ac:dyDescent="0.2">
      <c r="D3931" s="189"/>
    </row>
    <row r="3932" spans="4:4" x14ac:dyDescent="0.2">
      <c r="D3932" s="189"/>
    </row>
    <row r="3933" spans="4:4" x14ac:dyDescent="0.2">
      <c r="D3933" s="189"/>
    </row>
    <row r="3934" spans="4:4" x14ac:dyDescent="0.2">
      <c r="D3934" s="189"/>
    </row>
    <row r="3935" spans="4:4" x14ac:dyDescent="0.2">
      <c r="D3935" s="189"/>
    </row>
    <row r="3936" spans="4:4" x14ac:dyDescent="0.2">
      <c r="D3936" s="189"/>
    </row>
    <row r="3937" spans="4:4" x14ac:dyDescent="0.2">
      <c r="D3937" s="189"/>
    </row>
    <row r="3938" spans="4:4" x14ac:dyDescent="0.2">
      <c r="D3938" s="189"/>
    </row>
    <row r="3939" spans="4:4" x14ac:dyDescent="0.2">
      <c r="D3939" s="189"/>
    </row>
    <row r="3940" spans="4:4" x14ac:dyDescent="0.2">
      <c r="D3940" s="189"/>
    </row>
    <row r="3941" spans="4:4" x14ac:dyDescent="0.2">
      <c r="D3941" s="189"/>
    </row>
    <row r="3942" spans="4:4" x14ac:dyDescent="0.2">
      <c r="D3942" s="189"/>
    </row>
    <row r="3943" spans="4:4" x14ac:dyDescent="0.2">
      <c r="D3943" s="189"/>
    </row>
    <row r="3944" spans="4:4" x14ac:dyDescent="0.2">
      <c r="D3944" s="189"/>
    </row>
    <row r="3945" spans="4:4" x14ac:dyDescent="0.2">
      <c r="D3945" s="189"/>
    </row>
    <row r="3946" spans="4:4" x14ac:dyDescent="0.2">
      <c r="D3946" s="189"/>
    </row>
    <row r="3947" spans="4:4" x14ac:dyDescent="0.2">
      <c r="D3947" s="189"/>
    </row>
    <row r="3948" spans="4:4" x14ac:dyDescent="0.2">
      <c r="D3948" s="189"/>
    </row>
    <row r="3949" spans="4:4" x14ac:dyDescent="0.2">
      <c r="D3949" s="189"/>
    </row>
    <row r="3950" spans="4:4" x14ac:dyDescent="0.2">
      <c r="D3950" s="189"/>
    </row>
    <row r="3951" spans="4:4" x14ac:dyDescent="0.2">
      <c r="D3951" s="189"/>
    </row>
    <row r="3952" spans="4:4" x14ac:dyDescent="0.2">
      <c r="D3952" s="189"/>
    </row>
    <row r="3953" spans="4:4" x14ac:dyDescent="0.2">
      <c r="D3953" s="189"/>
    </row>
    <row r="3954" spans="4:4" x14ac:dyDescent="0.2">
      <c r="D3954" s="189"/>
    </row>
    <row r="3955" spans="4:4" x14ac:dyDescent="0.2">
      <c r="D3955" s="189"/>
    </row>
    <row r="3956" spans="4:4" x14ac:dyDescent="0.2">
      <c r="D3956" s="189"/>
    </row>
    <row r="3957" spans="4:4" x14ac:dyDescent="0.2">
      <c r="D3957" s="189"/>
    </row>
    <row r="3958" spans="4:4" x14ac:dyDescent="0.2">
      <c r="D3958" s="189"/>
    </row>
    <row r="3959" spans="4:4" x14ac:dyDescent="0.2">
      <c r="D3959" s="189"/>
    </row>
    <row r="3960" spans="4:4" x14ac:dyDescent="0.2">
      <c r="D3960" s="189"/>
    </row>
    <row r="3961" spans="4:4" x14ac:dyDescent="0.2">
      <c r="D3961" s="189"/>
    </row>
    <row r="3962" spans="4:4" x14ac:dyDescent="0.2">
      <c r="D3962" s="189"/>
    </row>
    <row r="3963" spans="4:4" x14ac:dyDescent="0.2">
      <c r="D3963" s="189"/>
    </row>
    <row r="3964" spans="4:4" x14ac:dyDescent="0.2">
      <c r="D3964" s="189"/>
    </row>
    <row r="3965" spans="4:4" x14ac:dyDescent="0.2">
      <c r="D3965" s="189"/>
    </row>
    <row r="3966" spans="4:4" x14ac:dyDescent="0.2">
      <c r="D3966" s="189"/>
    </row>
    <row r="3967" spans="4:4" x14ac:dyDescent="0.2">
      <c r="D3967" s="189"/>
    </row>
    <row r="3968" spans="4:4" x14ac:dyDescent="0.2">
      <c r="D3968" s="189"/>
    </row>
    <row r="3969" spans="4:4" x14ac:dyDescent="0.2">
      <c r="D3969" s="189"/>
    </row>
    <row r="3970" spans="4:4" x14ac:dyDescent="0.2">
      <c r="D3970" s="189"/>
    </row>
    <row r="3971" spans="4:4" x14ac:dyDescent="0.2">
      <c r="D3971" s="189"/>
    </row>
    <row r="3972" spans="4:4" x14ac:dyDescent="0.2">
      <c r="D3972" s="189"/>
    </row>
    <row r="3973" spans="4:4" x14ac:dyDescent="0.2">
      <c r="D3973" s="189"/>
    </row>
    <row r="3974" spans="4:4" x14ac:dyDescent="0.2">
      <c r="D3974" s="189"/>
    </row>
    <row r="3975" spans="4:4" x14ac:dyDescent="0.2">
      <c r="D3975" s="189"/>
    </row>
    <row r="3976" spans="4:4" x14ac:dyDescent="0.2">
      <c r="D3976" s="189"/>
    </row>
    <row r="3977" spans="4:4" x14ac:dyDescent="0.2">
      <c r="D3977" s="189"/>
    </row>
    <row r="3978" spans="4:4" x14ac:dyDescent="0.2">
      <c r="D3978" s="189"/>
    </row>
    <row r="3979" spans="4:4" x14ac:dyDescent="0.2">
      <c r="D3979" s="189"/>
    </row>
    <row r="3980" spans="4:4" x14ac:dyDescent="0.2">
      <c r="D3980" s="189"/>
    </row>
    <row r="3981" spans="4:4" x14ac:dyDescent="0.2">
      <c r="D3981" s="189"/>
    </row>
    <row r="3982" spans="4:4" x14ac:dyDescent="0.2">
      <c r="D3982" s="189"/>
    </row>
    <row r="3983" spans="4:4" x14ac:dyDescent="0.2">
      <c r="D3983" s="189"/>
    </row>
    <row r="3984" spans="4:4" x14ac:dyDescent="0.2">
      <c r="D3984" s="189"/>
    </row>
    <row r="3985" spans="4:4" x14ac:dyDescent="0.2">
      <c r="D3985" s="189"/>
    </row>
    <row r="3986" spans="4:4" x14ac:dyDescent="0.2">
      <c r="D3986" s="189"/>
    </row>
    <row r="3987" spans="4:4" x14ac:dyDescent="0.2">
      <c r="D3987" s="189"/>
    </row>
    <row r="3988" spans="4:4" x14ac:dyDescent="0.2">
      <c r="D3988" s="189"/>
    </row>
    <row r="3989" spans="4:4" x14ac:dyDescent="0.2">
      <c r="D3989" s="189"/>
    </row>
    <row r="3990" spans="4:4" x14ac:dyDescent="0.2">
      <c r="D3990" s="189"/>
    </row>
    <row r="3991" spans="4:4" x14ac:dyDescent="0.2">
      <c r="D3991" s="189"/>
    </row>
    <row r="3992" spans="4:4" x14ac:dyDescent="0.2">
      <c r="D3992" s="189"/>
    </row>
    <row r="3993" spans="4:4" x14ac:dyDescent="0.2">
      <c r="D3993" s="189"/>
    </row>
    <row r="3994" spans="4:4" x14ac:dyDescent="0.2">
      <c r="D3994" s="189"/>
    </row>
    <row r="3995" spans="4:4" x14ac:dyDescent="0.2">
      <c r="D3995" s="189"/>
    </row>
    <row r="3996" spans="4:4" x14ac:dyDescent="0.2">
      <c r="D3996" s="189"/>
    </row>
    <row r="3997" spans="4:4" x14ac:dyDescent="0.2">
      <c r="D3997" s="189"/>
    </row>
    <row r="3998" spans="4:4" x14ac:dyDescent="0.2">
      <c r="D3998" s="189"/>
    </row>
    <row r="3999" spans="4:4" x14ac:dyDescent="0.2">
      <c r="D3999" s="189"/>
    </row>
    <row r="4000" spans="4:4" x14ac:dyDescent="0.2">
      <c r="D4000" s="189"/>
    </row>
    <row r="4001" spans="4:4" x14ac:dyDescent="0.2">
      <c r="D4001" s="189"/>
    </row>
    <row r="4002" spans="4:4" x14ac:dyDescent="0.2">
      <c r="D4002" s="189"/>
    </row>
    <row r="4003" spans="4:4" x14ac:dyDescent="0.2">
      <c r="D4003" s="189"/>
    </row>
    <row r="4004" spans="4:4" x14ac:dyDescent="0.2">
      <c r="D4004" s="189"/>
    </row>
    <row r="4005" spans="4:4" x14ac:dyDescent="0.2">
      <c r="D4005" s="189"/>
    </row>
    <row r="4006" spans="4:4" x14ac:dyDescent="0.2">
      <c r="D4006" s="189"/>
    </row>
    <row r="4007" spans="4:4" x14ac:dyDescent="0.2">
      <c r="D4007" s="189"/>
    </row>
    <row r="4008" spans="4:4" x14ac:dyDescent="0.2">
      <c r="D4008" s="189"/>
    </row>
    <row r="4009" spans="4:4" x14ac:dyDescent="0.2">
      <c r="D4009" s="189"/>
    </row>
    <row r="4010" spans="4:4" x14ac:dyDescent="0.2">
      <c r="D4010" s="189"/>
    </row>
    <row r="4011" spans="4:4" x14ac:dyDescent="0.2">
      <c r="D4011" s="189"/>
    </row>
    <row r="4012" spans="4:4" x14ac:dyDescent="0.2">
      <c r="D4012" s="189"/>
    </row>
    <row r="4013" spans="4:4" x14ac:dyDescent="0.2">
      <c r="D4013" s="189"/>
    </row>
    <row r="4014" spans="4:4" x14ac:dyDescent="0.2">
      <c r="D4014" s="189"/>
    </row>
    <row r="4015" spans="4:4" x14ac:dyDescent="0.2">
      <c r="D4015" s="189"/>
    </row>
    <row r="4016" spans="4:4" x14ac:dyDescent="0.2">
      <c r="D4016" s="189"/>
    </row>
    <row r="4017" spans="4:4" x14ac:dyDescent="0.2">
      <c r="D4017" s="189"/>
    </row>
    <row r="4018" spans="4:4" x14ac:dyDescent="0.2">
      <c r="D4018" s="189"/>
    </row>
    <row r="4019" spans="4:4" x14ac:dyDescent="0.2">
      <c r="D4019" s="189"/>
    </row>
    <row r="4020" spans="4:4" x14ac:dyDescent="0.2">
      <c r="D4020" s="189"/>
    </row>
    <row r="4021" spans="4:4" x14ac:dyDescent="0.2">
      <c r="D4021" s="189"/>
    </row>
    <row r="4022" spans="4:4" x14ac:dyDescent="0.2">
      <c r="D4022" s="189"/>
    </row>
    <row r="4023" spans="4:4" x14ac:dyDescent="0.2">
      <c r="D4023" s="189"/>
    </row>
    <row r="4024" spans="4:4" x14ac:dyDescent="0.2">
      <c r="D4024" s="189"/>
    </row>
    <row r="4025" spans="4:4" x14ac:dyDescent="0.2">
      <c r="D4025" s="189"/>
    </row>
    <row r="4026" spans="4:4" x14ac:dyDescent="0.2">
      <c r="D4026" s="189"/>
    </row>
    <row r="4027" spans="4:4" x14ac:dyDescent="0.2">
      <c r="D4027" s="189"/>
    </row>
    <row r="4028" spans="4:4" x14ac:dyDescent="0.2">
      <c r="D4028" s="189"/>
    </row>
    <row r="4029" spans="4:4" x14ac:dyDescent="0.2">
      <c r="D4029" s="189"/>
    </row>
    <row r="4030" spans="4:4" x14ac:dyDescent="0.2">
      <c r="D4030" s="189"/>
    </row>
    <row r="4031" spans="4:4" x14ac:dyDescent="0.2">
      <c r="D4031" s="189"/>
    </row>
    <row r="4032" spans="4:4" x14ac:dyDescent="0.2">
      <c r="D4032" s="189"/>
    </row>
    <row r="4033" spans="4:4" x14ac:dyDescent="0.2">
      <c r="D4033" s="189"/>
    </row>
    <row r="4034" spans="4:4" x14ac:dyDescent="0.2">
      <c r="D4034" s="189"/>
    </row>
    <row r="4035" spans="4:4" x14ac:dyDescent="0.2">
      <c r="D4035" s="189"/>
    </row>
    <row r="4036" spans="4:4" x14ac:dyDescent="0.2">
      <c r="D4036" s="189"/>
    </row>
    <row r="4037" spans="4:4" x14ac:dyDescent="0.2">
      <c r="D4037" s="189"/>
    </row>
    <row r="4038" spans="4:4" x14ac:dyDescent="0.2">
      <c r="D4038" s="189"/>
    </row>
    <row r="4039" spans="4:4" x14ac:dyDescent="0.2">
      <c r="D4039" s="189"/>
    </row>
    <row r="4040" spans="4:4" x14ac:dyDescent="0.2">
      <c r="D4040" s="189"/>
    </row>
    <row r="4041" spans="4:4" x14ac:dyDescent="0.2">
      <c r="D4041" s="189"/>
    </row>
    <row r="4042" spans="4:4" x14ac:dyDescent="0.2">
      <c r="D4042" s="189"/>
    </row>
    <row r="4043" spans="4:4" x14ac:dyDescent="0.2">
      <c r="D4043" s="189"/>
    </row>
    <row r="4044" spans="4:4" x14ac:dyDescent="0.2">
      <c r="D4044" s="189"/>
    </row>
    <row r="4045" spans="4:4" x14ac:dyDescent="0.2">
      <c r="D4045" s="189"/>
    </row>
    <row r="4046" spans="4:4" x14ac:dyDescent="0.2">
      <c r="D4046" s="189"/>
    </row>
    <row r="4047" spans="4:4" x14ac:dyDescent="0.2">
      <c r="D4047" s="189"/>
    </row>
    <row r="4048" spans="4:4" x14ac:dyDescent="0.2">
      <c r="D4048" s="189"/>
    </row>
    <row r="4049" spans="4:4" x14ac:dyDescent="0.2">
      <c r="D4049" s="189"/>
    </row>
    <row r="4050" spans="4:4" x14ac:dyDescent="0.2">
      <c r="D4050" s="189"/>
    </row>
    <row r="4051" spans="4:4" x14ac:dyDescent="0.2">
      <c r="D4051" s="189"/>
    </row>
    <row r="4052" spans="4:4" x14ac:dyDescent="0.2">
      <c r="D4052" s="189"/>
    </row>
    <row r="4053" spans="4:4" x14ac:dyDescent="0.2">
      <c r="D4053" s="189"/>
    </row>
    <row r="4054" spans="4:4" x14ac:dyDescent="0.2">
      <c r="D4054" s="189"/>
    </row>
    <row r="4055" spans="4:4" x14ac:dyDescent="0.2">
      <c r="D4055" s="189"/>
    </row>
    <row r="4056" spans="4:4" x14ac:dyDescent="0.2">
      <c r="D4056" s="189"/>
    </row>
    <row r="4057" spans="4:4" x14ac:dyDescent="0.2">
      <c r="D4057" s="189"/>
    </row>
    <row r="4058" spans="4:4" x14ac:dyDescent="0.2">
      <c r="D4058" s="189"/>
    </row>
    <row r="4059" spans="4:4" x14ac:dyDescent="0.2">
      <c r="D4059" s="189"/>
    </row>
    <row r="4060" spans="4:4" x14ac:dyDescent="0.2">
      <c r="D4060" s="189"/>
    </row>
    <row r="4061" spans="4:4" x14ac:dyDescent="0.2">
      <c r="D4061" s="189"/>
    </row>
    <row r="4062" spans="4:4" x14ac:dyDescent="0.2">
      <c r="D4062" s="189"/>
    </row>
    <row r="4063" spans="4:4" x14ac:dyDescent="0.2">
      <c r="D4063" s="189"/>
    </row>
    <row r="4064" spans="4:4" x14ac:dyDescent="0.2">
      <c r="D4064" s="189"/>
    </row>
    <row r="4065" spans="4:4" x14ac:dyDescent="0.2">
      <c r="D4065" s="189"/>
    </row>
    <row r="4066" spans="4:4" x14ac:dyDescent="0.2">
      <c r="D4066" s="189"/>
    </row>
    <row r="4067" spans="4:4" x14ac:dyDescent="0.2">
      <c r="D4067" s="189"/>
    </row>
    <row r="4068" spans="4:4" x14ac:dyDescent="0.2">
      <c r="D4068" s="189"/>
    </row>
    <row r="4069" spans="4:4" x14ac:dyDescent="0.2">
      <c r="D4069" s="189"/>
    </row>
    <row r="4070" spans="4:4" x14ac:dyDescent="0.2">
      <c r="D4070" s="189"/>
    </row>
    <row r="4071" spans="4:4" x14ac:dyDescent="0.2">
      <c r="D4071" s="189"/>
    </row>
    <row r="4072" spans="4:4" x14ac:dyDescent="0.2">
      <c r="D4072" s="189"/>
    </row>
    <row r="4073" spans="4:4" x14ac:dyDescent="0.2">
      <c r="D4073" s="189"/>
    </row>
    <row r="4074" spans="4:4" x14ac:dyDescent="0.2">
      <c r="D4074" s="189"/>
    </row>
    <row r="4075" spans="4:4" x14ac:dyDescent="0.2">
      <c r="D4075" s="189"/>
    </row>
    <row r="4076" spans="4:4" x14ac:dyDescent="0.2">
      <c r="D4076" s="189"/>
    </row>
    <row r="4077" spans="4:4" x14ac:dyDescent="0.2">
      <c r="D4077" s="189"/>
    </row>
    <row r="4078" spans="4:4" x14ac:dyDescent="0.2">
      <c r="D4078" s="189"/>
    </row>
    <row r="4079" spans="4:4" x14ac:dyDescent="0.2">
      <c r="D4079" s="189"/>
    </row>
    <row r="4080" spans="4:4" x14ac:dyDescent="0.2">
      <c r="D4080" s="189"/>
    </row>
    <row r="4081" spans="4:4" x14ac:dyDescent="0.2">
      <c r="D4081" s="189"/>
    </row>
    <row r="4082" spans="4:4" x14ac:dyDescent="0.2">
      <c r="D4082" s="189"/>
    </row>
    <row r="4083" spans="4:4" x14ac:dyDescent="0.2">
      <c r="D4083" s="189"/>
    </row>
    <row r="4084" spans="4:4" x14ac:dyDescent="0.2">
      <c r="D4084" s="189"/>
    </row>
    <row r="4085" spans="4:4" x14ac:dyDescent="0.2">
      <c r="D4085" s="189"/>
    </row>
    <row r="4086" spans="4:4" x14ac:dyDescent="0.2">
      <c r="D4086" s="189"/>
    </row>
    <row r="4087" spans="4:4" x14ac:dyDescent="0.2">
      <c r="D4087" s="189"/>
    </row>
    <row r="4088" spans="4:4" x14ac:dyDescent="0.2">
      <c r="D4088" s="189"/>
    </row>
    <row r="4089" spans="4:4" x14ac:dyDescent="0.2">
      <c r="D4089" s="189"/>
    </row>
    <row r="4090" spans="4:4" x14ac:dyDescent="0.2">
      <c r="D4090" s="189"/>
    </row>
    <row r="4091" spans="4:4" x14ac:dyDescent="0.2">
      <c r="D4091" s="189"/>
    </row>
    <row r="4092" spans="4:4" x14ac:dyDescent="0.2">
      <c r="D4092" s="189"/>
    </row>
    <row r="4093" spans="4:4" x14ac:dyDescent="0.2">
      <c r="D4093" s="189"/>
    </row>
    <row r="4094" spans="4:4" x14ac:dyDescent="0.2">
      <c r="D4094" s="189"/>
    </row>
    <row r="4095" spans="4:4" x14ac:dyDescent="0.2">
      <c r="D4095" s="189"/>
    </row>
    <row r="4096" spans="4:4" x14ac:dyDescent="0.2">
      <c r="D4096" s="189"/>
    </row>
    <row r="4097" spans="4:4" x14ac:dyDescent="0.2">
      <c r="D4097" s="189"/>
    </row>
    <row r="4098" spans="4:4" x14ac:dyDescent="0.2">
      <c r="D4098" s="189"/>
    </row>
    <row r="4099" spans="4:4" x14ac:dyDescent="0.2">
      <c r="D4099" s="189"/>
    </row>
    <row r="4100" spans="4:4" x14ac:dyDescent="0.2">
      <c r="D4100" s="189"/>
    </row>
    <row r="4101" spans="4:4" x14ac:dyDescent="0.2">
      <c r="D4101" s="189"/>
    </row>
    <row r="4102" spans="4:4" x14ac:dyDescent="0.2">
      <c r="D4102" s="189"/>
    </row>
    <row r="4103" spans="4:4" x14ac:dyDescent="0.2">
      <c r="D4103" s="189"/>
    </row>
    <row r="4104" spans="4:4" x14ac:dyDescent="0.2">
      <c r="D4104" s="189"/>
    </row>
    <row r="4105" spans="4:4" x14ac:dyDescent="0.2">
      <c r="D4105" s="189"/>
    </row>
    <row r="4106" spans="4:4" x14ac:dyDescent="0.2">
      <c r="D4106" s="189"/>
    </row>
    <row r="4107" spans="4:4" x14ac:dyDescent="0.2">
      <c r="D4107" s="189"/>
    </row>
    <row r="4108" spans="4:4" x14ac:dyDescent="0.2">
      <c r="D4108" s="189"/>
    </row>
    <row r="4109" spans="4:4" x14ac:dyDescent="0.2">
      <c r="D4109" s="189"/>
    </row>
    <row r="4110" spans="4:4" x14ac:dyDescent="0.2">
      <c r="D4110" s="189"/>
    </row>
    <row r="4111" spans="4:4" x14ac:dyDescent="0.2">
      <c r="D4111" s="189"/>
    </row>
    <row r="4112" spans="4:4" x14ac:dyDescent="0.2">
      <c r="D4112" s="189"/>
    </row>
    <row r="4113" spans="4:4" x14ac:dyDescent="0.2">
      <c r="D4113" s="189"/>
    </row>
    <row r="4114" spans="4:4" x14ac:dyDescent="0.2">
      <c r="D4114" s="189"/>
    </row>
    <row r="4115" spans="4:4" x14ac:dyDescent="0.2">
      <c r="D4115" s="189"/>
    </row>
    <row r="4116" spans="4:4" x14ac:dyDescent="0.2">
      <c r="D4116" s="189"/>
    </row>
    <row r="4117" spans="4:4" x14ac:dyDescent="0.2">
      <c r="D4117" s="189"/>
    </row>
    <row r="4118" spans="4:4" x14ac:dyDescent="0.2">
      <c r="D4118" s="189"/>
    </row>
    <row r="4119" spans="4:4" x14ac:dyDescent="0.2">
      <c r="D4119" s="189"/>
    </row>
    <row r="4120" spans="4:4" x14ac:dyDescent="0.2">
      <c r="D4120" s="189"/>
    </row>
    <row r="4121" spans="4:4" x14ac:dyDescent="0.2">
      <c r="D4121" s="189"/>
    </row>
    <row r="4122" spans="4:4" x14ac:dyDescent="0.2">
      <c r="D4122" s="189"/>
    </row>
    <row r="4123" spans="4:4" x14ac:dyDescent="0.2">
      <c r="D4123" s="189"/>
    </row>
    <row r="4124" spans="4:4" x14ac:dyDescent="0.2">
      <c r="D4124" s="189"/>
    </row>
    <row r="4125" spans="4:4" x14ac:dyDescent="0.2">
      <c r="D4125" s="189"/>
    </row>
    <row r="4126" spans="4:4" x14ac:dyDescent="0.2">
      <c r="D4126" s="189"/>
    </row>
    <row r="4127" spans="4:4" x14ac:dyDescent="0.2">
      <c r="D4127" s="189"/>
    </row>
    <row r="4128" spans="4:4" x14ac:dyDescent="0.2">
      <c r="D4128" s="189"/>
    </row>
    <row r="4129" spans="4:4" x14ac:dyDescent="0.2">
      <c r="D4129" s="189"/>
    </row>
    <row r="4130" spans="4:4" x14ac:dyDescent="0.2">
      <c r="D4130" s="189"/>
    </row>
    <row r="4131" spans="4:4" x14ac:dyDescent="0.2">
      <c r="D4131" s="189"/>
    </row>
    <row r="4132" spans="4:4" x14ac:dyDescent="0.2">
      <c r="D4132" s="189"/>
    </row>
    <row r="4133" spans="4:4" x14ac:dyDescent="0.2">
      <c r="D4133" s="189"/>
    </row>
    <row r="4134" spans="4:4" x14ac:dyDescent="0.2">
      <c r="D4134" s="189"/>
    </row>
    <row r="4135" spans="4:4" x14ac:dyDescent="0.2">
      <c r="D4135" s="189"/>
    </row>
    <row r="4136" spans="4:4" x14ac:dyDescent="0.2">
      <c r="D4136" s="189"/>
    </row>
    <row r="4137" spans="4:4" x14ac:dyDescent="0.2">
      <c r="D4137" s="189"/>
    </row>
    <row r="4138" spans="4:4" x14ac:dyDescent="0.2">
      <c r="D4138" s="189"/>
    </row>
    <row r="4139" spans="4:4" x14ac:dyDescent="0.2">
      <c r="D4139" s="189"/>
    </row>
    <row r="4140" spans="4:4" x14ac:dyDescent="0.2">
      <c r="D4140" s="189"/>
    </row>
    <row r="4141" spans="4:4" x14ac:dyDescent="0.2">
      <c r="D4141" s="189"/>
    </row>
    <row r="4142" spans="4:4" x14ac:dyDescent="0.2">
      <c r="D4142" s="189"/>
    </row>
    <row r="4143" spans="4:4" x14ac:dyDescent="0.2">
      <c r="D4143" s="189"/>
    </row>
    <row r="4144" spans="4:4" x14ac:dyDescent="0.2">
      <c r="D4144" s="189"/>
    </row>
    <row r="4145" spans="4:4" x14ac:dyDescent="0.2">
      <c r="D4145" s="189"/>
    </row>
    <row r="4146" spans="4:4" x14ac:dyDescent="0.2">
      <c r="D4146" s="189"/>
    </row>
    <row r="4147" spans="4:4" x14ac:dyDescent="0.2">
      <c r="D4147" s="189"/>
    </row>
    <row r="4148" spans="4:4" x14ac:dyDescent="0.2">
      <c r="D4148" s="189"/>
    </row>
    <row r="4149" spans="4:4" x14ac:dyDescent="0.2">
      <c r="D4149" s="189"/>
    </row>
    <row r="4150" spans="4:4" x14ac:dyDescent="0.2">
      <c r="D4150" s="189"/>
    </row>
    <row r="4151" spans="4:4" x14ac:dyDescent="0.2">
      <c r="D4151" s="189"/>
    </row>
    <row r="4152" spans="4:4" x14ac:dyDescent="0.2">
      <c r="D4152" s="189"/>
    </row>
    <row r="4153" spans="4:4" x14ac:dyDescent="0.2">
      <c r="D4153" s="189"/>
    </row>
    <row r="4154" spans="4:4" x14ac:dyDescent="0.2">
      <c r="D4154" s="189"/>
    </row>
    <row r="4155" spans="4:4" x14ac:dyDescent="0.2">
      <c r="D4155" s="189"/>
    </row>
    <row r="4156" spans="4:4" x14ac:dyDescent="0.2">
      <c r="D4156" s="189"/>
    </row>
    <row r="4157" spans="4:4" x14ac:dyDescent="0.2">
      <c r="D4157" s="189"/>
    </row>
    <row r="4158" spans="4:4" x14ac:dyDescent="0.2">
      <c r="D4158" s="189"/>
    </row>
    <row r="4159" spans="4:4" x14ac:dyDescent="0.2">
      <c r="D4159" s="189"/>
    </row>
    <row r="4160" spans="4:4" x14ac:dyDescent="0.2">
      <c r="D4160" s="189"/>
    </row>
    <row r="4161" spans="4:4" x14ac:dyDescent="0.2">
      <c r="D4161" s="189"/>
    </row>
    <row r="4162" spans="4:4" x14ac:dyDescent="0.2">
      <c r="D4162" s="189"/>
    </row>
    <row r="4163" spans="4:4" x14ac:dyDescent="0.2">
      <c r="D4163" s="189"/>
    </row>
    <row r="4164" spans="4:4" x14ac:dyDescent="0.2">
      <c r="D4164" s="189"/>
    </row>
    <row r="4165" spans="4:4" x14ac:dyDescent="0.2">
      <c r="D4165" s="189"/>
    </row>
    <row r="4166" spans="4:4" x14ac:dyDescent="0.2">
      <c r="D4166" s="189"/>
    </row>
    <row r="4167" spans="4:4" x14ac:dyDescent="0.2">
      <c r="D4167" s="189"/>
    </row>
    <row r="4168" spans="4:4" x14ac:dyDescent="0.2">
      <c r="D4168" s="189"/>
    </row>
    <row r="4169" spans="4:4" x14ac:dyDescent="0.2">
      <c r="D4169" s="189"/>
    </row>
    <row r="4170" spans="4:4" x14ac:dyDescent="0.2">
      <c r="D4170" s="189"/>
    </row>
    <row r="4171" spans="4:4" x14ac:dyDescent="0.2">
      <c r="D4171" s="189"/>
    </row>
    <row r="4172" spans="4:4" x14ac:dyDescent="0.2">
      <c r="D4172" s="189"/>
    </row>
    <row r="4173" spans="4:4" x14ac:dyDescent="0.2">
      <c r="D4173" s="189"/>
    </row>
    <row r="4174" spans="4:4" x14ac:dyDescent="0.2">
      <c r="D4174" s="189"/>
    </row>
    <row r="4175" spans="4:4" x14ac:dyDescent="0.2">
      <c r="D4175" s="189"/>
    </row>
    <row r="4176" spans="4:4" x14ac:dyDescent="0.2">
      <c r="D4176" s="189"/>
    </row>
    <row r="4177" spans="4:4" x14ac:dyDescent="0.2">
      <c r="D4177" s="189"/>
    </row>
    <row r="4178" spans="4:4" x14ac:dyDescent="0.2">
      <c r="D4178" s="189"/>
    </row>
    <row r="4179" spans="4:4" x14ac:dyDescent="0.2">
      <c r="D4179" s="189"/>
    </row>
    <row r="4180" spans="4:4" x14ac:dyDescent="0.2">
      <c r="D4180" s="189"/>
    </row>
    <row r="4181" spans="4:4" x14ac:dyDescent="0.2">
      <c r="D4181" s="189"/>
    </row>
    <row r="4182" spans="4:4" x14ac:dyDescent="0.2">
      <c r="D4182" s="189"/>
    </row>
    <row r="4183" spans="4:4" x14ac:dyDescent="0.2">
      <c r="D4183" s="189"/>
    </row>
    <row r="4184" spans="4:4" x14ac:dyDescent="0.2">
      <c r="D4184" s="189"/>
    </row>
    <row r="4185" spans="4:4" x14ac:dyDescent="0.2">
      <c r="D4185" s="189"/>
    </row>
    <row r="4186" spans="4:4" x14ac:dyDescent="0.2">
      <c r="D4186" s="189"/>
    </row>
    <row r="4187" spans="4:4" x14ac:dyDescent="0.2">
      <c r="D4187" s="189"/>
    </row>
    <row r="4188" spans="4:4" x14ac:dyDescent="0.2">
      <c r="D4188" s="189"/>
    </row>
    <row r="4189" spans="4:4" x14ac:dyDescent="0.2">
      <c r="D4189" s="189"/>
    </row>
    <row r="4190" spans="4:4" x14ac:dyDescent="0.2">
      <c r="D4190" s="189"/>
    </row>
    <row r="4191" spans="4:4" x14ac:dyDescent="0.2">
      <c r="D4191" s="189"/>
    </row>
    <row r="4192" spans="4:4" x14ac:dyDescent="0.2">
      <c r="D4192" s="189"/>
    </row>
    <row r="4193" spans="4:4" x14ac:dyDescent="0.2">
      <c r="D4193" s="189"/>
    </row>
    <row r="4194" spans="4:4" x14ac:dyDescent="0.2">
      <c r="D4194" s="189"/>
    </row>
    <row r="4195" spans="4:4" x14ac:dyDescent="0.2">
      <c r="D4195" s="189"/>
    </row>
    <row r="4196" spans="4:4" x14ac:dyDescent="0.2">
      <c r="D4196" s="189"/>
    </row>
    <row r="4197" spans="4:4" x14ac:dyDescent="0.2">
      <c r="D4197" s="189"/>
    </row>
    <row r="4198" spans="4:4" x14ac:dyDescent="0.2">
      <c r="D4198" s="189"/>
    </row>
    <row r="4199" spans="4:4" x14ac:dyDescent="0.2">
      <c r="D4199" s="189"/>
    </row>
    <row r="4200" spans="4:4" x14ac:dyDescent="0.2">
      <c r="D4200" s="189"/>
    </row>
    <row r="4201" spans="4:4" x14ac:dyDescent="0.2">
      <c r="D4201" s="189"/>
    </row>
    <row r="4202" spans="4:4" x14ac:dyDescent="0.2">
      <c r="D4202" s="189"/>
    </row>
    <row r="4203" spans="4:4" x14ac:dyDescent="0.2">
      <c r="D4203" s="189"/>
    </row>
    <row r="4204" spans="4:4" x14ac:dyDescent="0.2">
      <c r="D4204" s="189"/>
    </row>
    <row r="4205" spans="4:4" x14ac:dyDescent="0.2">
      <c r="D4205" s="189"/>
    </row>
    <row r="4206" spans="4:4" x14ac:dyDescent="0.2">
      <c r="D4206" s="189"/>
    </row>
    <row r="4207" spans="4:4" x14ac:dyDescent="0.2">
      <c r="D4207" s="189"/>
    </row>
    <row r="4208" spans="4:4" x14ac:dyDescent="0.2">
      <c r="D4208" s="189"/>
    </row>
    <row r="4209" spans="4:4" x14ac:dyDescent="0.2">
      <c r="D4209" s="189"/>
    </row>
    <row r="4210" spans="4:4" x14ac:dyDescent="0.2">
      <c r="D4210" s="189"/>
    </row>
    <row r="4211" spans="4:4" x14ac:dyDescent="0.2">
      <c r="D4211" s="189"/>
    </row>
    <row r="4212" spans="4:4" x14ac:dyDescent="0.2">
      <c r="D4212" s="189"/>
    </row>
    <row r="4213" spans="4:4" x14ac:dyDescent="0.2">
      <c r="D4213" s="189"/>
    </row>
    <row r="4214" spans="4:4" x14ac:dyDescent="0.2">
      <c r="D4214" s="189"/>
    </row>
    <row r="4215" spans="4:4" x14ac:dyDescent="0.2">
      <c r="D4215" s="189"/>
    </row>
    <row r="4216" spans="4:4" x14ac:dyDescent="0.2">
      <c r="D4216" s="189"/>
    </row>
    <row r="4217" spans="4:4" x14ac:dyDescent="0.2">
      <c r="D4217" s="189"/>
    </row>
    <row r="4218" spans="4:4" x14ac:dyDescent="0.2">
      <c r="D4218" s="189"/>
    </row>
    <row r="4219" spans="4:4" x14ac:dyDescent="0.2">
      <c r="D4219" s="189"/>
    </row>
    <row r="4220" spans="4:4" x14ac:dyDescent="0.2">
      <c r="D4220" s="189"/>
    </row>
    <row r="4221" spans="4:4" x14ac:dyDescent="0.2">
      <c r="D4221" s="189"/>
    </row>
    <row r="4222" spans="4:4" x14ac:dyDescent="0.2">
      <c r="D4222" s="189"/>
    </row>
    <row r="4223" spans="4:4" x14ac:dyDescent="0.2">
      <c r="D4223" s="189"/>
    </row>
    <row r="4224" spans="4:4" x14ac:dyDescent="0.2">
      <c r="D4224" s="189"/>
    </row>
    <row r="4225" spans="4:4" x14ac:dyDescent="0.2">
      <c r="D4225" s="189"/>
    </row>
    <row r="4226" spans="4:4" x14ac:dyDescent="0.2">
      <c r="D4226" s="189"/>
    </row>
    <row r="4227" spans="4:4" x14ac:dyDescent="0.2">
      <c r="D4227" s="189"/>
    </row>
    <row r="4228" spans="4:4" x14ac:dyDescent="0.2">
      <c r="D4228" s="189"/>
    </row>
    <row r="4229" spans="4:4" x14ac:dyDescent="0.2">
      <c r="D4229" s="189"/>
    </row>
    <row r="4230" spans="4:4" x14ac:dyDescent="0.2">
      <c r="D4230" s="189"/>
    </row>
    <row r="4231" spans="4:4" x14ac:dyDescent="0.2">
      <c r="D4231" s="189"/>
    </row>
    <row r="4232" spans="4:4" x14ac:dyDescent="0.2">
      <c r="D4232" s="189"/>
    </row>
    <row r="4233" spans="4:4" x14ac:dyDescent="0.2">
      <c r="D4233" s="189"/>
    </row>
    <row r="4234" spans="4:4" x14ac:dyDescent="0.2">
      <c r="D4234" s="189"/>
    </row>
    <row r="4235" spans="4:4" x14ac:dyDescent="0.2">
      <c r="D4235" s="189"/>
    </row>
    <row r="4236" spans="4:4" x14ac:dyDescent="0.2">
      <c r="D4236" s="189"/>
    </row>
    <row r="4237" spans="4:4" x14ac:dyDescent="0.2">
      <c r="D4237" s="189"/>
    </row>
    <row r="4238" spans="4:4" x14ac:dyDescent="0.2">
      <c r="D4238" s="189"/>
    </row>
    <row r="4239" spans="4:4" x14ac:dyDescent="0.2">
      <c r="D4239" s="189"/>
    </row>
    <row r="4240" spans="4:4" x14ac:dyDescent="0.2">
      <c r="D4240" s="189"/>
    </row>
    <row r="4241" spans="4:4" x14ac:dyDescent="0.2">
      <c r="D4241" s="189"/>
    </row>
    <row r="4242" spans="4:4" x14ac:dyDescent="0.2">
      <c r="D4242" s="189"/>
    </row>
    <row r="4243" spans="4:4" x14ac:dyDescent="0.2">
      <c r="D4243" s="189"/>
    </row>
    <row r="4244" spans="4:4" x14ac:dyDescent="0.2">
      <c r="D4244" s="189"/>
    </row>
    <row r="4245" spans="4:4" x14ac:dyDescent="0.2">
      <c r="D4245" s="189"/>
    </row>
    <row r="4246" spans="4:4" x14ac:dyDescent="0.2">
      <c r="D4246" s="189"/>
    </row>
    <row r="4247" spans="4:4" x14ac:dyDescent="0.2">
      <c r="D4247" s="189"/>
    </row>
    <row r="4248" spans="4:4" x14ac:dyDescent="0.2">
      <c r="D4248" s="189"/>
    </row>
    <row r="4249" spans="4:4" x14ac:dyDescent="0.2">
      <c r="D4249" s="189"/>
    </row>
    <row r="4250" spans="4:4" x14ac:dyDescent="0.2">
      <c r="D4250" s="189"/>
    </row>
    <row r="4251" spans="4:4" x14ac:dyDescent="0.2">
      <c r="D4251" s="189"/>
    </row>
    <row r="4252" spans="4:4" x14ac:dyDescent="0.2">
      <c r="D4252" s="189"/>
    </row>
    <row r="4253" spans="4:4" x14ac:dyDescent="0.2">
      <c r="D4253" s="189"/>
    </row>
    <row r="4254" spans="4:4" x14ac:dyDescent="0.2">
      <c r="D4254" s="189"/>
    </row>
    <row r="4255" spans="4:4" x14ac:dyDescent="0.2">
      <c r="D4255" s="189"/>
    </row>
    <row r="4256" spans="4:4" x14ac:dyDescent="0.2">
      <c r="D4256" s="189"/>
    </row>
    <row r="4257" spans="4:4" x14ac:dyDescent="0.2">
      <c r="D4257" s="189"/>
    </row>
    <row r="4258" spans="4:4" x14ac:dyDescent="0.2">
      <c r="D4258" s="189"/>
    </row>
    <row r="4259" spans="4:4" x14ac:dyDescent="0.2">
      <c r="D4259" s="189"/>
    </row>
    <row r="4260" spans="4:4" x14ac:dyDescent="0.2">
      <c r="D4260" s="189"/>
    </row>
    <row r="4261" spans="4:4" x14ac:dyDescent="0.2">
      <c r="D4261" s="189"/>
    </row>
    <row r="4262" spans="4:4" x14ac:dyDescent="0.2">
      <c r="D4262" s="189"/>
    </row>
    <row r="4263" spans="4:4" x14ac:dyDescent="0.2">
      <c r="D4263" s="189"/>
    </row>
    <row r="4264" spans="4:4" x14ac:dyDescent="0.2">
      <c r="D4264" s="189"/>
    </row>
    <row r="4265" spans="4:4" x14ac:dyDescent="0.2">
      <c r="D4265" s="189"/>
    </row>
    <row r="4266" spans="4:4" x14ac:dyDescent="0.2">
      <c r="D4266" s="189"/>
    </row>
    <row r="4267" spans="4:4" x14ac:dyDescent="0.2">
      <c r="D4267" s="189"/>
    </row>
    <row r="4268" spans="4:4" x14ac:dyDescent="0.2">
      <c r="D4268" s="189"/>
    </row>
    <row r="4269" spans="4:4" x14ac:dyDescent="0.2">
      <c r="D4269" s="189"/>
    </row>
    <row r="4270" spans="4:4" x14ac:dyDescent="0.2">
      <c r="D4270" s="189"/>
    </row>
    <row r="4271" spans="4:4" x14ac:dyDescent="0.2">
      <c r="D4271" s="189"/>
    </row>
    <row r="4272" spans="4:4" x14ac:dyDescent="0.2">
      <c r="D4272" s="189"/>
    </row>
    <row r="4273" spans="4:4" x14ac:dyDescent="0.2">
      <c r="D4273" s="189"/>
    </row>
    <row r="4274" spans="4:4" x14ac:dyDescent="0.2">
      <c r="D4274" s="189"/>
    </row>
    <row r="4275" spans="4:4" x14ac:dyDescent="0.2">
      <c r="D4275" s="189"/>
    </row>
    <row r="4276" spans="4:4" x14ac:dyDescent="0.2">
      <c r="D4276" s="189"/>
    </row>
    <row r="4277" spans="4:4" x14ac:dyDescent="0.2">
      <c r="D4277" s="189"/>
    </row>
    <row r="4278" spans="4:4" x14ac:dyDescent="0.2">
      <c r="D4278" s="189"/>
    </row>
    <row r="4279" spans="4:4" x14ac:dyDescent="0.2">
      <c r="D4279" s="189"/>
    </row>
    <row r="4280" spans="4:4" x14ac:dyDescent="0.2">
      <c r="D4280" s="189"/>
    </row>
    <row r="4281" spans="4:4" x14ac:dyDescent="0.2">
      <c r="D4281" s="189"/>
    </row>
    <row r="4282" spans="4:4" x14ac:dyDescent="0.2">
      <c r="D4282" s="189"/>
    </row>
    <row r="4283" spans="4:4" x14ac:dyDescent="0.2">
      <c r="D4283" s="189"/>
    </row>
    <row r="4284" spans="4:4" x14ac:dyDescent="0.2">
      <c r="D4284" s="189"/>
    </row>
    <row r="4285" spans="4:4" x14ac:dyDescent="0.2">
      <c r="D4285" s="189"/>
    </row>
    <row r="4286" spans="4:4" x14ac:dyDescent="0.2">
      <c r="D4286" s="189"/>
    </row>
    <row r="4287" spans="4:4" x14ac:dyDescent="0.2">
      <c r="D4287" s="189"/>
    </row>
    <row r="4288" spans="4:4" x14ac:dyDescent="0.2">
      <c r="D4288" s="189"/>
    </row>
    <row r="4289" spans="4:4" x14ac:dyDescent="0.2">
      <c r="D4289" s="189"/>
    </row>
    <row r="4290" spans="4:4" x14ac:dyDescent="0.2">
      <c r="D4290" s="189"/>
    </row>
    <row r="4291" spans="4:4" x14ac:dyDescent="0.2">
      <c r="D4291" s="189"/>
    </row>
    <row r="4292" spans="4:4" x14ac:dyDescent="0.2">
      <c r="D4292" s="189"/>
    </row>
    <row r="4293" spans="4:4" x14ac:dyDescent="0.2">
      <c r="D4293" s="189"/>
    </row>
    <row r="4294" spans="4:4" x14ac:dyDescent="0.2">
      <c r="D4294" s="189"/>
    </row>
    <row r="4295" spans="4:4" x14ac:dyDescent="0.2">
      <c r="D4295" s="189"/>
    </row>
    <row r="4296" spans="4:4" x14ac:dyDescent="0.2">
      <c r="D4296" s="189"/>
    </row>
    <row r="4297" spans="4:4" x14ac:dyDescent="0.2">
      <c r="D4297" s="189"/>
    </row>
    <row r="4298" spans="4:4" x14ac:dyDescent="0.2">
      <c r="D4298" s="189"/>
    </row>
    <row r="4299" spans="4:4" x14ac:dyDescent="0.2">
      <c r="D4299" s="189"/>
    </row>
    <row r="4300" spans="4:4" x14ac:dyDescent="0.2">
      <c r="D4300" s="189"/>
    </row>
    <row r="4301" spans="4:4" x14ac:dyDescent="0.2">
      <c r="D4301" s="189"/>
    </row>
    <row r="4302" spans="4:4" x14ac:dyDescent="0.2">
      <c r="D4302" s="189"/>
    </row>
    <row r="4303" spans="4:4" x14ac:dyDescent="0.2">
      <c r="D4303" s="189"/>
    </row>
    <row r="4304" spans="4:4" x14ac:dyDescent="0.2">
      <c r="D4304" s="189"/>
    </row>
    <row r="4305" spans="4:4" x14ac:dyDescent="0.2">
      <c r="D4305" s="189"/>
    </row>
    <row r="4306" spans="4:4" x14ac:dyDescent="0.2">
      <c r="D4306" s="189"/>
    </row>
    <row r="4307" spans="4:4" x14ac:dyDescent="0.2">
      <c r="D4307" s="189"/>
    </row>
    <row r="4308" spans="4:4" x14ac:dyDescent="0.2">
      <c r="D4308" s="189"/>
    </row>
    <row r="4309" spans="4:4" x14ac:dyDescent="0.2">
      <c r="D4309" s="189"/>
    </row>
    <row r="4310" spans="4:4" x14ac:dyDescent="0.2">
      <c r="D4310" s="189"/>
    </row>
    <row r="4311" spans="4:4" x14ac:dyDescent="0.2">
      <c r="D4311" s="189"/>
    </row>
    <row r="4312" spans="4:4" x14ac:dyDescent="0.2">
      <c r="D4312" s="189"/>
    </row>
    <row r="4313" spans="4:4" x14ac:dyDescent="0.2">
      <c r="D4313" s="189"/>
    </row>
    <row r="4314" spans="4:4" x14ac:dyDescent="0.2">
      <c r="D4314" s="189"/>
    </row>
    <row r="4315" spans="4:4" x14ac:dyDescent="0.2">
      <c r="D4315" s="189"/>
    </row>
    <row r="4316" spans="4:4" x14ac:dyDescent="0.2">
      <c r="D4316" s="189"/>
    </row>
    <row r="4317" spans="4:4" x14ac:dyDescent="0.2">
      <c r="D4317" s="189"/>
    </row>
    <row r="4318" spans="4:4" x14ac:dyDescent="0.2">
      <c r="D4318" s="189"/>
    </row>
    <row r="4319" spans="4:4" x14ac:dyDescent="0.2">
      <c r="D4319" s="189"/>
    </row>
    <row r="4320" spans="4:4" x14ac:dyDescent="0.2">
      <c r="D4320" s="189"/>
    </row>
    <row r="4321" spans="4:4" x14ac:dyDescent="0.2">
      <c r="D4321" s="189"/>
    </row>
    <row r="4322" spans="4:4" x14ac:dyDescent="0.2">
      <c r="D4322" s="189"/>
    </row>
    <row r="4323" spans="4:4" x14ac:dyDescent="0.2">
      <c r="D4323" s="189"/>
    </row>
    <row r="4324" spans="4:4" x14ac:dyDescent="0.2">
      <c r="D4324" s="189"/>
    </row>
    <row r="4325" spans="4:4" x14ac:dyDescent="0.2">
      <c r="D4325" s="189"/>
    </row>
    <row r="4326" spans="4:4" x14ac:dyDescent="0.2">
      <c r="D4326" s="189"/>
    </row>
    <row r="4327" spans="4:4" x14ac:dyDescent="0.2">
      <c r="D4327" s="189"/>
    </row>
    <row r="4328" spans="4:4" x14ac:dyDescent="0.2">
      <c r="D4328" s="189"/>
    </row>
    <row r="4329" spans="4:4" x14ac:dyDescent="0.2">
      <c r="D4329" s="189"/>
    </row>
    <row r="4330" spans="4:4" x14ac:dyDescent="0.2">
      <c r="D4330" s="189"/>
    </row>
    <row r="4331" spans="4:4" x14ac:dyDescent="0.2">
      <c r="D4331" s="189"/>
    </row>
    <row r="4332" spans="4:4" x14ac:dyDescent="0.2">
      <c r="D4332" s="189"/>
    </row>
    <row r="4333" spans="4:4" x14ac:dyDescent="0.2">
      <c r="D4333" s="189"/>
    </row>
    <row r="4334" spans="4:4" x14ac:dyDescent="0.2">
      <c r="D4334" s="189"/>
    </row>
    <row r="4335" spans="4:4" x14ac:dyDescent="0.2">
      <c r="D4335" s="189"/>
    </row>
    <row r="4336" spans="4:4" x14ac:dyDescent="0.2">
      <c r="D4336" s="189"/>
    </row>
    <row r="4337" spans="4:4" x14ac:dyDescent="0.2">
      <c r="D4337" s="189"/>
    </row>
    <row r="4338" spans="4:4" x14ac:dyDescent="0.2">
      <c r="D4338" s="189"/>
    </row>
    <row r="4339" spans="4:4" x14ac:dyDescent="0.2">
      <c r="D4339" s="189"/>
    </row>
    <row r="4340" spans="4:4" x14ac:dyDescent="0.2">
      <c r="D4340" s="189"/>
    </row>
    <row r="4341" spans="4:4" x14ac:dyDescent="0.2">
      <c r="D4341" s="189"/>
    </row>
    <row r="4342" spans="4:4" x14ac:dyDescent="0.2">
      <c r="D4342" s="189"/>
    </row>
    <row r="4343" spans="4:4" x14ac:dyDescent="0.2">
      <c r="D4343" s="189"/>
    </row>
    <row r="4344" spans="4:4" x14ac:dyDescent="0.2">
      <c r="D4344" s="189"/>
    </row>
    <row r="4345" spans="4:4" x14ac:dyDescent="0.2">
      <c r="D4345" s="189"/>
    </row>
    <row r="4346" spans="4:4" x14ac:dyDescent="0.2">
      <c r="D4346" s="189"/>
    </row>
    <row r="4347" spans="4:4" x14ac:dyDescent="0.2">
      <c r="D4347" s="189"/>
    </row>
    <row r="4348" spans="4:4" x14ac:dyDescent="0.2">
      <c r="D4348" s="189"/>
    </row>
    <row r="4349" spans="4:4" x14ac:dyDescent="0.2">
      <c r="D4349" s="189"/>
    </row>
    <row r="4350" spans="4:4" x14ac:dyDescent="0.2">
      <c r="D4350" s="189"/>
    </row>
    <row r="4351" spans="4:4" x14ac:dyDescent="0.2">
      <c r="D4351" s="189"/>
    </row>
    <row r="4352" spans="4:4" x14ac:dyDescent="0.2">
      <c r="D4352" s="189"/>
    </row>
    <row r="4353" spans="4:4" x14ac:dyDescent="0.2">
      <c r="D4353" s="189"/>
    </row>
    <row r="4354" spans="4:4" x14ac:dyDescent="0.2">
      <c r="D4354" s="189"/>
    </row>
    <row r="4355" spans="4:4" x14ac:dyDescent="0.2">
      <c r="D4355" s="189"/>
    </row>
    <row r="4356" spans="4:4" x14ac:dyDescent="0.2">
      <c r="D4356" s="189"/>
    </row>
    <row r="4357" spans="4:4" x14ac:dyDescent="0.2">
      <c r="D4357" s="189"/>
    </row>
    <row r="4358" spans="4:4" x14ac:dyDescent="0.2">
      <c r="D4358" s="189"/>
    </row>
    <row r="4359" spans="4:4" x14ac:dyDescent="0.2">
      <c r="D4359" s="189"/>
    </row>
    <row r="4360" spans="4:4" x14ac:dyDescent="0.2">
      <c r="D4360" s="189"/>
    </row>
    <row r="4361" spans="4:4" x14ac:dyDescent="0.2">
      <c r="D4361" s="189"/>
    </row>
    <row r="4362" spans="4:4" x14ac:dyDescent="0.2">
      <c r="D4362" s="189"/>
    </row>
    <row r="4363" spans="4:4" x14ac:dyDescent="0.2">
      <c r="D4363" s="189"/>
    </row>
    <row r="4364" spans="4:4" x14ac:dyDescent="0.2">
      <c r="D4364" s="189"/>
    </row>
    <row r="4365" spans="4:4" x14ac:dyDescent="0.2">
      <c r="D4365" s="189"/>
    </row>
    <row r="4366" spans="4:4" x14ac:dyDescent="0.2">
      <c r="D4366" s="189"/>
    </row>
    <row r="4367" spans="4:4" x14ac:dyDescent="0.2">
      <c r="D4367" s="189"/>
    </row>
    <row r="4368" spans="4:4" x14ac:dyDescent="0.2">
      <c r="D4368" s="189"/>
    </row>
    <row r="4369" spans="4:4" x14ac:dyDescent="0.2">
      <c r="D4369" s="189"/>
    </row>
    <row r="4370" spans="4:4" x14ac:dyDescent="0.2">
      <c r="D4370" s="189"/>
    </row>
    <row r="4371" spans="4:4" x14ac:dyDescent="0.2">
      <c r="D4371" s="189"/>
    </row>
    <row r="4372" spans="4:4" x14ac:dyDescent="0.2">
      <c r="D4372" s="189"/>
    </row>
    <row r="4373" spans="4:4" x14ac:dyDescent="0.2">
      <c r="D4373" s="189"/>
    </row>
    <row r="4374" spans="4:4" x14ac:dyDescent="0.2">
      <c r="D4374" s="189"/>
    </row>
    <row r="4375" spans="4:4" x14ac:dyDescent="0.2">
      <c r="D4375" s="189"/>
    </row>
    <row r="4376" spans="4:4" x14ac:dyDescent="0.2">
      <c r="D4376" s="189"/>
    </row>
    <row r="4377" spans="4:4" x14ac:dyDescent="0.2">
      <c r="D4377" s="189"/>
    </row>
    <row r="4378" spans="4:4" x14ac:dyDescent="0.2">
      <c r="D4378" s="189"/>
    </row>
    <row r="4379" spans="4:4" x14ac:dyDescent="0.2">
      <c r="D4379" s="189"/>
    </row>
    <row r="4380" spans="4:4" x14ac:dyDescent="0.2">
      <c r="D4380" s="189"/>
    </row>
    <row r="4381" spans="4:4" x14ac:dyDescent="0.2">
      <c r="D4381" s="189"/>
    </row>
    <row r="4382" spans="4:4" x14ac:dyDescent="0.2">
      <c r="D4382" s="189"/>
    </row>
    <row r="4383" spans="4:4" x14ac:dyDescent="0.2">
      <c r="D4383" s="189"/>
    </row>
    <row r="4384" spans="4:4" x14ac:dyDescent="0.2">
      <c r="D4384" s="189"/>
    </row>
    <row r="4385" spans="4:4" x14ac:dyDescent="0.2">
      <c r="D4385" s="189"/>
    </row>
    <row r="4386" spans="4:4" x14ac:dyDescent="0.2">
      <c r="D4386" s="189"/>
    </row>
    <row r="4387" spans="4:4" x14ac:dyDescent="0.2">
      <c r="D4387" s="189"/>
    </row>
    <row r="4388" spans="4:4" x14ac:dyDescent="0.2">
      <c r="D4388" s="189"/>
    </row>
    <row r="4389" spans="4:4" x14ac:dyDescent="0.2">
      <c r="D4389" s="189"/>
    </row>
    <row r="4390" spans="4:4" x14ac:dyDescent="0.2">
      <c r="D4390" s="189"/>
    </row>
    <row r="4391" spans="4:4" x14ac:dyDescent="0.2">
      <c r="D4391" s="189"/>
    </row>
    <row r="4392" spans="4:4" x14ac:dyDescent="0.2">
      <c r="D4392" s="189"/>
    </row>
    <row r="4393" spans="4:4" x14ac:dyDescent="0.2">
      <c r="D4393" s="189"/>
    </row>
    <row r="4394" spans="4:4" x14ac:dyDescent="0.2">
      <c r="D4394" s="189"/>
    </row>
    <row r="4395" spans="4:4" x14ac:dyDescent="0.2">
      <c r="D4395" s="189"/>
    </row>
    <row r="4396" spans="4:4" x14ac:dyDescent="0.2">
      <c r="D4396" s="189"/>
    </row>
    <row r="4397" spans="4:4" x14ac:dyDescent="0.2">
      <c r="D4397" s="189"/>
    </row>
    <row r="4398" spans="4:4" x14ac:dyDescent="0.2">
      <c r="D4398" s="189"/>
    </row>
    <row r="4399" spans="4:4" x14ac:dyDescent="0.2">
      <c r="D4399" s="189"/>
    </row>
    <row r="4400" spans="4:4" x14ac:dyDescent="0.2">
      <c r="D4400" s="189"/>
    </row>
    <row r="4401" spans="4:4" x14ac:dyDescent="0.2">
      <c r="D4401" s="189"/>
    </row>
    <row r="4402" spans="4:4" x14ac:dyDescent="0.2">
      <c r="D4402" s="189"/>
    </row>
    <row r="4403" spans="4:4" x14ac:dyDescent="0.2">
      <c r="D4403" s="189"/>
    </row>
    <row r="4404" spans="4:4" x14ac:dyDescent="0.2">
      <c r="D4404" s="189"/>
    </row>
    <row r="4405" spans="4:4" x14ac:dyDescent="0.2">
      <c r="D4405" s="189"/>
    </row>
    <row r="4406" spans="4:4" x14ac:dyDescent="0.2">
      <c r="D4406" s="189"/>
    </row>
    <row r="4407" spans="4:4" x14ac:dyDescent="0.2">
      <c r="D4407" s="189"/>
    </row>
    <row r="4408" spans="4:4" x14ac:dyDescent="0.2">
      <c r="D4408" s="189"/>
    </row>
    <row r="4409" spans="4:4" x14ac:dyDescent="0.2">
      <c r="D4409" s="189"/>
    </row>
    <row r="4410" spans="4:4" x14ac:dyDescent="0.2">
      <c r="D4410" s="189"/>
    </row>
    <row r="4411" spans="4:4" x14ac:dyDescent="0.2">
      <c r="D4411" s="189"/>
    </row>
    <row r="4412" spans="4:4" x14ac:dyDescent="0.2">
      <c r="D4412" s="189"/>
    </row>
    <row r="4413" spans="4:4" x14ac:dyDescent="0.2">
      <c r="D4413" s="189"/>
    </row>
    <row r="4414" spans="4:4" x14ac:dyDescent="0.2">
      <c r="D4414" s="189"/>
    </row>
    <row r="4415" spans="4:4" x14ac:dyDescent="0.2">
      <c r="D4415" s="189"/>
    </row>
    <row r="4416" spans="4:4" x14ac:dyDescent="0.2">
      <c r="D4416" s="189"/>
    </row>
    <row r="4417" spans="4:4" x14ac:dyDescent="0.2">
      <c r="D4417" s="189"/>
    </row>
    <row r="4418" spans="4:4" x14ac:dyDescent="0.2">
      <c r="D4418" s="189"/>
    </row>
    <row r="4419" spans="4:4" x14ac:dyDescent="0.2">
      <c r="D4419" s="189"/>
    </row>
    <row r="4420" spans="4:4" x14ac:dyDescent="0.2">
      <c r="D4420" s="189"/>
    </row>
    <row r="4421" spans="4:4" x14ac:dyDescent="0.2">
      <c r="D4421" s="189"/>
    </row>
    <row r="4422" spans="4:4" x14ac:dyDescent="0.2">
      <c r="D4422" s="189"/>
    </row>
    <row r="4423" spans="4:4" x14ac:dyDescent="0.2">
      <c r="D4423" s="189"/>
    </row>
    <row r="4424" spans="4:4" x14ac:dyDescent="0.2">
      <c r="D4424" s="189"/>
    </row>
    <row r="4425" spans="4:4" x14ac:dyDescent="0.2">
      <c r="D4425" s="189"/>
    </row>
    <row r="4426" spans="4:4" x14ac:dyDescent="0.2">
      <c r="D4426" s="189"/>
    </row>
    <row r="4427" spans="4:4" x14ac:dyDescent="0.2">
      <c r="D4427" s="189"/>
    </row>
    <row r="4428" spans="4:4" x14ac:dyDescent="0.2">
      <c r="D4428" s="189"/>
    </row>
    <row r="4429" spans="4:4" x14ac:dyDescent="0.2">
      <c r="D4429" s="189"/>
    </row>
    <row r="4430" spans="4:4" x14ac:dyDescent="0.2">
      <c r="D4430" s="189"/>
    </row>
    <row r="4431" spans="4:4" x14ac:dyDescent="0.2">
      <c r="D4431" s="189"/>
    </row>
    <row r="4432" spans="4:4" x14ac:dyDescent="0.2">
      <c r="D4432" s="189"/>
    </row>
    <row r="4433" spans="4:4" x14ac:dyDescent="0.2">
      <c r="D4433" s="189"/>
    </row>
    <row r="4434" spans="4:4" x14ac:dyDescent="0.2">
      <c r="D4434" s="189"/>
    </row>
    <row r="4435" spans="4:4" x14ac:dyDescent="0.2">
      <c r="D4435" s="189"/>
    </row>
    <row r="4436" spans="4:4" x14ac:dyDescent="0.2">
      <c r="D4436" s="189"/>
    </row>
    <row r="4437" spans="4:4" x14ac:dyDescent="0.2">
      <c r="D4437" s="189"/>
    </row>
    <row r="4438" spans="4:4" x14ac:dyDescent="0.2">
      <c r="D4438" s="189"/>
    </row>
    <row r="4439" spans="4:4" x14ac:dyDescent="0.2">
      <c r="D4439" s="189"/>
    </row>
    <row r="4440" spans="4:4" x14ac:dyDescent="0.2">
      <c r="D4440" s="189"/>
    </row>
    <row r="4441" spans="4:4" x14ac:dyDescent="0.2">
      <c r="D4441" s="189"/>
    </row>
    <row r="4442" spans="4:4" x14ac:dyDescent="0.2">
      <c r="D4442" s="189"/>
    </row>
    <row r="4443" spans="4:4" x14ac:dyDescent="0.2">
      <c r="D4443" s="189"/>
    </row>
    <row r="4444" spans="4:4" x14ac:dyDescent="0.2">
      <c r="D4444" s="189"/>
    </row>
    <row r="4445" spans="4:4" x14ac:dyDescent="0.2">
      <c r="D4445" s="189"/>
    </row>
    <row r="4446" spans="4:4" x14ac:dyDescent="0.2">
      <c r="D4446" s="189"/>
    </row>
    <row r="4447" spans="4:4" x14ac:dyDescent="0.2">
      <c r="D4447" s="189"/>
    </row>
    <row r="4448" spans="4:4" x14ac:dyDescent="0.2">
      <c r="D4448" s="189"/>
    </row>
    <row r="4449" spans="4:4" x14ac:dyDescent="0.2">
      <c r="D4449" s="189"/>
    </row>
    <row r="4450" spans="4:4" x14ac:dyDescent="0.2">
      <c r="D4450" s="189"/>
    </row>
    <row r="4451" spans="4:4" x14ac:dyDescent="0.2">
      <c r="D4451" s="189"/>
    </row>
    <row r="4452" spans="4:4" x14ac:dyDescent="0.2">
      <c r="D4452" s="189"/>
    </row>
    <row r="4453" spans="4:4" x14ac:dyDescent="0.2">
      <c r="D4453" s="189"/>
    </row>
    <row r="4454" spans="4:4" x14ac:dyDescent="0.2">
      <c r="D4454" s="189"/>
    </row>
    <row r="4455" spans="4:4" x14ac:dyDescent="0.2">
      <c r="D4455" s="189"/>
    </row>
    <row r="4456" spans="4:4" x14ac:dyDescent="0.2">
      <c r="D4456" s="189"/>
    </row>
    <row r="4457" spans="4:4" x14ac:dyDescent="0.2">
      <c r="D4457" s="189"/>
    </row>
    <row r="4458" spans="4:4" x14ac:dyDescent="0.2">
      <c r="D4458" s="189"/>
    </row>
    <row r="4459" spans="4:4" x14ac:dyDescent="0.2">
      <c r="D4459" s="189"/>
    </row>
    <row r="4460" spans="4:4" x14ac:dyDescent="0.2">
      <c r="D4460" s="189"/>
    </row>
    <row r="4461" spans="4:4" x14ac:dyDescent="0.2">
      <c r="D4461" s="189"/>
    </row>
    <row r="4462" spans="4:4" x14ac:dyDescent="0.2">
      <c r="D4462" s="189"/>
    </row>
    <row r="4463" spans="4:4" x14ac:dyDescent="0.2">
      <c r="D4463" s="189"/>
    </row>
    <row r="4464" spans="4:4" x14ac:dyDescent="0.2">
      <c r="D4464" s="189"/>
    </row>
    <row r="4465" spans="4:4" x14ac:dyDescent="0.2">
      <c r="D4465" s="189"/>
    </row>
    <row r="4466" spans="4:4" x14ac:dyDescent="0.2">
      <c r="D4466" s="189"/>
    </row>
    <row r="4467" spans="4:4" x14ac:dyDescent="0.2">
      <c r="D4467" s="189"/>
    </row>
    <row r="4468" spans="4:4" x14ac:dyDescent="0.2">
      <c r="D4468" s="189"/>
    </row>
    <row r="4469" spans="4:4" x14ac:dyDescent="0.2">
      <c r="D4469" s="189"/>
    </row>
    <row r="4470" spans="4:4" x14ac:dyDescent="0.2">
      <c r="D4470" s="189"/>
    </row>
    <row r="4471" spans="4:4" x14ac:dyDescent="0.2">
      <c r="D4471" s="189"/>
    </row>
    <row r="4472" spans="4:4" x14ac:dyDescent="0.2">
      <c r="D4472" s="189"/>
    </row>
    <row r="4473" spans="4:4" x14ac:dyDescent="0.2">
      <c r="D4473" s="189"/>
    </row>
    <row r="4474" spans="4:4" x14ac:dyDescent="0.2">
      <c r="D4474" s="189"/>
    </row>
    <row r="4475" spans="4:4" x14ac:dyDescent="0.2">
      <c r="D4475" s="189"/>
    </row>
    <row r="4476" spans="4:4" x14ac:dyDescent="0.2">
      <c r="D4476" s="189"/>
    </row>
    <row r="4477" spans="4:4" x14ac:dyDescent="0.2">
      <c r="D4477" s="189"/>
    </row>
    <row r="4478" spans="4:4" x14ac:dyDescent="0.2">
      <c r="D4478" s="189"/>
    </row>
    <row r="4479" spans="4:4" x14ac:dyDescent="0.2">
      <c r="D4479" s="189"/>
    </row>
    <row r="4480" spans="4:4" x14ac:dyDescent="0.2">
      <c r="D4480" s="189"/>
    </row>
    <row r="4481" spans="4:4" x14ac:dyDescent="0.2">
      <c r="D4481" s="189"/>
    </row>
    <row r="4482" spans="4:4" x14ac:dyDescent="0.2">
      <c r="D4482" s="189"/>
    </row>
    <row r="4483" spans="4:4" x14ac:dyDescent="0.2">
      <c r="D4483" s="189"/>
    </row>
    <row r="4484" spans="4:4" x14ac:dyDescent="0.2">
      <c r="D4484" s="189"/>
    </row>
    <row r="4485" spans="4:4" x14ac:dyDescent="0.2">
      <c r="D4485" s="189"/>
    </row>
    <row r="4486" spans="4:4" x14ac:dyDescent="0.2">
      <c r="D4486" s="189"/>
    </row>
    <row r="4487" spans="4:4" x14ac:dyDescent="0.2">
      <c r="D4487" s="189"/>
    </row>
    <row r="4488" spans="4:4" x14ac:dyDescent="0.2">
      <c r="D4488" s="189"/>
    </row>
    <row r="4489" spans="4:4" x14ac:dyDescent="0.2">
      <c r="D4489" s="189"/>
    </row>
    <row r="4490" spans="4:4" x14ac:dyDescent="0.2">
      <c r="D4490" s="189"/>
    </row>
    <row r="4491" spans="4:4" x14ac:dyDescent="0.2">
      <c r="D4491" s="189"/>
    </row>
    <row r="4492" spans="4:4" x14ac:dyDescent="0.2">
      <c r="D4492" s="189"/>
    </row>
    <row r="4493" spans="4:4" x14ac:dyDescent="0.2">
      <c r="D4493" s="189"/>
    </row>
    <row r="4494" spans="4:4" x14ac:dyDescent="0.2">
      <c r="D4494" s="189"/>
    </row>
    <row r="4495" spans="4:4" x14ac:dyDescent="0.2">
      <c r="D4495" s="189"/>
    </row>
    <row r="4496" spans="4:4" x14ac:dyDescent="0.2">
      <c r="D4496" s="189"/>
    </row>
    <row r="4497" spans="4:4" x14ac:dyDescent="0.2">
      <c r="D4497" s="189"/>
    </row>
    <row r="4498" spans="4:4" x14ac:dyDescent="0.2">
      <c r="D4498" s="189"/>
    </row>
    <row r="4499" spans="4:4" x14ac:dyDescent="0.2">
      <c r="D4499" s="189"/>
    </row>
    <row r="4500" spans="4:4" x14ac:dyDescent="0.2">
      <c r="D4500" s="189"/>
    </row>
    <row r="4501" spans="4:4" x14ac:dyDescent="0.2">
      <c r="D4501" s="189"/>
    </row>
    <row r="4502" spans="4:4" x14ac:dyDescent="0.2">
      <c r="D4502" s="189"/>
    </row>
    <row r="4503" spans="4:4" x14ac:dyDescent="0.2">
      <c r="D4503" s="189"/>
    </row>
    <row r="4504" spans="4:4" x14ac:dyDescent="0.2">
      <c r="D4504" s="189"/>
    </row>
    <row r="4505" spans="4:4" x14ac:dyDescent="0.2">
      <c r="D4505" s="189"/>
    </row>
    <row r="4506" spans="4:4" x14ac:dyDescent="0.2">
      <c r="D4506" s="189"/>
    </row>
    <row r="4507" spans="4:4" x14ac:dyDescent="0.2">
      <c r="D4507" s="189"/>
    </row>
    <row r="4508" spans="4:4" x14ac:dyDescent="0.2">
      <c r="D4508" s="189"/>
    </row>
    <row r="4509" spans="4:4" x14ac:dyDescent="0.2">
      <c r="D4509" s="189"/>
    </row>
    <row r="4510" spans="4:4" x14ac:dyDescent="0.2">
      <c r="D4510" s="189"/>
    </row>
    <row r="4511" spans="4:4" x14ac:dyDescent="0.2">
      <c r="D4511" s="189"/>
    </row>
    <row r="4512" spans="4:4" x14ac:dyDescent="0.2">
      <c r="D4512" s="189"/>
    </row>
    <row r="4513" spans="4:4" x14ac:dyDescent="0.2">
      <c r="D4513" s="189"/>
    </row>
    <row r="4514" spans="4:4" x14ac:dyDescent="0.2">
      <c r="D4514" s="189"/>
    </row>
    <row r="4515" spans="4:4" x14ac:dyDescent="0.2">
      <c r="D4515" s="189"/>
    </row>
    <row r="4516" spans="4:4" x14ac:dyDescent="0.2">
      <c r="D4516" s="189"/>
    </row>
    <row r="4517" spans="4:4" x14ac:dyDescent="0.2">
      <c r="D4517" s="189"/>
    </row>
    <row r="4518" spans="4:4" x14ac:dyDescent="0.2">
      <c r="D4518" s="189"/>
    </row>
    <row r="4519" spans="4:4" x14ac:dyDescent="0.2">
      <c r="D4519" s="189"/>
    </row>
    <row r="4520" spans="4:4" x14ac:dyDescent="0.2">
      <c r="D4520" s="189"/>
    </row>
    <row r="4521" spans="4:4" x14ac:dyDescent="0.2">
      <c r="D4521" s="189"/>
    </row>
    <row r="4522" spans="4:4" x14ac:dyDescent="0.2">
      <c r="D4522" s="189"/>
    </row>
    <row r="4523" spans="4:4" x14ac:dyDescent="0.2">
      <c r="D4523" s="189"/>
    </row>
    <row r="4524" spans="4:4" x14ac:dyDescent="0.2">
      <c r="D4524" s="189"/>
    </row>
    <row r="4525" spans="4:4" x14ac:dyDescent="0.2">
      <c r="D4525" s="189"/>
    </row>
    <row r="4526" spans="4:4" x14ac:dyDescent="0.2">
      <c r="D4526" s="189"/>
    </row>
    <row r="4527" spans="4:4" x14ac:dyDescent="0.2">
      <c r="D4527" s="189"/>
    </row>
    <row r="4528" spans="4:4" x14ac:dyDescent="0.2">
      <c r="D4528" s="189"/>
    </row>
    <row r="4529" spans="4:4" x14ac:dyDescent="0.2">
      <c r="D4529" s="189"/>
    </row>
    <row r="4530" spans="4:4" x14ac:dyDescent="0.2">
      <c r="D4530" s="189"/>
    </row>
    <row r="4531" spans="4:4" x14ac:dyDescent="0.2">
      <c r="D4531" s="189"/>
    </row>
    <row r="4532" spans="4:4" x14ac:dyDescent="0.2">
      <c r="D4532" s="189"/>
    </row>
    <row r="4533" spans="4:4" x14ac:dyDescent="0.2">
      <c r="D4533" s="189"/>
    </row>
    <row r="4534" spans="4:4" x14ac:dyDescent="0.2">
      <c r="D4534" s="189"/>
    </row>
    <row r="4535" spans="4:4" x14ac:dyDescent="0.2">
      <c r="D4535" s="189"/>
    </row>
    <row r="4536" spans="4:4" x14ac:dyDescent="0.2">
      <c r="D4536" s="189"/>
    </row>
    <row r="4537" spans="4:4" x14ac:dyDescent="0.2">
      <c r="D4537" s="189"/>
    </row>
    <row r="4538" spans="4:4" x14ac:dyDescent="0.2">
      <c r="D4538" s="189"/>
    </row>
    <row r="4539" spans="4:4" x14ac:dyDescent="0.2">
      <c r="D4539" s="189"/>
    </row>
    <row r="4540" spans="4:4" x14ac:dyDescent="0.2">
      <c r="D4540" s="189"/>
    </row>
    <row r="4541" spans="4:4" x14ac:dyDescent="0.2">
      <c r="D4541" s="189"/>
    </row>
    <row r="4542" spans="4:4" x14ac:dyDescent="0.2">
      <c r="D4542" s="189"/>
    </row>
    <row r="4543" spans="4:4" x14ac:dyDescent="0.2">
      <c r="D4543" s="189"/>
    </row>
    <row r="4544" spans="4:4" x14ac:dyDescent="0.2">
      <c r="D4544" s="189"/>
    </row>
    <row r="4545" spans="4:4" x14ac:dyDescent="0.2">
      <c r="D4545" s="189"/>
    </row>
    <row r="4546" spans="4:4" x14ac:dyDescent="0.2">
      <c r="D4546" s="189"/>
    </row>
    <row r="4547" spans="4:4" x14ac:dyDescent="0.2">
      <c r="D4547" s="189"/>
    </row>
    <row r="4548" spans="4:4" x14ac:dyDescent="0.2">
      <c r="D4548" s="189"/>
    </row>
    <row r="4549" spans="4:4" x14ac:dyDescent="0.2">
      <c r="D4549" s="189"/>
    </row>
    <row r="4550" spans="4:4" x14ac:dyDescent="0.2">
      <c r="D4550" s="189"/>
    </row>
    <row r="4551" spans="4:4" x14ac:dyDescent="0.2">
      <c r="D4551" s="189"/>
    </row>
    <row r="4552" spans="4:4" x14ac:dyDescent="0.2">
      <c r="D4552" s="189"/>
    </row>
    <row r="4553" spans="4:4" x14ac:dyDescent="0.2">
      <c r="D4553" s="189"/>
    </row>
    <row r="4554" spans="4:4" x14ac:dyDescent="0.2">
      <c r="D4554" s="189"/>
    </row>
    <row r="4555" spans="4:4" x14ac:dyDescent="0.2">
      <c r="D4555" s="189"/>
    </row>
    <row r="4556" spans="4:4" x14ac:dyDescent="0.2">
      <c r="D4556" s="189"/>
    </row>
    <row r="4557" spans="4:4" x14ac:dyDescent="0.2">
      <c r="D4557" s="189"/>
    </row>
    <row r="4558" spans="4:4" x14ac:dyDescent="0.2">
      <c r="D4558" s="189"/>
    </row>
    <row r="4559" spans="4:4" x14ac:dyDescent="0.2">
      <c r="D4559" s="189"/>
    </row>
    <row r="4560" spans="4:4" x14ac:dyDescent="0.2">
      <c r="D4560" s="189"/>
    </row>
    <row r="4561" spans="4:4" x14ac:dyDescent="0.2">
      <c r="D4561" s="189"/>
    </row>
    <row r="4562" spans="4:4" x14ac:dyDescent="0.2">
      <c r="D4562" s="189"/>
    </row>
    <row r="4563" spans="4:4" x14ac:dyDescent="0.2">
      <c r="D4563" s="189"/>
    </row>
    <row r="4564" spans="4:4" x14ac:dyDescent="0.2">
      <c r="D4564" s="189"/>
    </row>
    <row r="4565" spans="4:4" x14ac:dyDescent="0.2">
      <c r="D4565" s="189"/>
    </row>
    <row r="4566" spans="4:4" x14ac:dyDescent="0.2">
      <c r="D4566" s="189"/>
    </row>
    <row r="4567" spans="4:4" x14ac:dyDescent="0.2">
      <c r="D4567" s="189"/>
    </row>
    <row r="4568" spans="4:4" x14ac:dyDescent="0.2">
      <c r="D4568" s="189"/>
    </row>
    <row r="4569" spans="4:4" x14ac:dyDescent="0.2">
      <c r="D4569" s="189"/>
    </row>
    <row r="4570" spans="4:4" x14ac:dyDescent="0.2">
      <c r="D4570" s="189"/>
    </row>
    <row r="4571" spans="4:4" x14ac:dyDescent="0.2">
      <c r="D4571" s="189"/>
    </row>
    <row r="4572" spans="4:4" x14ac:dyDescent="0.2">
      <c r="D4572" s="189"/>
    </row>
    <row r="4573" spans="4:4" x14ac:dyDescent="0.2">
      <c r="D4573" s="189"/>
    </row>
    <row r="4574" spans="4:4" x14ac:dyDescent="0.2">
      <c r="D4574" s="189"/>
    </row>
    <row r="4575" spans="4:4" x14ac:dyDescent="0.2">
      <c r="D4575" s="189"/>
    </row>
    <row r="4576" spans="4:4" x14ac:dyDescent="0.2">
      <c r="D4576" s="189"/>
    </row>
    <row r="4577" spans="4:4" x14ac:dyDescent="0.2">
      <c r="D4577" s="189"/>
    </row>
    <row r="4578" spans="4:4" x14ac:dyDescent="0.2">
      <c r="D4578" s="189"/>
    </row>
    <row r="4579" spans="4:4" x14ac:dyDescent="0.2">
      <c r="D4579" s="189"/>
    </row>
    <row r="4580" spans="4:4" x14ac:dyDescent="0.2">
      <c r="D4580" s="189"/>
    </row>
    <row r="4581" spans="4:4" x14ac:dyDescent="0.2">
      <c r="D4581" s="189"/>
    </row>
    <row r="4582" spans="4:4" x14ac:dyDescent="0.2">
      <c r="D4582" s="189"/>
    </row>
    <row r="4583" spans="4:4" x14ac:dyDescent="0.2">
      <c r="D4583" s="189"/>
    </row>
    <row r="4584" spans="4:4" x14ac:dyDescent="0.2">
      <c r="D4584" s="189"/>
    </row>
    <row r="4585" spans="4:4" x14ac:dyDescent="0.2">
      <c r="D4585" s="189"/>
    </row>
    <row r="4586" spans="4:4" x14ac:dyDescent="0.2">
      <c r="D4586" s="189"/>
    </row>
    <row r="4587" spans="4:4" x14ac:dyDescent="0.2">
      <c r="D4587" s="189"/>
    </row>
    <row r="4588" spans="4:4" x14ac:dyDescent="0.2">
      <c r="D4588" s="189"/>
    </row>
    <row r="4589" spans="4:4" x14ac:dyDescent="0.2">
      <c r="D4589" s="189"/>
    </row>
    <row r="4590" spans="4:4" x14ac:dyDescent="0.2">
      <c r="D4590" s="189"/>
    </row>
    <row r="4591" spans="4:4" x14ac:dyDescent="0.2">
      <c r="D4591" s="189"/>
    </row>
    <row r="4592" spans="4:4" x14ac:dyDescent="0.2">
      <c r="D4592" s="189"/>
    </row>
    <row r="4593" spans="4:4" x14ac:dyDescent="0.2">
      <c r="D4593" s="189"/>
    </row>
    <row r="4594" spans="4:4" x14ac:dyDescent="0.2">
      <c r="D4594" s="189"/>
    </row>
    <row r="4595" spans="4:4" x14ac:dyDescent="0.2">
      <c r="D4595" s="189"/>
    </row>
    <row r="4596" spans="4:4" x14ac:dyDescent="0.2">
      <c r="D4596" s="189"/>
    </row>
    <row r="4597" spans="4:4" x14ac:dyDescent="0.2">
      <c r="D4597" s="189"/>
    </row>
    <row r="4598" spans="4:4" x14ac:dyDescent="0.2">
      <c r="D4598" s="189"/>
    </row>
    <row r="4599" spans="4:4" x14ac:dyDescent="0.2">
      <c r="D4599" s="189"/>
    </row>
    <row r="4600" spans="4:4" x14ac:dyDescent="0.2">
      <c r="D4600" s="189"/>
    </row>
    <row r="4601" spans="4:4" x14ac:dyDescent="0.2">
      <c r="D4601" s="189"/>
    </row>
    <row r="4602" spans="4:4" x14ac:dyDescent="0.2">
      <c r="D4602" s="189"/>
    </row>
    <row r="4603" spans="4:4" x14ac:dyDescent="0.2">
      <c r="D4603" s="189"/>
    </row>
    <row r="4604" spans="4:4" x14ac:dyDescent="0.2">
      <c r="D4604" s="189"/>
    </row>
    <row r="4605" spans="4:4" x14ac:dyDescent="0.2">
      <c r="D4605" s="189"/>
    </row>
    <row r="4606" spans="4:4" x14ac:dyDescent="0.2">
      <c r="D4606" s="189"/>
    </row>
    <row r="4607" spans="4:4" x14ac:dyDescent="0.2">
      <c r="D4607" s="189"/>
    </row>
    <row r="4608" spans="4:4" x14ac:dyDescent="0.2">
      <c r="D4608" s="189"/>
    </row>
    <row r="4609" spans="4:4" x14ac:dyDescent="0.2">
      <c r="D4609" s="189"/>
    </row>
    <row r="4610" spans="4:4" x14ac:dyDescent="0.2">
      <c r="D4610" s="189"/>
    </row>
    <row r="4611" spans="4:4" x14ac:dyDescent="0.2">
      <c r="D4611" s="189"/>
    </row>
    <row r="4612" spans="4:4" x14ac:dyDescent="0.2">
      <c r="D4612" s="189"/>
    </row>
    <row r="4613" spans="4:4" x14ac:dyDescent="0.2">
      <c r="D4613" s="189"/>
    </row>
    <row r="4614" spans="4:4" x14ac:dyDescent="0.2">
      <c r="D4614" s="189"/>
    </row>
    <row r="4615" spans="4:4" x14ac:dyDescent="0.2">
      <c r="D4615" s="189"/>
    </row>
    <row r="4616" spans="4:4" x14ac:dyDescent="0.2">
      <c r="D4616" s="189"/>
    </row>
    <row r="4617" spans="4:4" x14ac:dyDescent="0.2">
      <c r="D4617" s="189"/>
    </row>
    <row r="4618" spans="4:4" x14ac:dyDescent="0.2">
      <c r="D4618" s="189"/>
    </row>
    <row r="4619" spans="4:4" x14ac:dyDescent="0.2">
      <c r="D4619" s="189"/>
    </row>
    <row r="4620" spans="4:4" x14ac:dyDescent="0.2">
      <c r="D4620" s="189"/>
    </row>
    <row r="4621" spans="4:4" x14ac:dyDescent="0.2">
      <c r="D4621" s="189"/>
    </row>
    <row r="4622" spans="4:4" x14ac:dyDescent="0.2">
      <c r="D4622" s="189"/>
    </row>
    <row r="4623" spans="4:4" x14ac:dyDescent="0.2">
      <c r="D4623" s="189"/>
    </row>
    <row r="4624" spans="4:4" x14ac:dyDescent="0.2">
      <c r="D4624" s="189"/>
    </row>
    <row r="4625" spans="4:4" x14ac:dyDescent="0.2">
      <c r="D4625" s="189"/>
    </row>
    <row r="4626" spans="4:4" x14ac:dyDescent="0.2">
      <c r="D4626" s="189"/>
    </row>
    <row r="4627" spans="4:4" x14ac:dyDescent="0.2">
      <c r="D4627" s="189"/>
    </row>
    <row r="4628" spans="4:4" x14ac:dyDescent="0.2">
      <c r="D4628" s="189"/>
    </row>
    <row r="4629" spans="4:4" x14ac:dyDescent="0.2">
      <c r="D4629" s="189"/>
    </row>
    <row r="4630" spans="4:4" x14ac:dyDescent="0.2">
      <c r="D4630" s="189"/>
    </row>
    <row r="4631" spans="4:4" x14ac:dyDescent="0.2">
      <c r="D4631" s="189"/>
    </row>
    <row r="4632" spans="4:4" x14ac:dyDescent="0.2">
      <c r="D4632" s="189"/>
    </row>
    <row r="4633" spans="4:4" x14ac:dyDescent="0.2">
      <c r="D4633" s="189"/>
    </row>
    <row r="4634" spans="4:4" x14ac:dyDescent="0.2">
      <c r="D4634" s="189"/>
    </row>
    <row r="4635" spans="4:4" x14ac:dyDescent="0.2">
      <c r="D4635" s="189"/>
    </row>
    <row r="4636" spans="4:4" x14ac:dyDescent="0.2">
      <c r="D4636" s="189"/>
    </row>
    <row r="4637" spans="4:4" x14ac:dyDescent="0.2">
      <c r="D4637" s="189"/>
    </row>
    <row r="4638" spans="4:4" x14ac:dyDescent="0.2">
      <c r="D4638" s="189"/>
    </row>
    <row r="4639" spans="4:4" x14ac:dyDescent="0.2">
      <c r="D4639" s="189"/>
    </row>
    <row r="4640" spans="4:4" x14ac:dyDescent="0.2">
      <c r="D4640" s="189"/>
    </row>
    <row r="4641" spans="4:4" x14ac:dyDescent="0.2">
      <c r="D4641" s="189"/>
    </row>
    <row r="4642" spans="4:4" x14ac:dyDescent="0.2">
      <c r="D4642" s="189"/>
    </row>
    <row r="4643" spans="4:4" x14ac:dyDescent="0.2">
      <c r="D4643" s="189"/>
    </row>
    <row r="4644" spans="4:4" x14ac:dyDescent="0.2">
      <c r="D4644" s="189"/>
    </row>
    <row r="4645" spans="4:4" x14ac:dyDescent="0.2">
      <c r="D4645" s="189"/>
    </row>
    <row r="4646" spans="4:4" x14ac:dyDescent="0.2">
      <c r="D4646" s="189"/>
    </row>
    <row r="4647" spans="4:4" x14ac:dyDescent="0.2">
      <c r="D4647" s="189"/>
    </row>
    <row r="4648" spans="4:4" x14ac:dyDescent="0.2">
      <c r="D4648" s="189"/>
    </row>
    <row r="4649" spans="4:4" x14ac:dyDescent="0.2">
      <c r="D4649" s="189"/>
    </row>
    <row r="4650" spans="4:4" x14ac:dyDescent="0.2">
      <c r="D4650" s="189"/>
    </row>
    <row r="4651" spans="4:4" x14ac:dyDescent="0.2">
      <c r="D4651" s="189"/>
    </row>
    <row r="4652" spans="4:4" x14ac:dyDescent="0.2">
      <c r="D4652" s="189"/>
    </row>
    <row r="4653" spans="4:4" x14ac:dyDescent="0.2">
      <c r="D4653" s="189"/>
    </row>
    <row r="4654" spans="4:4" x14ac:dyDescent="0.2">
      <c r="D4654" s="189"/>
    </row>
    <row r="4655" spans="4:4" x14ac:dyDescent="0.2">
      <c r="D4655" s="189"/>
    </row>
    <row r="4656" spans="4:4" x14ac:dyDescent="0.2">
      <c r="D4656" s="189"/>
    </row>
    <row r="4657" spans="4:4" x14ac:dyDescent="0.2">
      <c r="D4657" s="189"/>
    </row>
    <row r="4658" spans="4:4" x14ac:dyDescent="0.2">
      <c r="D4658" s="189"/>
    </row>
    <row r="4659" spans="4:4" x14ac:dyDescent="0.2">
      <c r="D4659" s="189"/>
    </row>
    <row r="4660" spans="4:4" x14ac:dyDescent="0.2">
      <c r="D4660" s="189"/>
    </row>
    <row r="4661" spans="4:4" x14ac:dyDescent="0.2">
      <c r="D4661" s="189"/>
    </row>
    <row r="4662" spans="4:4" x14ac:dyDescent="0.2">
      <c r="D4662" s="189"/>
    </row>
    <row r="4663" spans="4:4" x14ac:dyDescent="0.2">
      <c r="D4663" s="189"/>
    </row>
    <row r="4664" spans="4:4" x14ac:dyDescent="0.2">
      <c r="D4664" s="189"/>
    </row>
    <row r="4665" spans="4:4" x14ac:dyDescent="0.2">
      <c r="D4665" s="189"/>
    </row>
    <row r="4666" spans="4:4" x14ac:dyDescent="0.2">
      <c r="D4666" s="189"/>
    </row>
    <row r="4667" spans="4:4" x14ac:dyDescent="0.2">
      <c r="D4667" s="189"/>
    </row>
    <row r="4668" spans="4:4" x14ac:dyDescent="0.2">
      <c r="D4668" s="189"/>
    </row>
    <row r="4669" spans="4:4" x14ac:dyDescent="0.2">
      <c r="D4669" s="189"/>
    </row>
    <row r="4670" spans="4:4" x14ac:dyDescent="0.2">
      <c r="D4670" s="189"/>
    </row>
    <row r="4671" spans="4:4" x14ac:dyDescent="0.2">
      <c r="D4671" s="189"/>
    </row>
    <row r="4672" spans="4:4" x14ac:dyDescent="0.2">
      <c r="D4672" s="189"/>
    </row>
    <row r="4673" spans="4:4" x14ac:dyDescent="0.2">
      <c r="D4673" s="189"/>
    </row>
    <row r="4674" spans="4:4" x14ac:dyDescent="0.2">
      <c r="D4674" s="189"/>
    </row>
    <row r="4675" spans="4:4" x14ac:dyDescent="0.2">
      <c r="D4675" s="189"/>
    </row>
    <row r="4676" spans="4:4" x14ac:dyDescent="0.2">
      <c r="D4676" s="189"/>
    </row>
    <row r="4677" spans="4:4" x14ac:dyDescent="0.2">
      <c r="D4677" s="189"/>
    </row>
    <row r="4678" spans="4:4" x14ac:dyDescent="0.2">
      <c r="D4678" s="189"/>
    </row>
    <row r="4679" spans="4:4" x14ac:dyDescent="0.2">
      <c r="D4679" s="189"/>
    </row>
    <row r="4680" spans="4:4" x14ac:dyDescent="0.2">
      <c r="D4680" s="189"/>
    </row>
    <row r="4681" spans="4:4" x14ac:dyDescent="0.2">
      <c r="D4681" s="189"/>
    </row>
    <row r="4682" spans="4:4" x14ac:dyDescent="0.2">
      <c r="D4682" s="189"/>
    </row>
    <row r="4683" spans="4:4" x14ac:dyDescent="0.2">
      <c r="D4683" s="189"/>
    </row>
    <row r="4684" spans="4:4" x14ac:dyDescent="0.2">
      <c r="D4684" s="189"/>
    </row>
    <row r="4685" spans="4:4" x14ac:dyDescent="0.2">
      <c r="D4685" s="189"/>
    </row>
    <row r="4686" spans="4:4" x14ac:dyDescent="0.2">
      <c r="D4686" s="189"/>
    </row>
    <row r="4687" spans="4:4" x14ac:dyDescent="0.2">
      <c r="D4687" s="189"/>
    </row>
    <row r="4688" spans="4:4" x14ac:dyDescent="0.2">
      <c r="D4688" s="189"/>
    </row>
    <row r="4689" spans="4:4" x14ac:dyDescent="0.2">
      <c r="D4689" s="189"/>
    </row>
    <row r="4690" spans="4:4" x14ac:dyDescent="0.2">
      <c r="D4690" s="189"/>
    </row>
    <row r="4691" spans="4:4" x14ac:dyDescent="0.2">
      <c r="D4691" s="189"/>
    </row>
    <row r="4692" spans="4:4" x14ac:dyDescent="0.2">
      <c r="D4692" s="189"/>
    </row>
    <row r="4693" spans="4:4" x14ac:dyDescent="0.2">
      <c r="D4693" s="189"/>
    </row>
    <row r="4694" spans="4:4" x14ac:dyDescent="0.2">
      <c r="D4694" s="189"/>
    </row>
    <row r="4695" spans="4:4" x14ac:dyDescent="0.2">
      <c r="D4695" s="189"/>
    </row>
    <row r="4696" spans="4:4" x14ac:dyDescent="0.2">
      <c r="D4696" s="189"/>
    </row>
    <row r="4697" spans="4:4" x14ac:dyDescent="0.2">
      <c r="D4697" s="189"/>
    </row>
    <row r="4698" spans="4:4" x14ac:dyDescent="0.2">
      <c r="D4698" s="189"/>
    </row>
    <row r="4699" spans="4:4" x14ac:dyDescent="0.2">
      <c r="D4699" s="189"/>
    </row>
    <row r="4700" spans="4:4" x14ac:dyDescent="0.2">
      <c r="D4700" s="189"/>
    </row>
    <row r="4701" spans="4:4" x14ac:dyDescent="0.2">
      <c r="D4701" s="189"/>
    </row>
    <row r="4702" spans="4:4" x14ac:dyDescent="0.2">
      <c r="D4702" s="189"/>
    </row>
    <row r="4703" spans="4:4" x14ac:dyDescent="0.2">
      <c r="D4703" s="189"/>
    </row>
    <row r="4704" spans="4:4" x14ac:dyDescent="0.2">
      <c r="D4704" s="189"/>
    </row>
    <row r="4705" spans="4:4" x14ac:dyDescent="0.2">
      <c r="D4705" s="189"/>
    </row>
    <row r="4706" spans="4:4" x14ac:dyDescent="0.2">
      <c r="D4706" s="189"/>
    </row>
    <row r="4707" spans="4:4" x14ac:dyDescent="0.2">
      <c r="D4707" s="189"/>
    </row>
    <row r="4708" spans="4:4" x14ac:dyDescent="0.2">
      <c r="D4708" s="189"/>
    </row>
    <row r="4709" spans="4:4" x14ac:dyDescent="0.2">
      <c r="D4709" s="189"/>
    </row>
    <row r="4710" spans="4:4" x14ac:dyDescent="0.2">
      <c r="D4710" s="189"/>
    </row>
    <row r="4711" spans="4:4" x14ac:dyDescent="0.2">
      <c r="D4711" s="189"/>
    </row>
    <row r="4712" spans="4:4" x14ac:dyDescent="0.2">
      <c r="D4712" s="189"/>
    </row>
    <row r="4713" spans="4:4" x14ac:dyDescent="0.2">
      <c r="D4713" s="189"/>
    </row>
    <row r="4714" spans="4:4" x14ac:dyDescent="0.2">
      <c r="D4714" s="189"/>
    </row>
    <row r="4715" spans="4:4" x14ac:dyDescent="0.2">
      <c r="D4715" s="189"/>
    </row>
    <row r="4716" spans="4:4" x14ac:dyDescent="0.2">
      <c r="D4716" s="189"/>
    </row>
    <row r="4717" spans="4:4" x14ac:dyDescent="0.2">
      <c r="D4717" s="189"/>
    </row>
    <row r="4718" spans="4:4" x14ac:dyDescent="0.2">
      <c r="D4718" s="189"/>
    </row>
    <row r="4719" spans="4:4" x14ac:dyDescent="0.2">
      <c r="D4719" s="189"/>
    </row>
    <row r="4720" spans="4:4" x14ac:dyDescent="0.2">
      <c r="D4720" s="189"/>
    </row>
    <row r="4721" spans="4:4" x14ac:dyDescent="0.2">
      <c r="D4721" s="189"/>
    </row>
    <row r="4722" spans="4:4" x14ac:dyDescent="0.2">
      <c r="D4722" s="189"/>
    </row>
    <row r="4723" spans="4:4" x14ac:dyDescent="0.2">
      <c r="D4723" s="189"/>
    </row>
    <row r="4724" spans="4:4" x14ac:dyDescent="0.2">
      <c r="D4724" s="189"/>
    </row>
    <row r="4725" spans="4:4" x14ac:dyDescent="0.2">
      <c r="D4725" s="189"/>
    </row>
    <row r="4726" spans="4:4" x14ac:dyDescent="0.2">
      <c r="D4726" s="189"/>
    </row>
    <row r="4727" spans="4:4" x14ac:dyDescent="0.2">
      <c r="D4727" s="189"/>
    </row>
    <row r="4728" spans="4:4" x14ac:dyDescent="0.2">
      <c r="D4728" s="189"/>
    </row>
    <row r="4729" spans="4:4" x14ac:dyDescent="0.2">
      <c r="D4729" s="189"/>
    </row>
    <row r="4730" spans="4:4" x14ac:dyDescent="0.2">
      <c r="D4730" s="189"/>
    </row>
    <row r="4731" spans="4:4" x14ac:dyDescent="0.2">
      <c r="D4731" s="189"/>
    </row>
    <row r="4732" spans="4:4" x14ac:dyDescent="0.2">
      <c r="D4732" s="189"/>
    </row>
    <row r="4733" spans="4:4" x14ac:dyDescent="0.2">
      <c r="D4733" s="189"/>
    </row>
    <row r="4734" spans="4:4" x14ac:dyDescent="0.2">
      <c r="D4734" s="189"/>
    </row>
    <row r="4735" spans="4:4" x14ac:dyDescent="0.2">
      <c r="D4735" s="189"/>
    </row>
    <row r="4736" spans="4:4" x14ac:dyDescent="0.2">
      <c r="D4736" s="189"/>
    </row>
    <row r="4737" spans="4:4" x14ac:dyDescent="0.2">
      <c r="D4737" s="189"/>
    </row>
    <row r="4738" spans="4:4" x14ac:dyDescent="0.2">
      <c r="D4738" s="189"/>
    </row>
    <row r="4739" spans="4:4" x14ac:dyDescent="0.2">
      <c r="D4739" s="189"/>
    </row>
    <row r="4740" spans="4:4" x14ac:dyDescent="0.2">
      <c r="D4740" s="189"/>
    </row>
    <row r="4741" spans="4:4" x14ac:dyDescent="0.2">
      <c r="D4741" s="189"/>
    </row>
    <row r="4742" spans="4:4" x14ac:dyDescent="0.2">
      <c r="D4742" s="189"/>
    </row>
    <row r="4743" spans="4:4" x14ac:dyDescent="0.2">
      <c r="D4743" s="189"/>
    </row>
    <row r="4744" spans="4:4" x14ac:dyDescent="0.2">
      <c r="D4744" s="189"/>
    </row>
    <row r="4745" spans="4:4" x14ac:dyDescent="0.2">
      <c r="D4745" s="189"/>
    </row>
    <row r="4746" spans="4:4" x14ac:dyDescent="0.2">
      <c r="D4746" s="189"/>
    </row>
    <row r="4747" spans="4:4" x14ac:dyDescent="0.2">
      <c r="D4747" s="189"/>
    </row>
    <row r="4748" spans="4:4" x14ac:dyDescent="0.2">
      <c r="D4748" s="189"/>
    </row>
    <row r="4749" spans="4:4" x14ac:dyDescent="0.2">
      <c r="D4749" s="189"/>
    </row>
    <row r="4750" spans="4:4" x14ac:dyDescent="0.2">
      <c r="D4750" s="189"/>
    </row>
    <row r="4751" spans="4:4" x14ac:dyDescent="0.2">
      <c r="D4751" s="189"/>
    </row>
    <row r="4752" spans="4:4" x14ac:dyDescent="0.2">
      <c r="D4752" s="189"/>
    </row>
    <row r="4753" spans="4:4" x14ac:dyDescent="0.2">
      <c r="D4753" s="189"/>
    </row>
    <row r="4754" spans="4:4" x14ac:dyDescent="0.2">
      <c r="D4754" s="189"/>
    </row>
    <row r="4755" spans="4:4" x14ac:dyDescent="0.2">
      <c r="D4755" s="189"/>
    </row>
    <row r="4756" spans="4:4" x14ac:dyDescent="0.2">
      <c r="D4756" s="189"/>
    </row>
    <row r="4757" spans="4:4" x14ac:dyDescent="0.2">
      <c r="D4757" s="189"/>
    </row>
    <row r="4758" spans="4:4" x14ac:dyDescent="0.2">
      <c r="D4758" s="189"/>
    </row>
    <row r="4759" spans="4:4" x14ac:dyDescent="0.2">
      <c r="D4759" s="189"/>
    </row>
    <row r="4760" spans="4:4" x14ac:dyDescent="0.2">
      <c r="D4760" s="189"/>
    </row>
    <row r="4761" spans="4:4" x14ac:dyDescent="0.2">
      <c r="D4761" s="189"/>
    </row>
    <row r="4762" spans="4:4" x14ac:dyDescent="0.2">
      <c r="D4762" s="189"/>
    </row>
    <row r="4763" spans="4:4" x14ac:dyDescent="0.2">
      <c r="D4763" s="189"/>
    </row>
    <row r="4764" spans="4:4" x14ac:dyDescent="0.2">
      <c r="D4764" s="189"/>
    </row>
    <row r="4765" spans="4:4" x14ac:dyDescent="0.2">
      <c r="D4765" s="189"/>
    </row>
    <row r="4766" spans="4:4" x14ac:dyDescent="0.2">
      <c r="D4766" s="189"/>
    </row>
    <row r="4767" spans="4:4" x14ac:dyDescent="0.2">
      <c r="D4767" s="189"/>
    </row>
    <row r="4768" spans="4:4" x14ac:dyDescent="0.2">
      <c r="D4768" s="189"/>
    </row>
    <row r="4769" spans="4:4" x14ac:dyDescent="0.2">
      <c r="D4769" s="189"/>
    </row>
    <row r="4770" spans="4:4" x14ac:dyDescent="0.2">
      <c r="D4770" s="189"/>
    </row>
    <row r="4771" spans="4:4" x14ac:dyDescent="0.2">
      <c r="D4771" s="189"/>
    </row>
    <row r="4772" spans="4:4" x14ac:dyDescent="0.2">
      <c r="D4772" s="189"/>
    </row>
    <row r="4773" spans="4:4" x14ac:dyDescent="0.2">
      <c r="D4773" s="189"/>
    </row>
    <row r="4774" spans="4:4" x14ac:dyDescent="0.2">
      <c r="D4774" s="189"/>
    </row>
    <row r="4775" spans="4:4" x14ac:dyDescent="0.2">
      <c r="D4775" s="189"/>
    </row>
    <row r="4776" spans="4:4" x14ac:dyDescent="0.2">
      <c r="D4776" s="189"/>
    </row>
    <row r="4777" spans="4:4" x14ac:dyDescent="0.2">
      <c r="D4777" s="189"/>
    </row>
    <row r="4778" spans="4:4" x14ac:dyDescent="0.2">
      <c r="D4778" s="189"/>
    </row>
    <row r="4779" spans="4:4" x14ac:dyDescent="0.2">
      <c r="D4779" s="189"/>
    </row>
    <row r="4780" spans="4:4" x14ac:dyDescent="0.2">
      <c r="D4780" s="189"/>
    </row>
    <row r="4781" spans="4:4" x14ac:dyDescent="0.2">
      <c r="D4781" s="189"/>
    </row>
    <row r="4782" spans="4:4" x14ac:dyDescent="0.2">
      <c r="D4782" s="189"/>
    </row>
    <row r="4783" spans="4:4" x14ac:dyDescent="0.2">
      <c r="D4783" s="189"/>
    </row>
    <row r="4784" spans="4:4" x14ac:dyDescent="0.2">
      <c r="D4784" s="189"/>
    </row>
    <row r="4785" spans="4:4" x14ac:dyDescent="0.2">
      <c r="D4785" s="189"/>
    </row>
    <row r="4786" spans="4:4" x14ac:dyDescent="0.2">
      <c r="D4786" s="189"/>
    </row>
    <row r="4787" spans="4:4" x14ac:dyDescent="0.2">
      <c r="D4787" s="189"/>
    </row>
    <row r="4788" spans="4:4" x14ac:dyDescent="0.2">
      <c r="D4788" s="189"/>
    </row>
    <row r="4789" spans="4:4" x14ac:dyDescent="0.2">
      <c r="D4789" s="189"/>
    </row>
    <row r="4790" spans="4:4" x14ac:dyDescent="0.2">
      <c r="D4790" s="189"/>
    </row>
    <row r="4791" spans="4:4" x14ac:dyDescent="0.2">
      <c r="D4791" s="189"/>
    </row>
    <row r="4792" spans="4:4" x14ac:dyDescent="0.2">
      <c r="D4792" s="189"/>
    </row>
    <row r="4793" spans="4:4" x14ac:dyDescent="0.2">
      <c r="D4793" s="189"/>
    </row>
    <row r="4794" spans="4:4" x14ac:dyDescent="0.2">
      <c r="D4794" s="189"/>
    </row>
    <row r="4795" spans="4:4" x14ac:dyDescent="0.2">
      <c r="D4795" s="189"/>
    </row>
    <row r="4796" spans="4:4" x14ac:dyDescent="0.2">
      <c r="D4796" s="189"/>
    </row>
    <row r="4797" spans="4:4" x14ac:dyDescent="0.2">
      <c r="D4797" s="189"/>
    </row>
    <row r="4798" spans="4:4" x14ac:dyDescent="0.2">
      <c r="D4798" s="189"/>
    </row>
    <row r="4799" spans="4:4" x14ac:dyDescent="0.2">
      <c r="D4799" s="189"/>
    </row>
    <row r="4800" spans="4:4" x14ac:dyDescent="0.2">
      <c r="D4800" s="189"/>
    </row>
    <row r="4801" spans="4:4" x14ac:dyDescent="0.2">
      <c r="D4801" s="189"/>
    </row>
    <row r="4802" spans="4:4" x14ac:dyDescent="0.2">
      <c r="D4802" s="189"/>
    </row>
    <row r="4803" spans="4:4" x14ac:dyDescent="0.2">
      <c r="D4803" s="189"/>
    </row>
    <row r="4804" spans="4:4" x14ac:dyDescent="0.2">
      <c r="D4804" s="189"/>
    </row>
    <row r="4805" spans="4:4" x14ac:dyDescent="0.2">
      <c r="D4805" s="189"/>
    </row>
    <row r="4806" spans="4:4" x14ac:dyDescent="0.2">
      <c r="D4806" s="189"/>
    </row>
    <row r="4807" spans="4:4" x14ac:dyDescent="0.2">
      <c r="D4807" s="189"/>
    </row>
    <row r="4808" spans="4:4" x14ac:dyDescent="0.2">
      <c r="D4808" s="189"/>
    </row>
    <row r="4809" spans="4:4" x14ac:dyDescent="0.2">
      <c r="D4809" s="189"/>
    </row>
    <row r="4810" spans="4:4" x14ac:dyDescent="0.2">
      <c r="D4810" s="189"/>
    </row>
    <row r="4811" spans="4:4" x14ac:dyDescent="0.2">
      <c r="D4811" s="189"/>
    </row>
    <row r="4812" spans="4:4" x14ac:dyDescent="0.2">
      <c r="D4812" s="189"/>
    </row>
    <row r="4813" spans="4:4" x14ac:dyDescent="0.2">
      <c r="D4813" s="189"/>
    </row>
    <row r="4814" spans="4:4" x14ac:dyDescent="0.2">
      <c r="D4814" s="189"/>
    </row>
    <row r="4815" spans="4:4" x14ac:dyDescent="0.2">
      <c r="D4815" s="189"/>
    </row>
    <row r="4816" spans="4:4" x14ac:dyDescent="0.2">
      <c r="D4816" s="189"/>
    </row>
    <row r="4817" spans="4:4" x14ac:dyDescent="0.2">
      <c r="D4817" s="189"/>
    </row>
    <row r="4818" spans="4:4" x14ac:dyDescent="0.2">
      <c r="D4818" s="189"/>
    </row>
    <row r="4819" spans="4:4" x14ac:dyDescent="0.2">
      <c r="D4819" s="189"/>
    </row>
    <row r="4820" spans="4:4" x14ac:dyDescent="0.2">
      <c r="D4820" s="189"/>
    </row>
    <row r="4821" spans="4:4" x14ac:dyDescent="0.2">
      <c r="D4821" s="189"/>
    </row>
    <row r="4822" spans="4:4" x14ac:dyDescent="0.2">
      <c r="D4822" s="189"/>
    </row>
    <row r="4823" spans="4:4" x14ac:dyDescent="0.2">
      <c r="D4823" s="189"/>
    </row>
    <row r="4824" spans="4:4" x14ac:dyDescent="0.2">
      <c r="D4824" s="189"/>
    </row>
    <row r="4825" spans="4:4" x14ac:dyDescent="0.2">
      <c r="D4825" s="189"/>
    </row>
    <row r="4826" spans="4:4" x14ac:dyDescent="0.2">
      <c r="D4826" s="189"/>
    </row>
    <row r="4827" spans="4:4" x14ac:dyDescent="0.2">
      <c r="D4827" s="189"/>
    </row>
    <row r="4828" spans="4:4" x14ac:dyDescent="0.2">
      <c r="D4828" s="189"/>
    </row>
    <row r="4829" spans="4:4" x14ac:dyDescent="0.2">
      <c r="D4829" s="189"/>
    </row>
    <row r="4830" spans="4:4" x14ac:dyDescent="0.2">
      <c r="D4830" s="189"/>
    </row>
    <row r="4831" spans="4:4" x14ac:dyDescent="0.2">
      <c r="D4831" s="189"/>
    </row>
    <row r="4832" spans="4:4" x14ac:dyDescent="0.2">
      <c r="D4832" s="189"/>
    </row>
    <row r="4833" spans="4:4" x14ac:dyDescent="0.2">
      <c r="D4833" s="189"/>
    </row>
    <row r="4834" spans="4:4" x14ac:dyDescent="0.2">
      <c r="D4834" s="189"/>
    </row>
    <row r="4835" spans="4:4" x14ac:dyDescent="0.2">
      <c r="D4835" s="189"/>
    </row>
    <row r="4836" spans="4:4" x14ac:dyDescent="0.2">
      <c r="D4836" s="189"/>
    </row>
    <row r="4837" spans="4:4" x14ac:dyDescent="0.2">
      <c r="D4837" s="189"/>
    </row>
    <row r="4838" spans="4:4" x14ac:dyDescent="0.2">
      <c r="D4838" s="189"/>
    </row>
    <row r="4839" spans="4:4" x14ac:dyDescent="0.2">
      <c r="D4839" s="189"/>
    </row>
    <row r="4840" spans="4:4" x14ac:dyDescent="0.2">
      <c r="D4840" s="189"/>
    </row>
    <row r="4841" spans="4:4" x14ac:dyDescent="0.2">
      <c r="D4841" s="189"/>
    </row>
    <row r="4842" spans="4:4" x14ac:dyDescent="0.2">
      <c r="D4842" s="189"/>
    </row>
    <row r="4843" spans="4:4" x14ac:dyDescent="0.2">
      <c r="D4843" s="189"/>
    </row>
    <row r="4844" spans="4:4" x14ac:dyDescent="0.2">
      <c r="D4844" s="189"/>
    </row>
    <row r="4845" spans="4:4" x14ac:dyDescent="0.2">
      <c r="D4845" s="189"/>
    </row>
    <row r="4846" spans="4:4" x14ac:dyDescent="0.2">
      <c r="D4846" s="189"/>
    </row>
    <row r="4847" spans="4:4" x14ac:dyDescent="0.2">
      <c r="D4847" s="189"/>
    </row>
    <row r="4848" spans="4:4" x14ac:dyDescent="0.2">
      <c r="D4848" s="189"/>
    </row>
    <row r="4849" spans="4:4" x14ac:dyDescent="0.2">
      <c r="D4849" s="189"/>
    </row>
    <row r="4850" spans="4:4" x14ac:dyDescent="0.2">
      <c r="D4850" s="189"/>
    </row>
    <row r="4851" spans="4:4" x14ac:dyDescent="0.2">
      <c r="D4851" s="189"/>
    </row>
    <row r="4852" spans="4:4" x14ac:dyDescent="0.2">
      <c r="D4852" s="189"/>
    </row>
    <row r="4853" spans="4:4" x14ac:dyDescent="0.2">
      <c r="D4853" s="189"/>
    </row>
    <row r="4854" spans="4:4" x14ac:dyDescent="0.2">
      <c r="D4854" s="189"/>
    </row>
    <row r="4855" spans="4:4" x14ac:dyDescent="0.2">
      <c r="D4855" s="189"/>
    </row>
    <row r="4856" spans="4:4" x14ac:dyDescent="0.2">
      <c r="D4856" s="189"/>
    </row>
    <row r="4857" spans="4:4" x14ac:dyDescent="0.2">
      <c r="D4857" s="189"/>
    </row>
    <row r="4858" spans="4:4" x14ac:dyDescent="0.2">
      <c r="D4858" s="189"/>
    </row>
    <row r="4859" spans="4:4" x14ac:dyDescent="0.2">
      <c r="D4859" s="189"/>
    </row>
    <row r="4860" spans="4:4" x14ac:dyDescent="0.2">
      <c r="D4860" s="189"/>
    </row>
    <row r="4861" spans="4:4" x14ac:dyDescent="0.2">
      <c r="D4861" s="189"/>
    </row>
    <row r="4862" spans="4:4" x14ac:dyDescent="0.2">
      <c r="D4862" s="189"/>
    </row>
    <row r="4863" spans="4:4" x14ac:dyDescent="0.2">
      <c r="D4863" s="189"/>
    </row>
    <row r="4864" spans="4:4" x14ac:dyDescent="0.2">
      <c r="D4864" s="189"/>
    </row>
    <row r="4865" spans="4:4" x14ac:dyDescent="0.2">
      <c r="D4865" s="189"/>
    </row>
    <row r="4866" spans="4:4" x14ac:dyDescent="0.2">
      <c r="D4866" s="189"/>
    </row>
    <row r="4867" spans="4:4" x14ac:dyDescent="0.2">
      <c r="D4867" s="189"/>
    </row>
    <row r="4868" spans="4:4" x14ac:dyDescent="0.2">
      <c r="D4868" s="189"/>
    </row>
    <row r="4869" spans="4:4" x14ac:dyDescent="0.2">
      <c r="D4869" s="189"/>
    </row>
    <row r="4870" spans="4:4" x14ac:dyDescent="0.2">
      <c r="D4870" s="189"/>
    </row>
    <row r="4871" spans="4:4" x14ac:dyDescent="0.2">
      <c r="D4871" s="189"/>
    </row>
    <row r="4872" spans="4:4" x14ac:dyDescent="0.2">
      <c r="D4872" s="189"/>
    </row>
    <row r="4873" spans="4:4" x14ac:dyDescent="0.2">
      <c r="D4873" s="189"/>
    </row>
    <row r="4874" spans="4:4" x14ac:dyDescent="0.2">
      <c r="D4874" s="189"/>
    </row>
    <row r="4875" spans="4:4" x14ac:dyDescent="0.2">
      <c r="D4875" s="189"/>
    </row>
    <row r="4876" spans="4:4" x14ac:dyDescent="0.2">
      <c r="D4876" s="189"/>
    </row>
    <row r="4877" spans="4:4" x14ac:dyDescent="0.2">
      <c r="D4877" s="189"/>
    </row>
    <row r="4878" spans="4:4" x14ac:dyDescent="0.2">
      <c r="D4878" s="189"/>
    </row>
    <row r="4879" spans="4:4" x14ac:dyDescent="0.2">
      <c r="D4879" s="189"/>
    </row>
    <row r="4880" spans="4:4" x14ac:dyDescent="0.2">
      <c r="D4880" s="189"/>
    </row>
    <row r="4881" spans="4:4" x14ac:dyDescent="0.2">
      <c r="D4881" s="189"/>
    </row>
    <row r="4882" spans="4:4" x14ac:dyDescent="0.2">
      <c r="D4882" s="189"/>
    </row>
    <row r="4883" spans="4:4" x14ac:dyDescent="0.2">
      <c r="D4883" s="189"/>
    </row>
    <row r="4884" spans="4:4" x14ac:dyDescent="0.2">
      <c r="D4884" s="189"/>
    </row>
    <row r="4885" spans="4:4" x14ac:dyDescent="0.2">
      <c r="D4885" s="189"/>
    </row>
    <row r="4886" spans="4:4" x14ac:dyDescent="0.2">
      <c r="D4886" s="189"/>
    </row>
    <row r="4887" spans="4:4" x14ac:dyDescent="0.2">
      <c r="D4887" s="189"/>
    </row>
    <row r="4888" spans="4:4" x14ac:dyDescent="0.2">
      <c r="D4888" s="189"/>
    </row>
    <row r="4889" spans="4:4" x14ac:dyDescent="0.2">
      <c r="D4889" s="189"/>
    </row>
    <row r="4890" spans="4:4" x14ac:dyDescent="0.2">
      <c r="D4890" s="189"/>
    </row>
    <row r="4891" spans="4:4" x14ac:dyDescent="0.2">
      <c r="D4891" s="189"/>
    </row>
    <row r="4892" spans="4:4" x14ac:dyDescent="0.2">
      <c r="D4892" s="189"/>
    </row>
    <row r="4893" spans="4:4" x14ac:dyDescent="0.2">
      <c r="D4893" s="189"/>
    </row>
    <row r="4894" spans="4:4" x14ac:dyDescent="0.2">
      <c r="D4894" s="189"/>
    </row>
    <row r="4895" spans="4:4" x14ac:dyDescent="0.2">
      <c r="D4895" s="189"/>
    </row>
    <row r="4896" spans="4:4" x14ac:dyDescent="0.2">
      <c r="D4896" s="189"/>
    </row>
    <row r="4897" spans="4:4" x14ac:dyDescent="0.2">
      <c r="D4897" s="189"/>
    </row>
    <row r="4898" spans="4:4" x14ac:dyDescent="0.2">
      <c r="D4898" s="189"/>
    </row>
    <row r="4899" spans="4:4" x14ac:dyDescent="0.2">
      <c r="D4899" s="189"/>
    </row>
    <row r="4900" spans="4:4" x14ac:dyDescent="0.2">
      <c r="D4900" s="189"/>
    </row>
    <row r="4901" spans="4:4" x14ac:dyDescent="0.2">
      <c r="D4901" s="189"/>
    </row>
    <row r="4902" spans="4:4" x14ac:dyDescent="0.2">
      <c r="D4902" s="189"/>
    </row>
    <row r="4903" spans="4:4" x14ac:dyDescent="0.2">
      <c r="D4903" s="189"/>
    </row>
    <row r="4904" spans="4:4" x14ac:dyDescent="0.2">
      <c r="D4904" s="189"/>
    </row>
    <row r="4905" spans="4:4" x14ac:dyDescent="0.2">
      <c r="D4905" s="189"/>
    </row>
    <row r="4906" spans="4:4" x14ac:dyDescent="0.2">
      <c r="D4906" s="189"/>
    </row>
    <row r="4907" spans="4:4" x14ac:dyDescent="0.2">
      <c r="D4907" s="189"/>
    </row>
    <row r="4908" spans="4:4" x14ac:dyDescent="0.2">
      <c r="D4908" s="189"/>
    </row>
    <row r="4909" spans="4:4" x14ac:dyDescent="0.2">
      <c r="D4909" s="189"/>
    </row>
    <row r="4910" spans="4:4" x14ac:dyDescent="0.2">
      <c r="D4910" s="189"/>
    </row>
    <row r="4911" spans="4:4" x14ac:dyDescent="0.2">
      <c r="D4911" s="189"/>
    </row>
    <row r="4912" spans="4:4" x14ac:dyDescent="0.2">
      <c r="D4912" s="189"/>
    </row>
    <row r="4913" spans="4:4" x14ac:dyDescent="0.2">
      <c r="D4913" s="189"/>
    </row>
    <row r="4914" spans="4:4" x14ac:dyDescent="0.2">
      <c r="D4914" s="189"/>
    </row>
    <row r="4915" spans="4:4" x14ac:dyDescent="0.2">
      <c r="D4915" s="189"/>
    </row>
    <row r="4916" spans="4:4" x14ac:dyDescent="0.2">
      <c r="D4916" s="189"/>
    </row>
    <row r="4917" spans="4:4" x14ac:dyDescent="0.2">
      <c r="D4917" s="189"/>
    </row>
    <row r="4918" spans="4:4" x14ac:dyDescent="0.2">
      <c r="D4918" s="189"/>
    </row>
    <row r="4919" spans="4:4" x14ac:dyDescent="0.2">
      <c r="D4919" s="189"/>
    </row>
    <row r="4920" spans="4:4" x14ac:dyDescent="0.2">
      <c r="D4920" s="189"/>
    </row>
    <row r="4921" spans="4:4" x14ac:dyDescent="0.2">
      <c r="D4921" s="189"/>
    </row>
    <row r="4922" spans="4:4" x14ac:dyDescent="0.2">
      <c r="D4922" s="189"/>
    </row>
    <row r="4923" spans="4:4" x14ac:dyDescent="0.2">
      <c r="D4923" s="189"/>
    </row>
    <row r="4924" spans="4:4" x14ac:dyDescent="0.2">
      <c r="D4924" s="189"/>
    </row>
    <row r="4925" spans="4:4" x14ac:dyDescent="0.2">
      <c r="D4925" s="189"/>
    </row>
    <row r="4926" spans="4:4" x14ac:dyDescent="0.2">
      <c r="D4926" s="189"/>
    </row>
    <row r="4927" spans="4:4" x14ac:dyDescent="0.2">
      <c r="D4927" s="189"/>
    </row>
    <row r="4928" spans="4:4" x14ac:dyDescent="0.2">
      <c r="D4928" s="189"/>
    </row>
    <row r="4929" spans="4:4" x14ac:dyDescent="0.2">
      <c r="D4929" s="189"/>
    </row>
    <row r="4930" spans="4:4" x14ac:dyDescent="0.2">
      <c r="D4930" s="189"/>
    </row>
    <row r="4931" spans="4:4" x14ac:dyDescent="0.2">
      <c r="D4931" s="189"/>
    </row>
    <row r="4932" spans="4:4" x14ac:dyDescent="0.2">
      <c r="D4932" s="189"/>
    </row>
    <row r="4933" spans="4:4" x14ac:dyDescent="0.2">
      <c r="D4933" s="189"/>
    </row>
    <row r="4934" spans="4:4" x14ac:dyDescent="0.2">
      <c r="D4934" s="189"/>
    </row>
    <row r="4935" spans="4:4" x14ac:dyDescent="0.2">
      <c r="D4935" s="189"/>
    </row>
    <row r="4936" spans="4:4" x14ac:dyDescent="0.2">
      <c r="D4936" s="189"/>
    </row>
    <row r="4937" spans="4:4" x14ac:dyDescent="0.2">
      <c r="D4937" s="189"/>
    </row>
    <row r="4938" spans="4:4" x14ac:dyDescent="0.2">
      <c r="D4938" s="189"/>
    </row>
    <row r="4939" spans="4:4" x14ac:dyDescent="0.2">
      <c r="D4939" s="189"/>
    </row>
    <row r="4940" spans="4:4" x14ac:dyDescent="0.2">
      <c r="D4940" s="189"/>
    </row>
    <row r="4941" spans="4:4" x14ac:dyDescent="0.2">
      <c r="D4941" s="189"/>
    </row>
    <row r="4942" spans="4:4" x14ac:dyDescent="0.2">
      <c r="D4942" s="189"/>
    </row>
    <row r="4943" spans="4:4" x14ac:dyDescent="0.2">
      <c r="D4943" s="189"/>
    </row>
    <row r="4944" spans="4:4" x14ac:dyDescent="0.2">
      <c r="D4944" s="189"/>
    </row>
    <row r="4945" spans="4:4" x14ac:dyDescent="0.2">
      <c r="D4945" s="189"/>
    </row>
    <row r="4946" spans="4:4" x14ac:dyDescent="0.2">
      <c r="D4946" s="189"/>
    </row>
    <row r="4947" spans="4:4" x14ac:dyDescent="0.2">
      <c r="D4947" s="189"/>
    </row>
    <row r="4948" spans="4:4" x14ac:dyDescent="0.2">
      <c r="D4948" s="189"/>
    </row>
    <row r="4949" spans="4:4" x14ac:dyDescent="0.2">
      <c r="D4949" s="189"/>
    </row>
    <row r="4950" spans="4:4" x14ac:dyDescent="0.2">
      <c r="D4950" s="189"/>
    </row>
    <row r="4951" spans="4:4" x14ac:dyDescent="0.2">
      <c r="D4951" s="189"/>
    </row>
    <row r="4952" spans="4:4" x14ac:dyDescent="0.2">
      <c r="D4952" s="189"/>
    </row>
    <row r="4953" spans="4:4" x14ac:dyDescent="0.2">
      <c r="D4953" s="189"/>
    </row>
    <row r="4954" spans="4:4" x14ac:dyDescent="0.2">
      <c r="D4954" s="189"/>
    </row>
    <row r="4955" spans="4:4" x14ac:dyDescent="0.2">
      <c r="D4955" s="189"/>
    </row>
    <row r="4956" spans="4:4" x14ac:dyDescent="0.2">
      <c r="D4956" s="189"/>
    </row>
    <row r="4957" spans="4:4" x14ac:dyDescent="0.2">
      <c r="D4957" s="189"/>
    </row>
    <row r="4958" spans="4:4" x14ac:dyDescent="0.2">
      <c r="D4958" s="189"/>
    </row>
    <row r="4959" spans="4:4" x14ac:dyDescent="0.2">
      <c r="D4959" s="189"/>
    </row>
    <row r="4960" spans="4:4" x14ac:dyDescent="0.2">
      <c r="D4960" s="189"/>
    </row>
    <row r="4961" spans="4:4" x14ac:dyDescent="0.2">
      <c r="D4961" s="189"/>
    </row>
    <row r="4962" spans="4:4" x14ac:dyDescent="0.2">
      <c r="D4962" s="189"/>
    </row>
    <row r="4963" spans="4:4" x14ac:dyDescent="0.2">
      <c r="D4963" s="189"/>
    </row>
    <row r="4964" spans="4:4" x14ac:dyDescent="0.2">
      <c r="D4964" s="189"/>
    </row>
    <row r="4965" spans="4:4" x14ac:dyDescent="0.2">
      <c r="D4965" s="189"/>
    </row>
    <row r="4966" spans="4:4" x14ac:dyDescent="0.2">
      <c r="D4966" s="189"/>
    </row>
    <row r="4967" spans="4:4" x14ac:dyDescent="0.2">
      <c r="D4967" s="189"/>
    </row>
    <row r="4968" spans="4:4" x14ac:dyDescent="0.2">
      <c r="D4968" s="189"/>
    </row>
    <row r="4969" spans="4:4" x14ac:dyDescent="0.2">
      <c r="D4969" s="189"/>
    </row>
    <row r="4970" spans="4:4" x14ac:dyDescent="0.2">
      <c r="D4970" s="189"/>
    </row>
    <row r="4971" spans="4:4" x14ac:dyDescent="0.2">
      <c r="D4971" s="189"/>
    </row>
    <row r="4972" spans="4:4" x14ac:dyDescent="0.2">
      <c r="D4972" s="189"/>
    </row>
    <row r="4973" spans="4:4" x14ac:dyDescent="0.2">
      <c r="D4973" s="189"/>
    </row>
    <row r="4974" spans="4:4" x14ac:dyDescent="0.2">
      <c r="D4974" s="189"/>
    </row>
    <row r="4975" spans="4:4" x14ac:dyDescent="0.2">
      <c r="D4975" s="189"/>
    </row>
    <row r="4976" spans="4:4" x14ac:dyDescent="0.2">
      <c r="D4976" s="189"/>
    </row>
    <row r="4977" spans="4:4" x14ac:dyDescent="0.2">
      <c r="D4977" s="189"/>
    </row>
    <row r="4978" spans="4:4" x14ac:dyDescent="0.2">
      <c r="D4978" s="189"/>
    </row>
    <row r="4979" spans="4:4" x14ac:dyDescent="0.2">
      <c r="D4979" s="189"/>
    </row>
    <row r="4980" spans="4:4" x14ac:dyDescent="0.2">
      <c r="D4980" s="189"/>
    </row>
    <row r="4981" spans="4:4" x14ac:dyDescent="0.2">
      <c r="D4981" s="189"/>
    </row>
    <row r="4982" spans="4:4" x14ac:dyDescent="0.2">
      <c r="D4982" s="189"/>
    </row>
    <row r="4983" spans="4:4" x14ac:dyDescent="0.2">
      <c r="D4983" s="189"/>
    </row>
    <row r="4984" spans="4:4" x14ac:dyDescent="0.2">
      <c r="D4984" s="189"/>
    </row>
    <row r="4985" spans="4:4" x14ac:dyDescent="0.2">
      <c r="D4985" s="189"/>
    </row>
    <row r="4986" spans="4:4" x14ac:dyDescent="0.2">
      <c r="D4986" s="189"/>
    </row>
    <row r="4987" spans="4:4" x14ac:dyDescent="0.2">
      <c r="D4987" s="189"/>
    </row>
    <row r="4988" spans="4:4" x14ac:dyDescent="0.2">
      <c r="D4988" s="189"/>
    </row>
    <row r="4989" spans="4:4" x14ac:dyDescent="0.2">
      <c r="D4989" s="189"/>
    </row>
    <row r="4990" spans="4:4" x14ac:dyDescent="0.2">
      <c r="D4990" s="189"/>
    </row>
    <row r="4991" spans="4:4" x14ac:dyDescent="0.2">
      <c r="D4991" s="189"/>
    </row>
    <row r="4992" spans="4:4" x14ac:dyDescent="0.2">
      <c r="D4992" s="189"/>
    </row>
    <row r="4993" spans="4:4" x14ac:dyDescent="0.2">
      <c r="D4993" s="189"/>
    </row>
    <row r="4994" spans="4:4" x14ac:dyDescent="0.2">
      <c r="D4994" s="189"/>
    </row>
    <row r="4995" spans="4:4" x14ac:dyDescent="0.2">
      <c r="D4995" s="189"/>
    </row>
    <row r="4996" spans="4:4" x14ac:dyDescent="0.2">
      <c r="D4996" s="189"/>
    </row>
    <row r="4997" spans="4:4" x14ac:dyDescent="0.2">
      <c r="D4997" s="189"/>
    </row>
    <row r="4998" spans="4:4" x14ac:dyDescent="0.2">
      <c r="D4998" s="189"/>
    </row>
    <row r="4999" spans="4:4" x14ac:dyDescent="0.2">
      <c r="D4999" s="189"/>
    </row>
    <row r="5000" spans="4:4" x14ac:dyDescent="0.2">
      <c r="D5000" s="189"/>
    </row>
  </sheetData>
  <sheetProtection password="E997" sheet="1"/>
  <mergeCells count="11">
    <mergeCell ref="F14:G14"/>
    <mergeCell ref="A1:G1"/>
    <mergeCell ref="C7:G7"/>
    <mergeCell ref="F8:G8"/>
    <mergeCell ref="C11:G11"/>
    <mergeCell ref="C13:G13"/>
    <mergeCell ref="C16:G16"/>
    <mergeCell ref="C18:G18"/>
    <mergeCell ref="C19:G19"/>
    <mergeCell ref="C21:G21"/>
    <mergeCell ref="C23:G23"/>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view="pageBreakPreview" zoomScaleNormal="100" zoomScaleSheetLayoutView="100" workbookViewId="0">
      <selection activeCell="H48" sqref="H48"/>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01/01/2015</v>
      </c>
      <c r="C1" s="31" t="str">
        <f>Stavba!NazevStavby</f>
        <v>CENTRUM OBNOVITELNÝCH ZDROJŮ ENERGIE, SŠ stavební Jihlava</v>
      </c>
      <c r="D1" s="31"/>
      <c r="E1" s="31"/>
      <c r="F1" s="31"/>
      <c r="G1" s="24"/>
      <c r="H1" s="33"/>
    </row>
    <row r="2" spans="1:15" ht="13.5" customHeight="1" thickBot="1" x14ac:dyDescent="0.25">
      <c r="A2" s="25" t="s">
        <v>27</v>
      </c>
      <c r="B2" s="148" t="s">
        <v>58</v>
      </c>
      <c r="C2" s="308" t="s">
        <v>59</v>
      </c>
      <c r="D2" s="297"/>
      <c r="E2" s="297"/>
      <c r="F2" s="297"/>
      <c r="G2" s="26" t="s">
        <v>15</v>
      </c>
      <c r="H2" s="34"/>
      <c r="O2" s="8" t="s">
        <v>231</v>
      </c>
    </row>
    <row r="3" spans="1:15" ht="13.5" customHeight="1" thickTop="1" x14ac:dyDescent="0.2">
      <c r="H3" s="35"/>
    </row>
    <row r="4" spans="1:15" ht="18" customHeight="1" x14ac:dyDescent="0.25">
      <c r="A4" s="296" t="s">
        <v>16</v>
      </c>
      <c r="B4" s="296"/>
      <c r="C4" s="296"/>
      <c r="D4" s="296"/>
      <c r="E4" s="296"/>
      <c r="F4" s="296"/>
      <c r="G4" s="296"/>
      <c r="H4" s="296"/>
    </row>
    <row r="5" spans="1:15" ht="12.75" customHeight="1" x14ac:dyDescent="0.2">
      <c r="H5" s="35"/>
    </row>
    <row r="6" spans="1:15" ht="15.75" customHeight="1" x14ac:dyDescent="0.25">
      <c r="A6" s="32" t="s">
        <v>24</v>
      </c>
      <c r="B6" s="29" t="str">
        <f>B2</f>
        <v>D.2.1</v>
      </c>
      <c r="H6" s="35"/>
    </row>
    <row r="7" spans="1:15" ht="15.75" customHeight="1" x14ac:dyDescent="0.25">
      <c r="B7" s="298" t="str">
        <f>C2</f>
        <v>Fotovoltaika</v>
      </c>
      <c r="C7" s="299"/>
      <c r="D7" s="299"/>
      <c r="E7" s="299"/>
      <c r="F7" s="299"/>
      <c r="G7" s="299"/>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187</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188</v>
      </c>
      <c r="B16" s="150"/>
      <c r="C16" s="150"/>
      <c r="D16" s="150"/>
      <c r="E16" s="150"/>
      <c r="F16" s="150"/>
      <c r="G16" s="150"/>
      <c r="H16" s="151"/>
      <c r="I16" s="32"/>
      <c r="J16" s="32"/>
    </row>
    <row r="17" spans="1:55" ht="12.75" customHeight="1" x14ac:dyDescent="0.2">
      <c r="A17" s="159" t="s">
        <v>189</v>
      </c>
      <c r="B17" s="160"/>
      <c r="C17" s="161"/>
      <c r="D17" s="161"/>
      <c r="E17" s="161"/>
      <c r="F17" s="161"/>
      <c r="G17" s="162"/>
      <c r="H17" s="163" t="s">
        <v>190</v>
      </c>
      <c r="I17" s="32"/>
      <c r="J17" s="32"/>
    </row>
    <row r="18" spans="1:55" ht="12.75" customHeight="1" x14ac:dyDescent="0.2">
      <c r="A18" s="157" t="s">
        <v>232</v>
      </c>
      <c r="B18" s="155" t="s">
        <v>233</v>
      </c>
      <c r="C18" s="154"/>
      <c r="D18" s="154"/>
      <c r="E18" s="154"/>
      <c r="F18" s="154"/>
      <c r="G18" s="156"/>
      <c r="H18" s="158">
        <f>'D.2.1 D.2.1.001 Pol'!G63</f>
        <v>0</v>
      </c>
      <c r="I18" s="32"/>
      <c r="J18" s="32"/>
      <c r="O18">
        <f>'D.2.1 D.2.1.001 Pol'!AN6</f>
        <v>0</v>
      </c>
      <c r="P18">
        <f>'D.2.1 D.2.1.001 Pol'!AO6</f>
        <v>0</v>
      </c>
    </row>
    <row r="19" spans="1:55" ht="12.75" customHeight="1" thickBot="1" x14ac:dyDescent="0.25">
      <c r="A19" s="164"/>
      <c r="B19" s="165" t="s">
        <v>193</v>
      </c>
      <c r="C19" s="166"/>
      <c r="D19" s="167" t="str">
        <f>B2</f>
        <v>D.2.1</v>
      </c>
      <c r="E19" s="166"/>
      <c r="F19" s="166"/>
      <c r="G19" s="168"/>
      <c r="H19" s="169">
        <f>SUM(H18:H18)</f>
        <v>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65</v>
      </c>
      <c r="I21" s="32"/>
      <c r="J21" s="32"/>
      <c r="O21" s="35">
        <f>H22</f>
        <v>0</v>
      </c>
      <c r="P21" s="35">
        <f>H24</f>
        <v>0</v>
      </c>
    </row>
    <row r="22" spans="1:55" ht="12.75" customHeight="1" x14ac:dyDescent="0.2">
      <c r="A22" s="175" t="s">
        <v>66</v>
      </c>
      <c r="B22" s="171"/>
      <c r="C22" s="171"/>
      <c r="D22" s="171">
        <v>15</v>
      </c>
      <c r="E22" s="172" t="s">
        <v>67</v>
      </c>
      <c r="F22" s="171"/>
      <c r="G22" s="171"/>
      <c r="H22" s="178">
        <f>SUM(O18:O19)</f>
        <v>0</v>
      </c>
      <c r="I22" s="32"/>
      <c r="J22" s="32"/>
    </row>
    <row r="23" spans="1:55" ht="12.75" customHeight="1" x14ac:dyDescent="0.2">
      <c r="A23" s="176" t="s">
        <v>68</v>
      </c>
      <c r="B23" s="152"/>
      <c r="C23" s="152"/>
      <c r="D23" s="152">
        <v>15</v>
      </c>
      <c r="E23" s="173" t="s">
        <v>67</v>
      </c>
      <c r="F23" s="152"/>
      <c r="G23" s="152"/>
      <c r="H23" s="179">
        <f>H22*(D23/100)</f>
        <v>0</v>
      </c>
      <c r="I23" s="32"/>
      <c r="J23" s="32"/>
    </row>
    <row r="24" spans="1:55" ht="12.75" customHeight="1" x14ac:dyDescent="0.2">
      <c r="A24" s="176" t="s">
        <v>66</v>
      </c>
      <c r="B24" s="152"/>
      <c r="C24" s="152"/>
      <c r="D24" s="152">
        <v>21</v>
      </c>
      <c r="E24" s="173" t="s">
        <v>67</v>
      </c>
      <c r="F24" s="152"/>
      <c r="G24" s="152"/>
      <c r="H24" s="179">
        <f>SUM(P18:P19)</f>
        <v>0</v>
      </c>
      <c r="I24" s="32"/>
      <c r="J24" s="32"/>
    </row>
    <row r="25" spans="1:55" ht="12.75" customHeight="1" thickBot="1" x14ac:dyDescent="0.25">
      <c r="A25" s="177" t="s">
        <v>68</v>
      </c>
      <c r="B25" s="153"/>
      <c r="C25" s="153"/>
      <c r="D25" s="153">
        <v>21</v>
      </c>
      <c r="E25" s="174" t="s">
        <v>67</v>
      </c>
      <c r="F25" s="152"/>
      <c r="G25" s="152"/>
      <c r="H25" s="179">
        <f>H24*(D25/100)</f>
        <v>0</v>
      </c>
      <c r="I25" s="32"/>
      <c r="J25" s="32"/>
    </row>
    <row r="26" spans="1:55" ht="12.75" customHeight="1" thickBot="1" x14ac:dyDescent="0.25">
      <c r="A26" s="184" t="s">
        <v>194</v>
      </c>
      <c r="B26" s="185"/>
      <c r="C26" s="185"/>
      <c r="D26" s="185"/>
      <c r="E26" s="185"/>
      <c r="F26" s="186"/>
      <c r="G26" s="187"/>
      <c r="H26" s="188">
        <f>SUM(H22:H25)</f>
        <v>0</v>
      </c>
      <c r="I26" s="32"/>
      <c r="J26" s="32"/>
    </row>
    <row r="27" spans="1:55" ht="12.75" customHeight="1" x14ac:dyDescent="0.2">
      <c r="A27" s="32"/>
      <c r="B27" s="32"/>
      <c r="C27" s="32"/>
      <c r="D27" s="32"/>
      <c r="E27" s="32"/>
      <c r="F27" s="32"/>
      <c r="G27" s="32"/>
      <c r="H27" s="36"/>
      <c r="I27" s="32"/>
      <c r="J27" s="32"/>
    </row>
    <row r="28" spans="1:55" ht="13.5" thickBot="1" x14ac:dyDescent="0.25">
      <c r="A28" s="149" t="s">
        <v>228</v>
      </c>
      <c r="B28" s="150"/>
      <c r="C28" s="150"/>
      <c r="D28" s="212" t="s">
        <v>232</v>
      </c>
      <c r="E28" s="309" t="s">
        <v>233</v>
      </c>
      <c r="F28" s="309"/>
      <c r="G28" s="309"/>
      <c r="H28" s="309"/>
      <c r="I28" s="32"/>
      <c r="J28" s="32"/>
      <c r="BC28" s="129" t="str">
        <f>E28</f>
        <v>Fotovoltaika : Soupis prací, dodávek a služeb</v>
      </c>
    </row>
    <row r="29" spans="1:55" ht="12.75" customHeight="1" x14ac:dyDescent="0.2">
      <c r="A29" s="159" t="s">
        <v>229</v>
      </c>
      <c r="B29" s="160"/>
      <c r="C29" s="161"/>
      <c r="D29" s="161"/>
      <c r="E29" s="161"/>
      <c r="F29" s="161"/>
      <c r="G29" s="162"/>
      <c r="H29" s="163" t="s">
        <v>190</v>
      </c>
      <c r="I29" s="32"/>
      <c r="J29" s="32"/>
    </row>
    <row r="30" spans="1:55" ht="12.75" customHeight="1" x14ac:dyDescent="0.2">
      <c r="A30" s="157" t="s">
        <v>118</v>
      </c>
      <c r="B30" s="155" t="s">
        <v>119</v>
      </c>
      <c r="C30" s="154"/>
      <c r="D30" s="154"/>
      <c r="E30" s="154"/>
      <c r="F30" s="154"/>
      <c r="G30" s="156"/>
      <c r="H30" s="259">
        <f>'D.2.1 D.2.1.001 Pol'!F8</f>
        <v>0</v>
      </c>
      <c r="I30" s="32"/>
      <c r="J30" s="32"/>
    </row>
    <row r="31" spans="1:55" ht="12.75" customHeight="1" x14ac:dyDescent="0.2">
      <c r="A31" s="157" t="s">
        <v>120</v>
      </c>
      <c r="B31" s="155" t="s">
        <v>121</v>
      </c>
      <c r="C31" s="154"/>
      <c r="D31" s="154"/>
      <c r="E31" s="154"/>
      <c r="F31" s="154"/>
      <c r="G31" s="156"/>
      <c r="H31" s="259">
        <f>'D.2.1 D.2.1.001 Pol'!F12</f>
        <v>0</v>
      </c>
      <c r="I31" s="32"/>
      <c r="J31" s="32"/>
    </row>
    <row r="32" spans="1:55" ht="12.75" customHeight="1" x14ac:dyDescent="0.2">
      <c r="A32" s="157" t="s">
        <v>131</v>
      </c>
      <c r="B32" s="155" t="s">
        <v>132</v>
      </c>
      <c r="C32" s="154"/>
      <c r="D32" s="154"/>
      <c r="E32" s="154"/>
      <c r="F32" s="154"/>
      <c r="G32" s="156"/>
      <c r="H32" s="259">
        <f>'D.2.1 D.2.1.001 Pol'!F35</f>
        <v>0</v>
      </c>
      <c r="I32" s="32"/>
      <c r="J32" s="32"/>
    </row>
    <row r="33" spans="1:10" ht="12.75" customHeight="1" x14ac:dyDescent="0.2">
      <c r="A33" s="157" t="s">
        <v>165</v>
      </c>
      <c r="B33" s="155" t="s">
        <v>166</v>
      </c>
      <c r="C33" s="154"/>
      <c r="D33" s="154"/>
      <c r="E33" s="154"/>
      <c r="F33" s="154"/>
      <c r="G33" s="156"/>
      <c r="H33" s="259">
        <f>'D.2.1 D.2.1.001 Pol'!F40</f>
        <v>0</v>
      </c>
      <c r="I33" s="32"/>
      <c r="J33" s="32"/>
    </row>
    <row r="34" spans="1:10" ht="12.75" customHeight="1" x14ac:dyDescent="0.2">
      <c r="A34" s="157" t="s">
        <v>175</v>
      </c>
      <c r="B34" s="155" t="s">
        <v>176</v>
      </c>
      <c r="C34" s="154"/>
      <c r="D34" s="154"/>
      <c r="E34" s="154"/>
      <c r="F34" s="154"/>
      <c r="G34" s="156"/>
      <c r="H34" s="259">
        <f>'D.2.1 D.2.1.001 Pol'!F43</f>
        <v>0</v>
      </c>
      <c r="I34" s="32"/>
      <c r="J34" s="32"/>
    </row>
    <row r="35" spans="1:10" ht="12.75" customHeight="1" thickBot="1" x14ac:dyDescent="0.25">
      <c r="A35" s="164"/>
      <c r="B35" s="165" t="s">
        <v>230</v>
      </c>
      <c r="C35" s="166"/>
      <c r="D35" s="167" t="str">
        <f>D28</f>
        <v>D.2.1.001</v>
      </c>
      <c r="E35" s="166"/>
      <c r="F35" s="166"/>
      <c r="G35" s="168"/>
      <c r="H35" s="260">
        <f>SUM(H30:H34)</f>
        <v>0</v>
      </c>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E997"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322" t="s">
        <v>234</v>
      </c>
      <c r="B1" s="322"/>
      <c r="C1" s="323"/>
      <c r="D1" s="322"/>
      <c r="E1" s="322"/>
      <c r="F1" s="322"/>
      <c r="G1" s="322"/>
      <c r="AC1" t="s">
        <v>197</v>
      </c>
    </row>
    <row r="2" spans="1:60" ht="13.5" thickTop="1" x14ac:dyDescent="0.2">
      <c r="A2" s="194" t="s">
        <v>29</v>
      </c>
      <c r="B2" s="198" t="s">
        <v>40</v>
      </c>
      <c r="C2" s="214" t="s">
        <v>41</v>
      </c>
      <c r="D2" s="196"/>
      <c r="E2" s="195"/>
      <c r="F2" s="195"/>
      <c r="G2" s="197"/>
    </row>
    <row r="3" spans="1:60" x14ac:dyDescent="0.2">
      <c r="A3" s="192" t="s">
        <v>30</v>
      </c>
      <c r="B3" s="199" t="s">
        <v>58</v>
      </c>
      <c r="C3" s="215" t="s">
        <v>59</v>
      </c>
      <c r="D3" s="191"/>
      <c r="E3" s="190"/>
      <c r="F3" s="190"/>
      <c r="G3" s="193"/>
      <c r="AC3" s="8" t="s">
        <v>231</v>
      </c>
    </row>
    <row r="4" spans="1:60" ht="13.5" thickBot="1" x14ac:dyDescent="0.25">
      <c r="A4" s="200" t="s">
        <v>31</v>
      </c>
      <c r="B4" s="201" t="s">
        <v>232</v>
      </c>
      <c r="C4" s="216" t="s">
        <v>233</v>
      </c>
      <c r="D4" s="202"/>
      <c r="E4" s="203"/>
      <c r="F4" s="203"/>
      <c r="G4" s="204"/>
    </row>
    <row r="5" spans="1:60" ht="14.25" thickTop="1" thickBot="1" x14ac:dyDescent="0.25">
      <c r="C5" s="217"/>
      <c r="D5" s="189"/>
      <c r="AN5">
        <v>15</v>
      </c>
      <c r="AO5">
        <v>21</v>
      </c>
    </row>
    <row r="6" spans="1:60" ht="27" thickTop="1" thickBot="1" x14ac:dyDescent="0.25">
      <c r="A6" s="205" t="s">
        <v>32</v>
      </c>
      <c r="B6" s="208" t="s">
        <v>33</v>
      </c>
      <c r="C6" s="218" t="s">
        <v>34</v>
      </c>
      <c r="D6" s="207" t="s">
        <v>35</v>
      </c>
      <c r="E6" s="206" t="s">
        <v>36</v>
      </c>
      <c r="F6" s="209" t="s">
        <v>37</v>
      </c>
      <c r="G6" s="205" t="s">
        <v>38</v>
      </c>
      <c r="H6" s="250" t="s">
        <v>195</v>
      </c>
      <c r="I6" s="219" t="s">
        <v>196</v>
      </c>
      <c r="J6" s="54"/>
      <c r="AN6">
        <f>SUMIF(AM8:AM63,AN5,G8:G63)</f>
        <v>0</v>
      </c>
      <c r="AO6">
        <f>SUMIF(AM8:AM63,AO5,G8:G63)</f>
        <v>0</v>
      </c>
    </row>
    <row r="7" spans="1:60" x14ac:dyDescent="0.2">
      <c r="A7" s="251"/>
      <c r="B7" s="252" t="s">
        <v>198</v>
      </c>
      <c r="C7" s="324" t="s">
        <v>199</v>
      </c>
      <c r="D7" s="325"/>
      <c r="E7" s="326"/>
      <c r="F7" s="327"/>
      <c r="G7" s="327"/>
      <c r="H7" s="253"/>
      <c r="I7" s="254"/>
    </row>
    <row r="8" spans="1:60" x14ac:dyDescent="0.2">
      <c r="A8" s="245" t="s">
        <v>200</v>
      </c>
      <c r="B8" s="220" t="s">
        <v>118</v>
      </c>
      <c r="C8" s="241" t="s">
        <v>119</v>
      </c>
      <c r="D8" s="224"/>
      <c r="E8" s="227"/>
      <c r="F8" s="328">
        <f>SUM(G9:G11)</f>
        <v>0</v>
      </c>
      <c r="G8" s="329"/>
      <c r="H8" s="230"/>
      <c r="I8" s="248"/>
      <c r="AE8" t="s">
        <v>201</v>
      </c>
    </row>
    <row r="9" spans="1:60" outlineLevel="1" x14ac:dyDescent="0.2">
      <c r="A9" s="246">
        <v>1</v>
      </c>
      <c r="B9" s="221" t="s">
        <v>235</v>
      </c>
      <c r="C9" s="242" t="s">
        <v>236</v>
      </c>
      <c r="D9" s="225" t="s">
        <v>237</v>
      </c>
      <c r="E9" s="228">
        <v>36</v>
      </c>
      <c r="F9" s="231"/>
      <c r="G9" s="232">
        <f>ROUND(E9*F9,2)</f>
        <v>0</v>
      </c>
      <c r="H9" s="233"/>
      <c r="I9" s="249" t="s">
        <v>238</v>
      </c>
      <c r="J9" s="210"/>
      <c r="K9" s="210"/>
      <c r="L9" s="210"/>
      <c r="M9" s="210"/>
      <c r="N9" s="210"/>
      <c r="O9" s="210"/>
      <c r="P9" s="210"/>
      <c r="Q9" s="210"/>
      <c r="R9" s="210"/>
      <c r="S9" s="210"/>
      <c r="T9" s="210"/>
      <c r="U9" s="210"/>
      <c r="V9" s="210"/>
      <c r="W9" s="210"/>
      <c r="X9" s="210"/>
      <c r="Y9" s="210"/>
      <c r="Z9" s="210"/>
      <c r="AA9" s="210"/>
      <c r="AB9" s="210"/>
      <c r="AC9" s="210"/>
      <c r="AD9" s="210"/>
      <c r="AE9" s="210" t="s">
        <v>239</v>
      </c>
      <c r="AF9" s="210" t="s">
        <v>240</v>
      </c>
      <c r="AG9" s="210"/>
      <c r="AH9" s="210"/>
      <c r="AI9" s="210"/>
      <c r="AJ9" s="210"/>
      <c r="AK9" s="210"/>
      <c r="AL9" s="210"/>
      <c r="AM9" s="210">
        <v>21</v>
      </c>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6">
        <v>2</v>
      </c>
      <c r="B10" s="221" t="s">
        <v>241</v>
      </c>
      <c r="C10" s="242" t="s">
        <v>242</v>
      </c>
      <c r="D10" s="225" t="s">
        <v>237</v>
      </c>
      <c r="E10" s="228">
        <v>1</v>
      </c>
      <c r="F10" s="231"/>
      <c r="G10" s="232">
        <f>ROUND(E10*F10,2)</f>
        <v>0</v>
      </c>
      <c r="H10" s="233"/>
      <c r="I10" s="249" t="s">
        <v>238</v>
      </c>
      <c r="J10" s="210"/>
      <c r="K10" s="210"/>
      <c r="L10" s="210"/>
      <c r="M10" s="210"/>
      <c r="N10" s="210"/>
      <c r="O10" s="210"/>
      <c r="P10" s="210"/>
      <c r="Q10" s="210"/>
      <c r="R10" s="210"/>
      <c r="S10" s="210"/>
      <c r="T10" s="210"/>
      <c r="U10" s="210"/>
      <c r="V10" s="210"/>
      <c r="W10" s="210"/>
      <c r="X10" s="210"/>
      <c r="Y10" s="210"/>
      <c r="Z10" s="210"/>
      <c r="AA10" s="210"/>
      <c r="AB10" s="210"/>
      <c r="AC10" s="210"/>
      <c r="AD10" s="210"/>
      <c r="AE10" s="210" t="s">
        <v>239</v>
      </c>
      <c r="AF10" s="210" t="s">
        <v>240</v>
      </c>
      <c r="AG10" s="210"/>
      <c r="AH10" s="210"/>
      <c r="AI10" s="210"/>
      <c r="AJ10" s="210"/>
      <c r="AK10" s="210"/>
      <c r="AL10" s="210"/>
      <c r="AM10" s="210">
        <v>21</v>
      </c>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6">
        <v>3</v>
      </c>
      <c r="B11" s="221" t="s">
        <v>243</v>
      </c>
      <c r="C11" s="242" t="s">
        <v>244</v>
      </c>
      <c r="D11" s="225" t="s">
        <v>237</v>
      </c>
      <c r="E11" s="228">
        <v>1</v>
      </c>
      <c r="F11" s="231"/>
      <c r="G11" s="232">
        <f>ROUND(E11*F11,2)</f>
        <v>0</v>
      </c>
      <c r="H11" s="233"/>
      <c r="I11" s="249" t="s">
        <v>238</v>
      </c>
      <c r="J11" s="210"/>
      <c r="K11" s="210"/>
      <c r="L11" s="210"/>
      <c r="M11" s="210"/>
      <c r="N11" s="210"/>
      <c r="O11" s="210"/>
      <c r="P11" s="210"/>
      <c r="Q11" s="210"/>
      <c r="R11" s="210"/>
      <c r="S11" s="210"/>
      <c r="T11" s="210"/>
      <c r="U11" s="210"/>
      <c r="V11" s="210"/>
      <c r="W11" s="210"/>
      <c r="X11" s="210"/>
      <c r="Y11" s="210"/>
      <c r="Z11" s="210"/>
      <c r="AA11" s="210"/>
      <c r="AB11" s="210"/>
      <c r="AC11" s="210"/>
      <c r="AD11" s="210"/>
      <c r="AE11" s="210" t="s">
        <v>239</v>
      </c>
      <c r="AF11" s="210" t="s">
        <v>240</v>
      </c>
      <c r="AG11" s="210"/>
      <c r="AH11" s="210"/>
      <c r="AI11" s="210"/>
      <c r="AJ11" s="210"/>
      <c r="AK11" s="210"/>
      <c r="AL11" s="210"/>
      <c r="AM11" s="210">
        <v>21</v>
      </c>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45" t="s">
        <v>200</v>
      </c>
      <c r="B12" s="220" t="s">
        <v>120</v>
      </c>
      <c r="C12" s="241" t="s">
        <v>121</v>
      </c>
      <c r="D12" s="224"/>
      <c r="E12" s="227"/>
      <c r="F12" s="320">
        <f>SUM(G13:G34)</f>
        <v>0</v>
      </c>
      <c r="G12" s="321"/>
      <c r="H12" s="230"/>
      <c r="I12" s="248"/>
      <c r="AE12" t="s">
        <v>201</v>
      </c>
    </row>
    <row r="13" spans="1:60" ht="22.5" outlineLevel="1" x14ac:dyDescent="0.2">
      <c r="A13" s="246">
        <v>4</v>
      </c>
      <c r="B13" s="221" t="s">
        <v>245</v>
      </c>
      <c r="C13" s="242" t="s">
        <v>246</v>
      </c>
      <c r="D13" s="225" t="s">
        <v>237</v>
      </c>
      <c r="E13" s="228">
        <v>1</v>
      </c>
      <c r="F13" s="231"/>
      <c r="G13" s="232">
        <f t="shared" ref="G13:G34" si="0">ROUND(E13*F13,2)</f>
        <v>0</v>
      </c>
      <c r="H13" s="233"/>
      <c r="I13" s="249" t="s">
        <v>238</v>
      </c>
      <c r="J13" s="210"/>
      <c r="K13" s="210"/>
      <c r="L13" s="210"/>
      <c r="M13" s="210"/>
      <c r="N13" s="210"/>
      <c r="O13" s="210"/>
      <c r="P13" s="210"/>
      <c r="Q13" s="210"/>
      <c r="R13" s="210"/>
      <c r="S13" s="210"/>
      <c r="T13" s="210"/>
      <c r="U13" s="210"/>
      <c r="V13" s="210"/>
      <c r="W13" s="210"/>
      <c r="X13" s="210"/>
      <c r="Y13" s="210"/>
      <c r="Z13" s="210"/>
      <c r="AA13" s="210"/>
      <c r="AB13" s="210"/>
      <c r="AC13" s="210"/>
      <c r="AD13" s="210"/>
      <c r="AE13" s="210" t="s">
        <v>239</v>
      </c>
      <c r="AF13" s="210" t="s">
        <v>240</v>
      </c>
      <c r="AG13" s="210"/>
      <c r="AH13" s="210"/>
      <c r="AI13" s="210"/>
      <c r="AJ13" s="210"/>
      <c r="AK13" s="210"/>
      <c r="AL13" s="210"/>
      <c r="AM13" s="210">
        <v>21</v>
      </c>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46">
        <v>5</v>
      </c>
      <c r="B14" s="221" t="s">
        <v>247</v>
      </c>
      <c r="C14" s="242" t="s">
        <v>248</v>
      </c>
      <c r="D14" s="225" t="s">
        <v>237</v>
      </c>
      <c r="E14" s="228">
        <v>1</v>
      </c>
      <c r="F14" s="231"/>
      <c r="G14" s="232">
        <f t="shared" si="0"/>
        <v>0</v>
      </c>
      <c r="H14" s="233"/>
      <c r="I14" s="249" t="s">
        <v>238</v>
      </c>
      <c r="J14" s="210"/>
      <c r="K14" s="210"/>
      <c r="L14" s="210"/>
      <c r="M14" s="210"/>
      <c r="N14" s="210"/>
      <c r="O14" s="210"/>
      <c r="P14" s="210"/>
      <c r="Q14" s="210"/>
      <c r="R14" s="210"/>
      <c r="S14" s="210"/>
      <c r="T14" s="210"/>
      <c r="U14" s="210"/>
      <c r="V14" s="210"/>
      <c r="W14" s="210"/>
      <c r="X14" s="210"/>
      <c r="Y14" s="210"/>
      <c r="Z14" s="210"/>
      <c r="AA14" s="210"/>
      <c r="AB14" s="210"/>
      <c r="AC14" s="210"/>
      <c r="AD14" s="210"/>
      <c r="AE14" s="210" t="s">
        <v>239</v>
      </c>
      <c r="AF14" s="210" t="s">
        <v>240</v>
      </c>
      <c r="AG14" s="210"/>
      <c r="AH14" s="210"/>
      <c r="AI14" s="210"/>
      <c r="AJ14" s="210"/>
      <c r="AK14" s="210"/>
      <c r="AL14" s="210"/>
      <c r="AM14" s="210">
        <v>21</v>
      </c>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6">
        <v>6</v>
      </c>
      <c r="B15" s="221" t="s">
        <v>249</v>
      </c>
      <c r="C15" s="242" t="s">
        <v>250</v>
      </c>
      <c r="D15" s="225" t="s">
        <v>237</v>
      </c>
      <c r="E15" s="228">
        <v>80</v>
      </c>
      <c r="F15" s="231"/>
      <c r="G15" s="232">
        <f t="shared" si="0"/>
        <v>0</v>
      </c>
      <c r="H15" s="233"/>
      <c r="I15" s="249" t="s">
        <v>238</v>
      </c>
      <c r="J15" s="210"/>
      <c r="K15" s="210"/>
      <c r="L15" s="210"/>
      <c r="M15" s="210"/>
      <c r="N15" s="210"/>
      <c r="O15" s="210"/>
      <c r="P15" s="210"/>
      <c r="Q15" s="210"/>
      <c r="R15" s="210"/>
      <c r="S15" s="210"/>
      <c r="T15" s="210"/>
      <c r="U15" s="210"/>
      <c r="V15" s="210"/>
      <c r="W15" s="210"/>
      <c r="X15" s="210"/>
      <c r="Y15" s="210"/>
      <c r="Z15" s="210"/>
      <c r="AA15" s="210"/>
      <c r="AB15" s="210"/>
      <c r="AC15" s="210"/>
      <c r="AD15" s="210"/>
      <c r="AE15" s="210" t="s">
        <v>239</v>
      </c>
      <c r="AF15" s="210" t="s">
        <v>240</v>
      </c>
      <c r="AG15" s="210"/>
      <c r="AH15" s="210"/>
      <c r="AI15" s="210"/>
      <c r="AJ15" s="210"/>
      <c r="AK15" s="210"/>
      <c r="AL15" s="210"/>
      <c r="AM15" s="210">
        <v>21</v>
      </c>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6">
        <v>7</v>
      </c>
      <c r="B16" s="221" t="s">
        <v>251</v>
      </c>
      <c r="C16" s="242" t="s">
        <v>252</v>
      </c>
      <c r="D16" s="225" t="s">
        <v>237</v>
      </c>
      <c r="E16" s="228">
        <v>80</v>
      </c>
      <c r="F16" s="231"/>
      <c r="G16" s="232">
        <f t="shared" si="0"/>
        <v>0</v>
      </c>
      <c r="H16" s="233"/>
      <c r="I16" s="249" t="s">
        <v>238</v>
      </c>
      <c r="J16" s="210"/>
      <c r="K16" s="210"/>
      <c r="L16" s="210"/>
      <c r="M16" s="210"/>
      <c r="N16" s="210"/>
      <c r="O16" s="210"/>
      <c r="P16" s="210"/>
      <c r="Q16" s="210"/>
      <c r="R16" s="210"/>
      <c r="S16" s="210"/>
      <c r="T16" s="210"/>
      <c r="U16" s="210"/>
      <c r="V16" s="210"/>
      <c r="W16" s="210"/>
      <c r="X16" s="210"/>
      <c r="Y16" s="210"/>
      <c r="Z16" s="210"/>
      <c r="AA16" s="210"/>
      <c r="AB16" s="210"/>
      <c r="AC16" s="210"/>
      <c r="AD16" s="210"/>
      <c r="AE16" s="210" t="s">
        <v>239</v>
      </c>
      <c r="AF16" s="210" t="s">
        <v>240</v>
      </c>
      <c r="AG16" s="210"/>
      <c r="AH16" s="210"/>
      <c r="AI16" s="210"/>
      <c r="AJ16" s="210"/>
      <c r="AK16" s="210"/>
      <c r="AL16" s="210"/>
      <c r="AM16" s="210">
        <v>21</v>
      </c>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6">
        <v>8</v>
      </c>
      <c r="B17" s="221" t="s">
        <v>253</v>
      </c>
      <c r="C17" s="242" t="s">
        <v>254</v>
      </c>
      <c r="D17" s="225" t="s">
        <v>255</v>
      </c>
      <c r="E17" s="228">
        <v>165</v>
      </c>
      <c r="F17" s="231"/>
      <c r="G17" s="232">
        <f t="shared" si="0"/>
        <v>0</v>
      </c>
      <c r="H17" s="233"/>
      <c r="I17" s="249" t="s">
        <v>238</v>
      </c>
      <c r="J17" s="210"/>
      <c r="K17" s="210"/>
      <c r="L17" s="210"/>
      <c r="M17" s="210"/>
      <c r="N17" s="210"/>
      <c r="O17" s="210"/>
      <c r="P17" s="210"/>
      <c r="Q17" s="210"/>
      <c r="R17" s="210"/>
      <c r="S17" s="210"/>
      <c r="T17" s="210"/>
      <c r="U17" s="210"/>
      <c r="V17" s="210"/>
      <c r="W17" s="210"/>
      <c r="X17" s="210"/>
      <c r="Y17" s="210"/>
      <c r="Z17" s="210"/>
      <c r="AA17" s="210"/>
      <c r="AB17" s="210"/>
      <c r="AC17" s="210"/>
      <c r="AD17" s="210"/>
      <c r="AE17" s="210" t="s">
        <v>239</v>
      </c>
      <c r="AF17" s="210" t="s">
        <v>240</v>
      </c>
      <c r="AG17" s="210"/>
      <c r="AH17" s="210"/>
      <c r="AI17" s="210"/>
      <c r="AJ17" s="210"/>
      <c r="AK17" s="210"/>
      <c r="AL17" s="210"/>
      <c r="AM17" s="210">
        <v>21</v>
      </c>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6">
        <v>9</v>
      </c>
      <c r="B18" s="221" t="s">
        <v>256</v>
      </c>
      <c r="C18" s="242" t="s">
        <v>257</v>
      </c>
      <c r="D18" s="225" t="s">
        <v>237</v>
      </c>
      <c r="E18" s="228">
        <v>2</v>
      </c>
      <c r="F18" s="231"/>
      <c r="G18" s="232">
        <f t="shared" si="0"/>
        <v>0</v>
      </c>
      <c r="H18" s="233"/>
      <c r="I18" s="249" t="s">
        <v>238</v>
      </c>
      <c r="J18" s="210"/>
      <c r="K18" s="210"/>
      <c r="L18" s="210"/>
      <c r="M18" s="210"/>
      <c r="N18" s="210"/>
      <c r="O18" s="210"/>
      <c r="P18" s="210"/>
      <c r="Q18" s="210"/>
      <c r="R18" s="210"/>
      <c r="S18" s="210"/>
      <c r="T18" s="210"/>
      <c r="U18" s="210"/>
      <c r="V18" s="210"/>
      <c r="W18" s="210"/>
      <c r="X18" s="210"/>
      <c r="Y18" s="210"/>
      <c r="Z18" s="210"/>
      <c r="AA18" s="210"/>
      <c r="AB18" s="210"/>
      <c r="AC18" s="210"/>
      <c r="AD18" s="210"/>
      <c r="AE18" s="210" t="s">
        <v>239</v>
      </c>
      <c r="AF18" s="210" t="s">
        <v>240</v>
      </c>
      <c r="AG18" s="210"/>
      <c r="AH18" s="210"/>
      <c r="AI18" s="210"/>
      <c r="AJ18" s="210"/>
      <c r="AK18" s="210"/>
      <c r="AL18" s="210"/>
      <c r="AM18" s="210">
        <v>21</v>
      </c>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6">
        <v>10</v>
      </c>
      <c r="B19" s="221" t="s">
        <v>258</v>
      </c>
      <c r="C19" s="242" t="s">
        <v>259</v>
      </c>
      <c r="D19" s="225" t="s">
        <v>237</v>
      </c>
      <c r="E19" s="228">
        <v>2</v>
      </c>
      <c r="F19" s="231"/>
      <c r="G19" s="232">
        <f t="shared" si="0"/>
        <v>0</v>
      </c>
      <c r="H19" s="233"/>
      <c r="I19" s="249" t="s">
        <v>238</v>
      </c>
      <c r="J19" s="210"/>
      <c r="K19" s="210"/>
      <c r="L19" s="210"/>
      <c r="M19" s="210"/>
      <c r="N19" s="210"/>
      <c r="O19" s="210"/>
      <c r="P19" s="210"/>
      <c r="Q19" s="210"/>
      <c r="R19" s="210"/>
      <c r="S19" s="210"/>
      <c r="T19" s="210"/>
      <c r="U19" s="210"/>
      <c r="V19" s="210"/>
      <c r="W19" s="210"/>
      <c r="X19" s="210"/>
      <c r="Y19" s="210"/>
      <c r="Z19" s="210"/>
      <c r="AA19" s="210"/>
      <c r="AB19" s="210"/>
      <c r="AC19" s="210"/>
      <c r="AD19" s="210"/>
      <c r="AE19" s="210" t="s">
        <v>239</v>
      </c>
      <c r="AF19" s="210" t="s">
        <v>240</v>
      </c>
      <c r="AG19" s="210"/>
      <c r="AH19" s="210"/>
      <c r="AI19" s="210"/>
      <c r="AJ19" s="210"/>
      <c r="AK19" s="210"/>
      <c r="AL19" s="210"/>
      <c r="AM19" s="210">
        <v>21</v>
      </c>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6">
        <v>11</v>
      </c>
      <c r="B20" s="221" t="s">
        <v>260</v>
      </c>
      <c r="C20" s="242" t="s">
        <v>261</v>
      </c>
      <c r="D20" s="225" t="s">
        <v>237</v>
      </c>
      <c r="E20" s="228">
        <v>1</v>
      </c>
      <c r="F20" s="231"/>
      <c r="G20" s="232">
        <f t="shared" si="0"/>
        <v>0</v>
      </c>
      <c r="H20" s="233"/>
      <c r="I20" s="249" t="s">
        <v>238</v>
      </c>
      <c r="J20" s="210"/>
      <c r="K20" s="210"/>
      <c r="L20" s="210"/>
      <c r="M20" s="210"/>
      <c r="N20" s="210"/>
      <c r="O20" s="210"/>
      <c r="P20" s="210"/>
      <c r="Q20" s="210"/>
      <c r="R20" s="210"/>
      <c r="S20" s="210"/>
      <c r="T20" s="210"/>
      <c r="U20" s="210"/>
      <c r="V20" s="210"/>
      <c r="W20" s="210"/>
      <c r="X20" s="210"/>
      <c r="Y20" s="210"/>
      <c r="Z20" s="210"/>
      <c r="AA20" s="210"/>
      <c r="AB20" s="210"/>
      <c r="AC20" s="210"/>
      <c r="AD20" s="210"/>
      <c r="AE20" s="210" t="s">
        <v>239</v>
      </c>
      <c r="AF20" s="210" t="s">
        <v>240</v>
      </c>
      <c r="AG20" s="210"/>
      <c r="AH20" s="210"/>
      <c r="AI20" s="210"/>
      <c r="AJ20" s="210"/>
      <c r="AK20" s="210"/>
      <c r="AL20" s="210"/>
      <c r="AM20" s="210">
        <v>21</v>
      </c>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6">
        <v>12</v>
      </c>
      <c r="B21" s="221" t="s">
        <v>262</v>
      </c>
      <c r="C21" s="242" t="s">
        <v>263</v>
      </c>
      <c r="D21" s="225" t="s">
        <v>237</v>
      </c>
      <c r="E21" s="228">
        <v>3</v>
      </c>
      <c r="F21" s="231"/>
      <c r="G21" s="232">
        <f t="shared" si="0"/>
        <v>0</v>
      </c>
      <c r="H21" s="233"/>
      <c r="I21" s="249" t="s">
        <v>238</v>
      </c>
      <c r="J21" s="210"/>
      <c r="K21" s="210"/>
      <c r="L21" s="210"/>
      <c r="M21" s="210"/>
      <c r="N21" s="210"/>
      <c r="O21" s="210"/>
      <c r="P21" s="210"/>
      <c r="Q21" s="210"/>
      <c r="R21" s="210"/>
      <c r="S21" s="210"/>
      <c r="T21" s="210"/>
      <c r="U21" s="210"/>
      <c r="V21" s="210"/>
      <c r="W21" s="210"/>
      <c r="X21" s="210"/>
      <c r="Y21" s="210"/>
      <c r="Z21" s="210"/>
      <c r="AA21" s="210"/>
      <c r="AB21" s="210"/>
      <c r="AC21" s="210"/>
      <c r="AD21" s="210"/>
      <c r="AE21" s="210" t="s">
        <v>239</v>
      </c>
      <c r="AF21" s="210" t="s">
        <v>240</v>
      </c>
      <c r="AG21" s="210"/>
      <c r="AH21" s="210"/>
      <c r="AI21" s="210"/>
      <c r="AJ21" s="210"/>
      <c r="AK21" s="210"/>
      <c r="AL21" s="210"/>
      <c r="AM21" s="210">
        <v>21</v>
      </c>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6">
        <v>13</v>
      </c>
      <c r="B22" s="221" t="s">
        <v>264</v>
      </c>
      <c r="C22" s="242" t="s">
        <v>265</v>
      </c>
      <c r="D22" s="225" t="s">
        <v>237</v>
      </c>
      <c r="E22" s="228">
        <v>1</v>
      </c>
      <c r="F22" s="231"/>
      <c r="G22" s="232">
        <f t="shared" si="0"/>
        <v>0</v>
      </c>
      <c r="H22" s="233"/>
      <c r="I22" s="249" t="s">
        <v>238</v>
      </c>
      <c r="J22" s="210"/>
      <c r="K22" s="210"/>
      <c r="L22" s="210"/>
      <c r="M22" s="210"/>
      <c r="N22" s="210"/>
      <c r="O22" s="210"/>
      <c r="P22" s="210"/>
      <c r="Q22" s="210"/>
      <c r="R22" s="210"/>
      <c r="S22" s="210"/>
      <c r="T22" s="210"/>
      <c r="U22" s="210"/>
      <c r="V22" s="210"/>
      <c r="W22" s="210"/>
      <c r="X22" s="210"/>
      <c r="Y22" s="210"/>
      <c r="Z22" s="210"/>
      <c r="AA22" s="210"/>
      <c r="AB22" s="210"/>
      <c r="AC22" s="210"/>
      <c r="AD22" s="210"/>
      <c r="AE22" s="210" t="s">
        <v>239</v>
      </c>
      <c r="AF22" s="210" t="s">
        <v>240</v>
      </c>
      <c r="AG22" s="210"/>
      <c r="AH22" s="210"/>
      <c r="AI22" s="210"/>
      <c r="AJ22" s="210"/>
      <c r="AK22" s="210"/>
      <c r="AL22" s="210"/>
      <c r="AM22" s="210">
        <v>21</v>
      </c>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6">
        <v>14</v>
      </c>
      <c r="B23" s="221" t="s">
        <v>266</v>
      </c>
      <c r="C23" s="242" t="s">
        <v>267</v>
      </c>
      <c r="D23" s="225" t="s">
        <v>237</v>
      </c>
      <c r="E23" s="228">
        <v>1</v>
      </c>
      <c r="F23" s="231"/>
      <c r="G23" s="232">
        <f t="shared" si="0"/>
        <v>0</v>
      </c>
      <c r="H23" s="233"/>
      <c r="I23" s="249" t="s">
        <v>238</v>
      </c>
      <c r="J23" s="210"/>
      <c r="K23" s="210"/>
      <c r="L23" s="210"/>
      <c r="M23" s="210"/>
      <c r="N23" s="210"/>
      <c r="O23" s="210"/>
      <c r="P23" s="210"/>
      <c r="Q23" s="210"/>
      <c r="R23" s="210"/>
      <c r="S23" s="210"/>
      <c r="T23" s="210"/>
      <c r="U23" s="210"/>
      <c r="V23" s="210"/>
      <c r="W23" s="210"/>
      <c r="X23" s="210"/>
      <c r="Y23" s="210"/>
      <c r="Z23" s="210"/>
      <c r="AA23" s="210"/>
      <c r="AB23" s="210"/>
      <c r="AC23" s="210"/>
      <c r="AD23" s="210"/>
      <c r="AE23" s="210" t="s">
        <v>239</v>
      </c>
      <c r="AF23" s="210" t="s">
        <v>240</v>
      </c>
      <c r="AG23" s="210"/>
      <c r="AH23" s="210"/>
      <c r="AI23" s="210"/>
      <c r="AJ23" s="210"/>
      <c r="AK23" s="210"/>
      <c r="AL23" s="210"/>
      <c r="AM23" s="210">
        <v>21</v>
      </c>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6">
        <v>15</v>
      </c>
      <c r="B24" s="221" t="s">
        <v>268</v>
      </c>
      <c r="C24" s="242" t="s">
        <v>269</v>
      </c>
      <c r="D24" s="225" t="s">
        <v>237</v>
      </c>
      <c r="E24" s="228">
        <v>16</v>
      </c>
      <c r="F24" s="231"/>
      <c r="G24" s="232">
        <f t="shared" si="0"/>
        <v>0</v>
      </c>
      <c r="H24" s="233"/>
      <c r="I24" s="249" t="s">
        <v>238</v>
      </c>
      <c r="J24" s="210"/>
      <c r="K24" s="210"/>
      <c r="L24" s="210"/>
      <c r="M24" s="210"/>
      <c r="N24" s="210"/>
      <c r="O24" s="210"/>
      <c r="P24" s="210"/>
      <c r="Q24" s="210"/>
      <c r="R24" s="210"/>
      <c r="S24" s="210"/>
      <c r="T24" s="210"/>
      <c r="U24" s="210"/>
      <c r="V24" s="210"/>
      <c r="W24" s="210"/>
      <c r="X24" s="210"/>
      <c r="Y24" s="210"/>
      <c r="Z24" s="210"/>
      <c r="AA24" s="210"/>
      <c r="AB24" s="210"/>
      <c r="AC24" s="210"/>
      <c r="AD24" s="210"/>
      <c r="AE24" s="210" t="s">
        <v>239</v>
      </c>
      <c r="AF24" s="210" t="s">
        <v>240</v>
      </c>
      <c r="AG24" s="210"/>
      <c r="AH24" s="210"/>
      <c r="AI24" s="210"/>
      <c r="AJ24" s="210"/>
      <c r="AK24" s="210"/>
      <c r="AL24" s="210"/>
      <c r="AM24" s="210">
        <v>21</v>
      </c>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6">
        <v>16</v>
      </c>
      <c r="B25" s="221" t="s">
        <v>270</v>
      </c>
      <c r="C25" s="242" t="s">
        <v>271</v>
      </c>
      <c r="D25" s="225" t="s">
        <v>255</v>
      </c>
      <c r="E25" s="228">
        <v>10</v>
      </c>
      <c r="F25" s="231"/>
      <c r="G25" s="232">
        <f t="shared" si="0"/>
        <v>0</v>
      </c>
      <c r="H25" s="233"/>
      <c r="I25" s="249" t="s">
        <v>238</v>
      </c>
      <c r="J25" s="210"/>
      <c r="K25" s="210"/>
      <c r="L25" s="210"/>
      <c r="M25" s="210"/>
      <c r="N25" s="210"/>
      <c r="O25" s="210"/>
      <c r="P25" s="210"/>
      <c r="Q25" s="210"/>
      <c r="R25" s="210"/>
      <c r="S25" s="210"/>
      <c r="T25" s="210"/>
      <c r="U25" s="210"/>
      <c r="V25" s="210"/>
      <c r="W25" s="210"/>
      <c r="X25" s="210"/>
      <c r="Y25" s="210"/>
      <c r="Z25" s="210"/>
      <c r="AA25" s="210"/>
      <c r="AB25" s="210"/>
      <c r="AC25" s="210"/>
      <c r="AD25" s="210"/>
      <c r="AE25" s="210" t="s">
        <v>239</v>
      </c>
      <c r="AF25" s="210" t="s">
        <v>240</v>
      </c>
      <c r="AG25" s="210"/>
      <c r="AH25" s="210"/>
      <c r="AI25" s="210"/>
      <c r="AJ25" s="210"/>
      <c r="AK25" s="210"/>
      <c r="AL25" s="210"/>
      <c r="AM25" s="210">
        <v>21</v>
      </c>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6">
        <v>17</v>
      </c>
      <c r="B26" s="221" t="s">
        <v>272</v>
      </c>
      <c r="C26" s="242" t="s">
        <v>273</v>
      </c>
      <c r="D26" s="225" t="s">
        <v>255</v>
      </c>
      <c r="E26" s="228">
        <v>10</v>
      </c>
      <c r="F26" s="231"/>
      <c r="G26" s="232">
        <f t="shared" si="0"/>
        <v>0</v>
      </c>
      <c r="H26" s="233"/>
      <c r="I26" s="249" t="s">
        <v>238</v>
      </c>
      <c r="J26" s="210"/>
      <c r="K26" s="210"/>
      <c r="L26" s="210"/>
      <c r="M26" s="210"/>
      <c r="N26" s="210"/>
      <c r="O26" s="210"/>
      <c r="P26" s="210"/>
      <c r="Q26" s="210"/>
      <c r="R26" s="210"/>
      <c r="S26" s="210"/>
      <c r="T26" s="210"/>
      <c r="U26" s="210"/>
      <c r="V26" s="210"/>
      <c r="W26" s="210"/>
      <c r="X26" s="210"/>
      <c r="Y26" s="210"/>
      <c r="Z26" s="210"/>
      <c r="AA26" s="210"/>
      <c r="AB26" s="210"/>
      <c r="AC26" s="210"/>
      <c r="AD26" s="210"/>
      <c r="AE26" s="210" t="s">
        <v>239</v>
      </c>
      <c r="AF26" s="210" t="s">
        <v>240</v>
      </c>
      <c r="AG26" s="210"/>
      <c r="AH26" s="210"/>
      <c r="AI26" s="210"/>
      <c r="AJ26" s="210"/>
      <c r="AK26" s="210"/>
      <c r="AL26" s="210"/>
      <c r="AM26" s="210">
        <v>21</v>
      </c>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6">
        <v>18</v>
      </c>
      <c r="B27" s="221" t="s">
        <v>274</v>
      </c>
      <c r="C27" s="242" t="s">
        <v>275</v>
      </c>
      <c r="D27" s="225" t="s">
        <v>255</v>
      </c>
      <c r="E27" s="228">
        <v>45</v>
      </c>
      <c r="F27" s="231"/>
      <c r="G27" s="232">
        <f t="shared" si="0"/>
        <v>0</v>
      </c>
      <c r="H27" s="233"/>
      <c r="I27" s="249" t="s">
        <v>238</v>
      </c>
      <c r="J27" s="210"/>
      <c r="K27" s="210"/>
      <c r="L27" s="210"/>
      <c r="M27" s="210"/>
      <c r="N27" s="210"/>
      <c r="O27" s="210"/>
      <c r="P27" s="210"/>
      <c r="Q27" s="210"/>
      <c r="R27" s="210"/>
      <c r="S27" s="210"/>
      <c r="T27" s="210"/>
      <c r="U27" s="210"/>
      <c r="V27" s="210"/>
      <c r="W27" s="210"/>
      <c r="X27" s="210"/>
      <c r="Y27" s="210"/>
      <c r="Z27" s="210"/>
      <c r="AA27" s="210"/>
      <c r="AB27" s="210"/>
      <c r="AC27" s="210"/>
      <c r="AD27" s="210"/>
      <c r="AE27" s="210" t="s">
        <v>239</v>
      </c>
      <c r="AF27" s="210" t="s">
        <v>240</v>
      </c>
      <c r="AG27" s="210"/>
      <c r="AH27" s="210"/>
      <c r="AI27" s="210"/>
      <c r="AJ27" s="210"/>
      <c r="AK27" s="210"/>
      <c r="AL27" s="210"/>
      <c r="AM27" s="210">
        <v>21</v>
      </c>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6">
        <v>19</v>
      </c>
      <c r="B28" s="221" t="s">
        <v>276</v>
      </c>
      <c r="C28" s="242" t="s">
        <v>277</v>
      </c>
      <c r="D28" s="225" t="s">
        <v>237</v>
      </c>
      <c r="E28" s="228">
        <v>200</v>
      </c>
      <c r="F28" s="231"/>
      <c r="G28" s="232">
        <f t="shared" si="0"/>
        <v>0</v>
      </c>
      <c r="H28" s="233"/>
      <c r="I28" s="249" t="s">
        <v>238</v>
      </c>
      <c r="J28" s="210"/>
      <c r="K28" s="210"/>
      <c r="L28" s="210"/>
      <c r="M28" s="210"/>
      <c r="N28" s="210"/>
      <c r="O28" s="210"/>
      <c r="P28" s="210"/>
      <c r="Q28" s="210"/>
      <c r="R28" s="210"/>
      <c r="S28" s="210"/>
      <c r="T28" s="210"/>
      <c r="U28" s="210"/>
      <c r="V28" s="210"/>
      <c r="W28" s="210"/>
      <c r="X28" s="210"/>
      <c r="Y28" s="210"/>
      <c r="Z28" s="210"/>
      <c r="AA28" s="210"/>
      <c r="AB28" s="210"/>
      <c r="AC28" s="210"/>
      <c r="AD28" s="210"/>
      <c r="AE28" s="210" t="s">
        <v>239</v>
      </c>
      <c r="AF28" s="210" t="s">
        <v>240</v>
      </c>
      <c r="AG28" s="210"/>
      <c r="AH28" s="210"/>
      <c r="AI28" s="210"/>
      <c r="AJ28" s="210"/>
      <c r="AK28" s="210"/>
      <c r="AL28" s="210"/>
      <c r="AM28" s="210">
        <v>21</v>
      </c>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6">
        <v>20</v>
      </c>
      <c r="B29" s="221" t="s">
        <v>278</v>
      </c>
      <c r="C29" s="242" t="s">
        <v>279</v>
      </c>
      <c r="D29" s="225" t="s">
        <v>280</v>
      </c>
      <c r="E29" s="228">
        <v>1</v>
      </c>
      <c r="F29" s="231"/>
      <c r="G29" s="232">
        <f t="shared" si="0"/>
        <v>0</v>
      </c>
      <c r="H29" s="233"/>
      <c r="I29" s="249" t="s">
        <v>238</v>
      </c>
      <c r="J29" s="210"/>
      <c r="K29" s="210"/>
      <c r="L29" s="210"/>
      <c r="M29" s="210"/>
      <c r="N29" s="210"/>
      <c r="O29" s="210"/>
      <c r="P29" s="210"/>
      <c r="Q29" s="210"/>
      <c r="R29" s="210"/>
      <c r="S29" s="210"/>
      <c r="T29" s="210"/>
      <c r="U29" s="210"/>
      <c r="V29" s="210"/>
      <c r="W29" s="210"/>
      <c r="X29" s="210"/>
      <c r="Y29" s="210"/>
      <c r="Z29" s="210"/>
      <c r="AA29" s="210"/>
      <c r="AB29" s="210"/>
      <c r="AC29" s="210"/>
      <c r="AD29" s="210"/>
      <c r="AE29" s="210" t="s">
        <v>239</v>
      </c>
      <c r="AF29" s="210" t="s">
        <v>240</v>
      </c>
      <c r="AG29" s="210"/>
      <c r="AH29" s="210"/>
      <c r="AI29" s="210"/>
      <c r="AJ29" s="210"/>
      <c r="AK29" s="210"/>
      <c r="AL29" s="210"/>
      <c r="AM29" s="210">
        <v>21</v>
      </c>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6">
        <v>21</v>
      </c>
      <c r="B30" s="221" t="s">
        <v>281</v>
      </c>
      <c r="C30" s="242" t="s">
        <v>282</v>
      </c>
      <c r="D30" s="225" t="s">
        <v>280</v>
      </c>
      <c r="E30" s="228">
        <v>1</v>
      </c>
      <c r="F30" s="231"/>
      <c r="G30" s="232">
        <f t="shared" si="0"/>
        <v>0</v>
      </c>
      <c r="H30" s="233"/>
      <c r="I30" s="249" t="s">
        <v>238</v>
      </c>
      <c r="J30" s="210"/>
      <c r="K30" s="210"/>
      <c r="L30" s="210"/>
      <c r="M30" s="210"/>
      <c r="N30" s="210"/>
      <c r="O30" s="210"/>
      <c r="P30" s="210"/>
      <c r="Q30" s="210"/>
      <c r="R30" s="210"/>
      <c r="S30" s="210"/>
      <c r="T30" s="210"/>
      <c r="U30" s="210"/>
      <c r="V30" s="210"/>
      <c r="W30" s="210"/>
      <c r="X30" s="210"/>
      <c r="Y30" s="210"/>
      <c r="Z30" s="210"/>
      <c r="AA30" s="210"/>
      <c r="AB30" s="210"/>
      <c r="AC30" s="210"/>
      <c r="AD30" s="210"/>
      <c r="AE30" s="210" t="s">
        <v>239</v>
      </c>
      <c r="AF30" s="210" t="s">
        <v>240</v>
      </c>
      <c r="AG30" s="210"/>
      <c r="AH30" s="210"/>
      <c r="AI30" s="210"/>
      <c r="AJ30" s="210"/>
      <c r="AK30" s="210"/>
      <c r="AL30" s="210"/>
      <c r="AM30" s="210">
        <v>21</v>
      </c>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6">
        <v>22</v>
      </c>
      <c r="B31" s="221" t="s">
        <v>283</v>
      </c>
      <c r="C31" s="242" t="s">
        <v>284</v>
      </c>
      <c r="D31" s="225" t="s">
        <v>255</v>
      </c>
      <c r="E31" s="228">
        <v>155</v>
      </c>
      <c r="F31" s="231"/>
      <c r="G31" s="232">
        <f t="shared" si="0"/>
        <v>0</v>
      </c>
      <c r="H31" s="233"/>
      <c r="I31" s="249" t="s">
        <v>238</v>
      </c>
      <c r="J31" s="210"/>
      <c r="K31" s="210"/>
      <c r="L31" s="210"/>
      <c r="M31" s="210"/>
      <c r="N31" s="210"/>
      <c r="O31" s="210"/>
      <c r="P31" s="210"/>
      <c r="Q31" s="210"/>
      <c r="R31" s="210"/>
      <c r="S31" s="210"/>
      <c r="T31" s="210"/>
      <c r="U31" s="210"/>
      <c r="V31" s="210"/>
      <c r="W31" s="210"/>
      <c r="X31" s="210"/>
      <c r="Y31" s="210"/>
      <c r="Z31" s="210"/>
      <c r="AA31" s="210"/>
      <c r="AB31" s="210"/>
      <c r="AC31" s="210"/>
      <c r="AD31" s="210"/>
      <c r="AE31" s="210" t="s">
        <v>239</v>
      </c>
      <c r="AF31" s="210" t="s">
        <v>240</v>
      </c>
      <c r="AG31" s="210"/>
      <c r="AH31" s="210"/>
      <c r="AI31" s="210"/>
      <c r="AJ31" s="210"/>
      <c r="AK31" s="210"/>
      <c r="AL31" s="210"/>
      <c r="AM31" s="210">
        <v>21</v>
      </c>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6">
        <v>23</v>
      </c>
      <c r="B32" s="221" t="s">
        <v>285</v>
      </c>
      <c r="C32" s="242" t="s">
        <v>286</v>
      </c>
      <c r="D32" s="225" t="s">
        <v>255</v>
      </c>
      <c r="E32" s="228">
        <v>26</v>
      </c>
      <c r="F32" s="231"/>
      <c r="G32" s="232">
        <f t="shared" si="0"/>
        <v>0</v>
      </c>
      <c r="H32" s="233"/>
      <c r="I32" s="249" t="s">
        <v>238</v>
      </c>
      <c r="J32" s="210"/>
      <c r="K32" s="210"/>
      <c r="L32" s="210"/>
      <c r="M32" s="210"/>
      <c r="N32" s="210"/>
      <c r="O32" s="210"/>
      <c r="P32" s="210"/>
      <c r="Q32" s="210"/>
      <c r="R32" s="210"/>
      <c r="S32" s="210"/>
      <c r="T32" s="210"/>
      <c r="U32" s="210"/>
      <c r="V32" s="210"/>
      <c r="W32" s="210"/>
      <c r="X32" s="210"/>
      <c r="Y32" s="210"/>
      <c r="Z32" s="210"/>
      <c r="AA32" s="210"/>
      <c r="AB32" s="210"/>
      <c r="AC32" s="210"/>
      <c r="AD32" s="210"/>
      <c r="AE32" s="210" t="s">
        <v>239</v>
      </c>
      <c r="AF32" s="210" t="s">
        <v>240</v>
      </c>
      <c r="AG32" s="210"/>
      <c r="AH32" s="210"/>
      <c r="AI32" s="210"/>
      <c r="AJ32" s="210"/>
      <c r="AK32" s="210"/>
      <c r="AL32" s="210"/>
      <c r="AM32" s="210">
        <v>21</v>
      </c>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6">
        <v>24</v>
      </c>
      <c r="B33" s="221" t="s">
        <v>287</v>
      </c>
      <c r="C33" s="242" t="s">
        <v>288</v>
      </c>
      <c r="D33" s="225" t="s">
        <v>255</v>
      </c>
      <c r="E33" s="228">
        <v>25</v>
      </c>
      <c r="F33" s="231"/>
      <c r="G33" s="232">
        <f t="shared" si="0"/>
        <v>0</v>
      </c>
      <c r="H33" s="233"/>
      <c r="I33" s="249" t="s">
        <v>238</v>
      </c>
      <c r="J33" s="210"/>
      <c r="K33" s="210"/>
      <c r="L33" s="210"/>
      <c r="M33" s="210"/>
      <c r="N33" s="210"/>
      <c r="O33" s="210"/>
      <c r="P33" s="210"/>
      <c r="Q33" s="210"/>
      <c r="R33" s="210"/>
      <c r="S33" s="210"/>
      <c r="T33" s="210"/>
      <c r="U33" s="210"/>
      <c r="V33" s="210"/>
      <c r="W33" s="210"/>
      <c r="X33" s="210"/>
      <c r="Y33" s="210"/>
      <c r="Z33" s="210"/>
      <c r="AA33" s="210"/>
      <c r="AB33" s="210"/>
      <c r="AC33" s="210"/>
      <c r="AD33" s="210"/>
      <c r="AE33" s="210" t="s">
        <v>239</v>
      </c>
      <c r="AF33" s="210" t="s">
        <v>240</v>
      </c>
      <c r="AG33" s="210"/>
      <c r="AH33" s="210"/>
      <c r="AI33" s="210"/>
      <c r="AJ33" s="210"/>
      <c r="AK33" s="210"/>
      <c r="AL33" s="210"/>
      <c r="AM33" s="210">
        <v>21</v>
      </c>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6">
        <v>25</v>
      </c>
      <c r="B34" s="221" t="s">
        <v>289</v>
      </c>
      <c r="C34" s="242" t="s">
        <v>290</v>
      </c>
      <c r="D34" s="225" t="s">
        <v>280</v>
      </c>
      <c r="E34" s="228">
        <v>1</v>
      </c>
      <c r="F34" s="231"/>
      <c r="G34" s="232">
        <f t="shared" si="0"/>
        <v>0</v>
      </c>
      <c r="H34" s="233"/>
      <c r="I34" s="249" t="s">
        <v>238</v>
      </c>
      <c r="J34" s="210"/>
      <c r="K34" s="210"/>
      <c r="L34" s="210"/>
      <c r="M34" s="210"/>
      <c r="N34" s="210"/>
      <c r="O34" s="210"/>
      <c r="P34" s="210"/>
      <c r="Q34" s="210"/>
      <c r="R34" s="210"/>
      <c r="S34" s="210"/>
      <c r="T34" s="210"/>
      <c r="U34" s="210"/>
      <c r="V34" s="210"/>
      <c r="W34" s="210"/>
      <c r="X34" s="210"/>
      <c r="Y34" s="210"/>
      <c r="Z34" s="210"/>
      <c r="AA34" s="210"/>
      <c r="AB34" s="210"/>
      <c r="AC34" s="210"/>
      <c r="AD34" s="210"/>
      <c r="AE34" s="210" t="s">
        <v>239</v>
      </c>
      <c r="AF34" s="210" t="s">
        <v>240</v>
      </c>
      <c r="AG34" s="210"/>
      <c r="AH34" s="210"/>
      <c r="AI34" s="210"/>
      <c r="AJ34" s="210"/>
      <c r="AK34" s="210"/>
      <c r="AL34" s="210"/>
      <c r="AM34" s="210">
        <v>21</v>
      </c>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45" t="s">
        <v>200</v>
      </c>
      <c r="B35" s="220" t="s">
        <v>131</v>
      </c>
      <c r="C35" s="241" t="s">
        <v>132</v>
      </c>
      <c r="D35" s="224"/>
      <c r="E35" s="227"/>
      <c r="F35" s="320">
        <f>SUM(G36:G39)</f>
        <v>0</v>
      </c>
      <c r="G35" s="321"/>
      <c r="H35" s="230"/>
      <c r="I35" s="248"/>
      <c r="AE35" t="s">
        <v>201</v>
      </c>
    </row>
    <row r="36" spans="1:60" outlineLevel="1" x14ac:dyDescent="0.2">
      <c r="A36" s="246">
        <v>26</v>
      </c>
      <c r="B36" s="221" t="s">
        <v>291</v>
      </c>
      <c r="C36" s="242" t="s">
        <v>292</v>
      </c>
      <c r="D36" s="225" t="s">
        <v>293</v>
      </c>
      <c r="E36" s="228">
        <v>3</v>
      </c>
      <c r="F36" s="231"/>
      <c r="G36" s="232">
        <f>ROUND(E36*F36,2)</f>
        <v>0</v>
      </c>
      <c r="H36" s="233"/>
      <c r="I36" s="249" t="s">
        <v>238</v>
      </c>
      <c r="J36" s="210"/>
      <c r="K36" s="210"/>
      <c r="L36" s="210"/>
      <c r="M36" s="210"/>
      <c r="N36" s="210"/>
      <c r="O36" s="210"/>
      <c r="P36" s="210"/>
      <c r="Q36" s="210"/>
      <c r="R36" s="210"/>
      <c r="S36" s="210"/>
      <c r="T36" s="210"/>
      <c r="U36" s="210"/>
      <c r="V36" s="210"/>
      <c r="W36" s="210"/>
      <c r="X36" s="210"/>
      <c r="Y36" s="210"/>
      <c r="Z36" s="210"/>
      <c r="AA36" s="210"/>
      <c r="AB36" s="210"/>
      <c r="AC36" s="210"/>
      <c r="AD36" s="210"/>
      <c r="AE36" s="210" t="s">
        <v>239</v>
      </c>
      <c r="AF36" s="210" t="s">
        <v>294</v>
      </c>
      <c r="AG36" s="210"/>
      <c r="AH36" s="210"/>
      <c r="AI36" s="210"/>
      <c r="AJ36" s="210"/>
      <c r="AK36" s="210"/>
      <c r="AL36" s="210"/>
      <c r="AM36" s="210">
        <v>21</v>
      </c>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6">
        <v>27</v>
      </c>
      <c r="B37" s="221" t="s">
        <v>295</v>
      </c>
      <c r="C37" s="242" t="s">
        <v>296</v>
      </c>
      <c r="D37" s="225" t="s">
        <v>237</v>
      </c>
      <c r="E37" s="228">
        <v>1</v>
      </c>
      <c r="F37" s="231"/>
      <c r="G37" s="232">
        <f>ROUND(E37*F37,2)</f>
        <v>0</v>
      </c>
      <c r="H37" s="233"/>
      <c r="I37" s="249" t="s">
        <v>238</v>
      </c>
      <c r="J37" s="210"/>
      <c r="K37" s="210"/>
      <c r="L37" s="210"/>
      <c r="M37" s="210"/>
      <c r="N37" s="210"/>
      <c r="O37" s="210"/>
      <c r="P37" s="210"/>
      <c r="Q37" s="210"/>
      <c r="R37" s="210"/>
      <c r="S37" s="210"/>
      <c r="T37" s="210"/>
      <c r="U37" s="210"/>
      <c r="V37" s="210"/>
      <c r="W37" s="210"/>
      <c r="X37" s="210"/>
      <c r="Y37" s="210"/>
      <c r="Z37" s="210"/>
      <c r="AA37" s="210"/>
      <c r="AB37" s="210"/>
      <c r="AC37" s="210"/>
      <c r="AD37" s="210"/>
      <c r="AE37" s="210" t="s">
        <v>239</v>
      </c>
      <c r="AF37" s="210" t="s">
        <v>240</v>
      </c>
      <c r="AG37" s="210"/>
      <c r="AH37" s="210"/>
      <c r="AI37" s="210"/>
      <c r="AJ37" s="210"/>
      <c r="AK37" s="210"/>
      <c r="AL37" s="210"/>
      <c r="AM37" s="210">
        <v>21</v>
      </c>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6">
        <v>28</v>
      </c>
      <c r="B38" s="221" t="s">
        <v>297</v>
      </c>
      <c r="C38" s="242" t="s">
        <v>298</v>
      </c>
      <c r="D38" s="225" t="s">
        <v>299</v>
      </c>
      <c r="E38" s="228">
        <v>8</v>
      </c>
      <c r="F38" s="231"/>
      <c r="G38" s="232">
        <f>ROUND(E38*F38,2)</f>
        <v>0</v>
      </c>
      <c r="H38" s="233"/>
      <c r="I38" s="249" t="s">
        <v>238</v>
      </c>
      <c r="J38" s="210"/>
      <c r="K38" s="210"/>
      <c r="L38" s="210"/>
      <c r="M38" s="210"/>
      <c r="N38" s="210"/>
      <c r="O38" s="210"/>
      <c r="P38" s="210"/>
      <c r="Q38" s="210"/>
      <c r="R38" s="210"/>
      <c r="S38" s="210"/>
      <c r="T38" s="210"/>
      <c r="U38" s="210"/>
      <c r="V38" s="210"/>
      <c r="W38" s="210"/>
      <c r="X38" s="210"/>
      <c r="Y38" s="210"/>
      <c r="Z38" s="210"/>
      <c r="AA38" s="210"/>
      <c r="AB38" s="210"/>
      <c r="AC38" s="210"/>
      <c r="AD38" s="210"/>
      <c r="AE38" s="210" t="s">
        <v>239</v>
      </c>
      <c r="AF38" s="210" t="s">
        <v>300</v>
      </c>
      <c r="AG38" s="210"/>
      <c r="AH38" s="210"/>
      <c r="AI38" s="210"/>
      <c r="AJ38" s="210"/>
      <c r="AK38" s="210"/>
      <c r="AL38" s="210"/>
      <c r="AM38" s="210">
        <v>21</v>
      </c>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6">
        <v>29</v>
      </c>
      <c r="B39" s="221" t="s">
        <v>301</v>
      </c>
      <c r="C39" s="242" t="s">
        <v>302</v>
      </c>
      <c r="D39" s="225" t="s">
        <v>299</v>
      </c>
      <c r="E39" s="228">
        <v>4</v>
      </c>
      <c r="F39" s="231"/>
      <c r="G39" s="232">
        <f>ROUND(E39*F39,2)</f>
        <v>0</v>
      </c>
      <c r="H39" s="233"/>
      <c r="I39" s="249" t="s">
        <v>238</v>
      </c>
      <c r="J39" s="210"/>
      <c r="K39" s="210"/>
      <c r="L39" s="210"/>
      <c r="M39" s="210"/>
      <c r="N39" s="210"/>
      <c r="O39" s="210"/>
      <c r="P39" s="210"/>
      <c r="Q39" s="210"/>
      <c r="R39" s="210"/>
      <c r="S39" s="210"/>
      <c r="T39" s="210"/>
      <c r="U39" s="210"/>
      <c r="V39" s="210"/>
      <c r="W39" s="210"/>
      <c r="X39" s="210"/>
      <c r="Y39" s="210"/>
      <c r="Z39" s="210"/>
      <c r="AA39" s="210"/>
      <c r="AB39" s="210"/>
      <c r="AC39" s="210"/>
      <c r="AD39" s="210"/>
      <c r="AE39" s="210" t="s">
        <v>239</v>
      </c>
      <c r="AF39" s="210" t="s">
        <v>300</v>
      </c>
      <c r="AG39" s="210"/>
      <c r="AH39" s="210"/>
      <c r="AI39" s="210"/>
      <c r="AJ39" s="210"/>
      <c r="AK39" s="210"/>
      <c r="AL39" s="210"/>
      <c r="AM39" s="210">
        <v>21</v>
      </c>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245" t="s">
        <v>200</v>
      </c>
      <c r="B40" s="220" t="s">
        <v>165</v>
      </c>
      <c r="C40" s="241" t="s">
        <v>166</v>
      </c>
      <c r="D40" s="224"/>
      <c r="E40" s="227"/>
      <c r="F40" s="320">
        <f>SUM(G41:G42)</f>
        <v>0</v>
      </c>
      <c r="G40" s="321"/>
      <c r="H40" s="230"/>
      <c r="I40" s="248"/>
      <c r="AE40" t="s">
        <v>201</v>
      </c>
    </row>
    <row r="41" spans="1:60" outlineLevel="1" x14ac:dyDescent="0.2">
      <c r="A41" s="246">
        <v>30</v>
      </c>
      <c r="B41" s="221" t="s">
        <v>303</v>
      </c>
      <c r="C41" s="242" t="s">
        <v>304</v>
      </c>
      <c r="D41" s="225" t="s">
        <v>305</v>
      </c>
      <c r="E41" s="228">
        <v>144</v>
      </c>
      <c r="F41" s="231"/>
      <c r="G41" s="232">
        <f>ROUND(E41*F41,2)</f>
        <v>0</v>
      </c>
      <c r="H41" s="233"/>
      <c r="I41" s="249" t="s">
        <v>238</v>
      </c>
      <c r="J41" s="210"/>
      <c r="K41" s="210"/>
      <c r="L41" s="210"/>
      <c r="M41" s="210"/>
      <c r="N41" s="210"/>
      <c r="O41" s="210"/>
      <c r="P41" s="210"/>
      <c r="Q41" s="210"/>
      <c r="R41" s="210"/>
      <c r="S41" s="210"/>
      <c r="T41" s="210"/>
      <c r="U41" s="210"/>
      <c r="V41" s="210"/>
      <c r="W41" s="210"/>
      <c r="X41" s="210"/>
      <c r="Y41" s="210"/>
      <c r="Z41" s="210"/>
      <c r="AA41" s="210"/>
      <c r="AB41" s="210"/>
      <c r="AC41" s="210"/>
      <c r="AD41" s="210"/>
      <c r="AE41" s="210" t="s">
        <v>239</v>
      </c>
      <c r="AF41" s="210" t="s">
        <v>300</v>
      </c>
      <c r="AG41" s="210"/>
      <c r="AH41" s="210"/>
      <c r="AI41" s="210"/>
      <c r="AJ41" s="210"/>
      <c r="AK41" s="210"/>
      <c r="AL41" s="210"/>
      <c r="AM41" s="210">
        <v>21</v>
      </c>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7"/>
      <c r="B42" s="222"/>
      <c r="C42" s="264" t="s">
        <v>306</v>
      </c>
      <c r="D42" s="261"/>
      <c r="E42" s="262">
        <v>144</v>
      </c>
      <c r="F42" s="232"/>
      <c r="G42" s="232"/>
      <c r="H42" s="233"/>
      <c r="I42" s="249"/>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
      <c r="A43" s="245" t="s">
        <v>200</v>
      </c>
      <c r="B43" s="220" t="s">
        <v>175</v>
      </c>
      <c r="C43" s="241" t="s">
        <v>176</v>
      </c>
      <c r="D43" s="224"/>
      <c r="E43" s="227"/>
      <c r="F43" s="320">
        <f>SUM(G44:G60)</f>
        <v>0</v>
      </c>
      <c r="G43" s="321"/>
      <c r="H43" s="230"/>
      <c r="I43" s="248"/>
      <c r="AE43" t="s">
        <v>201</v>
      </c>
    </row>
    <row r="44" spans="1:60" outlineLevel="1" x14ac:dyDescent="0.2">
      <c r="A44" s="247"/>
      <c r="B44" s="336" t="s">
        <v>307</v>
      </c>
      <c r="C44" s="337"/>
      <c r="D44" s="338"/>
      <c r="E44" s="339"/>
      <c r="F44" s="340"/>
      <c r="G44" s="341"/>
      <c r="H44" s="233"/>
      <c r="I44" s="249"/>
      <c r="J44" s="210"/>
      <c r="K44" s="210"/>
      <c r="L44" s="210"/>
      <c r="M44" s="210"/>
      <c r="N44" s="210"/>
      <c r="O44" s="210"/>
      <c r="P44" s="210"/>
      <c r="Q44" s="210"/>
      <c r="R44" s="210"/>
      <c r="S44" s="210"/>
      <c r="T44" s="210"/>
      <c r="U44" s="210"/>
      <c r="V44" s="210"/>
      <c r="W44" s="210"/>
      <c r="X44" s="210"/>
      <c r="Y44" s="210"/>
      <c r="Z44" s="210"/>
      <c r="AA44" s="210"/>
      <c r="AB44" s="210"/>
      <c r="AC44" s="210">
        <v>0</v>
      </c>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6">
        <v>31</v>
      </c>
      <c r="B45" s="221" t="s">
        <v>308</v>
      </c>
      <c r="C45" s="242" t="s">
        <v>309</v>
      </c>
      <c r="D45" s="225" t="s">
        <v>310</v>
      </c>
      <c r="E45" s="228">
        <v>324</v>
      </c>
      <c r="F45" s="231"/>
      <c r="G45" s="232">
        <f>ROUND(E45*F45,2)</f>
        <v>0</v>
      </c>
      <c r="H45" s="233" t="s">
        <v>311</v>
      </c>
      <c r="I45" s="249" t="s">
        <v>205</v>
      </c>
      <c r="J45" s="210"/>
      <c r="K45" s="210"/>
      <c r="L45" s="210"/>
      <c r="M45" s="210"/>
      <c r="N45" s="210"/>
      <c r="O45" s="210"/>
      <c r="P45" s="210"/>
      <c r="Q45" s="210"/>
      <c r="R45" s="210"/>
      <c r="S45" s="210"/>
      <c r="T45" s="210"/>
      <c r="U45" s="210"/>
      <c r="V45" s="210"/>
      <c r="W45" s="210"/>
      <c r="X45" s="210"/>
      <c r="Y45" s="210"/>
      <c r="Z45" s="210"/>
      <c r="AA45" s="210"/>
      <c r="AB45" s="210"/>
      <c r="AC45" s="210"/>
      <c r="AD45" s="210"/>
      <c r="AE45" s="210" t="s">
        <v>206</v>
      </c>
      <c r="AF45" s="210"/>
      <c r="AG45" s="210"/>
      <c r="AH45" s="210"/>
      <c r="AI45" s="210"/>
      <c r="AJ45" s="210"/>
      <c r="AK45" s="210"/>
      <c r="AL45" s="210"/>
      <c r="AM45" s="210">
        <v>21</v>
      </c>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7"/>
      <c r="B46" s="222"/>
      <c r="C46" s="264" t="s">
        <v>312</v>
      </c>
      <c r="D46" s="261"/>
      <c r="E46" s="262">
        <v>324</v>
      </c>
      <c r="F46" s="232"/>
      <c r="G46" s="232"/>
      <c r="H46" s="233"/>
      <c r="I46" s="249"/>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6">
        <v>32</v>
      </c>
      <c r="B47" s="221" t="s">
        <v>313</v>
      </c>
      <c r="C47" s="242" t="s">
        <v>314</v>
      </c>
      <c r="D47" s="225" t="s">
        <v>310</v>
      </c>
      <c r="E47" s="228">
        <v>349.92</v>
      </c>
      <c r="F47" s="231"/>
      <c r="G47" s="232">
        <f>ROUND(E47*F47,2)</f>
        <v>0</v>
      </c>
      <c r="H47" s="233"/>
      <c r="I47" s="249" t="s">
        <v>238</v>
      </c>
      <c r="J47" s="210"/>
      <c r="K47" s="210"/>
      <c r="L47" s="210"/>
      <c r="M47" s="210"/>
      <c r="N47" s="210"/>
      <c r="O47" s="210"/>
      <c r="P47" s="210"/>
      <c r="Q47" s="210"/>
      <c r="R47" s="210"/>
      <c r="S47" s="210"/>
      <c r="T47" s="210"/>
      <c r="U47" s="210"/>
      <c r="V47" s="210"/>
      <c r="W47" s="210"/>
      <c r="X47" s="210"/>
      <c r="Y47" s="210"/>
      <c r="Z47" s="210"/>
      <c r="AA47" s="210"/>
      <c r="AB47" s="210"/>
      <c r="AC47" s="210"/>
      <c r="AD47" s="210"/>
      <c r="AE47" s="210" t="s">
        <v>239</v>
      </c>
      <c r="AF47" s="210" t="s">
        <v>315</v>
      </c>
      <c r="AG47" s="210"/>
      <c r="AH47" s="210"/>
      <c r="AI47" s="210"/>
      <c r="AJ47" s="210"/>
      <c r="AK47" s="210"/>
      <c r="AL47" s="210"/>
      <c r="AM47" s="210">
        <v>21</v>
      </c>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7"/>
      <c r="B48" s="222"/>
      <c r="C48" s="310" t="s">
        <v>316</v>
      </c>
      <c r="D48" s="311"/>
      <c r="E48" s="312"/>
      <c r="F48" s="313"/>
      <c r="G48" s="314"/>
      <c r="H48" s="233"/>
      <c r="I48" s="249"/>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3" t="str">
        <f>C48</f>
        <v>Antikorozní odolnost je nutno zabezpečit pro místně dané prostředí korozní agresivity C3 dle ČSN EN ISO 9223.</v>
      </c>
      <c r="BB48" s="210"/>
      <c r="BC48" s="210"/>
      <c r="BD48" s="210"/>
      <c r="BE48" s="210"/>
      <c r="BF48" s="210"/>
      <c r="BG48" s="210"/>
      <c r="BH48" s="210"/>
    </row>
    <row r="49" spans="1:60" outlineLevel="1" x14ac:dyDescent="0.2">
      <c r="A49" s="247"/>
      <c r="B49" s="222"/>
      <c r="C49" s="310" t="s">
        <v>317</v>
      </c>
      <c r="D49" s="311"/>
      <c r="E49" s="312"/>
      <c r="F49" s="313"/>
      <c r="G49" s="314"/>
      <c r="H49" s="233"/>
      <c r="I49" s="249"/>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3" t="str">
        <f>C49</f>
        <v>Veškeré konstrukce budou žárově pozinkovány, povlak zinku je předepsán nejméně 275g/m2, což odpovídá tloušťce 38,5mik.</v>
      </c>
      <c r="BB49" s="210"/>
      <c r="BC49" s="210"/>
      <c r="BD49" s="210"/>
      <c r="BE49" s="210"/>
      <c r="BF49" s="210"/>
      <c r="BG49" s="210"/>
      <c r="BH49" s="210"/>
    </row>
    <row r="50" spans="1:60" ht="22.5" outlineLevel="1" x14ac:dyDescent="0.2">
      <c r="A50" s="247"/>
      <c r="B50" s="222"/>
      <c r="C50" s="310" t="s">
        <v>318</v>
      </c>
      <c r="D50" s="311"/>
      <c r="E50" s="312"/>
      <c r="F50" s="313"/>
      <c r="G50" s="314"/>
      <c r="H50" s="233"/>
      <c r="I50" s="249"/>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3" t="str">
        <f>C50</f>
        <v>Střihové hrany vzniklé při případném montážním zakracování profilů či svrtávání pozinkovaných plechových dílů budou ošetřeny vhodnou zinkovým nátěrovým systémem kvalitou odpovídajícím předepsanému žárovému pozinkování.</v>
      </c>
      <c r="BB50" s="210"/>
      <c r="BC50" s="210"/>
      <c r="BD50" s="210"/>
      <c r="BE50" s="210"/>
      <c r="BF50" s="210"/>
      <c r="BG50" s="210"/>
      <c r="BH50" s="210"/>
    </row>
    <row r="51" spans="1:60" outlineLevel="1" x14ac:dyDescent="0.2">
      <c r="A51" s="247"/>
      <c r="B51" s="222"/>
      <c r="C51" s="264" t="s">
        <v>319</v>
      </c>
      <c r="D51" s="261"/>
      <c r="E51" s="262">
        <v>349.92</v>
      </c>
      <c r="F51" s="232"/>
      <c r="G51" s="232"/>
      <c r="H51" s="233"/>
      <c r="I51" s="249"/>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6">
        <v>33</v>
      </c>
      <c r="B52" s="221" t="s">
        <v>320</v>
      </c>
      <c r="C52" s="242" t="s">
        <v>321</v>
      </c>
      <c r="D52" s="225" t="s">
        <v>310</v>
      </c>
      <c r="E52" s="228">
        <v>349.92</v>
      </c>
      <c r="F52" s="231"/>
      <c r="G52" s="232">
        <f>ROUND(E52*F52,2)</f>
        <v>0</v>
      </c>
      <c r="H52" s="233" t="s">
        <v>322</v>
      </c>
      <c r="I52" s="249" t="s">
        <v>205</v>
      </c>
      <c r="J52" s="210"/>
      <c r="K52" s="210"/>
      <c r="L52" s="210"/>
      <c r="M52" s="210"/>
      <c r="N52" s="210"/>
      <c r="O52" s="210"/>
      <c r="P52" s="210"/>
      <c r="Q52" s="210"/>
      <c r="R52" s="210"/>
      <c r="S52" s="210"/>
      <c r="T52" s="210"/>
      <c r="U52" s="210"/>
      <c r="V52" s="210"/>
      <c r="W52" s="210"/>
      <c r="X52" s="210"/>
      <c r="Y52" s="210"/>
      <c r="Z52" s="210"/>
      <c r="AA52" s="210"/>
      <c r="AB52" s="210"/>
      <c r="AC52" s="210"/>
      <c r="AD52" s="210"/>
      <c r="AE52" s="210" t="s">
        <v>206</v>
      </c>
      <c r="AF52" s="210"/>
      <c r="AG52" s="210"/>
      <c r="AH52" s="210"/>
      <c r="AI52" s="210"/>
      <c r="AJ52" s="210"/>
      <c r="AK52" s="210"/>
      <c r="AL52" s="210"/>
      <c r="AM52" s="210">
        <v>21</v>
      </c>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7"/>
      <c r="B53" s="222"/>
      <c r="C53" s="264" t="s">
        <v>319</v>
      </c>
      <c r="D53" s="261"/>
      <c r="E53" s="262">
        <v>349.92</v>
      </c>
      <c r="F53" s="232"/>
      <c r="G53" s="232"/>
      <c r="H53" s="233"/>
      <c r="I53" s="249"/>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7"/>
      <c r="B54" s="330" t="s">
        <v>323</v>
      </c>
      <c r="C54" s="331"/>
      <c r="D54" s="332"/>
      <c r="E54" s="333"/>
      <c r="F54" s="334"/>
      <c r="G54" s="335"/>
      <c r="H54" s="233"/>
      <c r="I54" s="249"/>
      <c r="J54" s="210"/>
      <c r="K54" s="210"/>
      <c r="L54" s="210"/>
      <c r="M54" s="210"/>
      <c r="N54" s="210"/>
      <c r="O54" s="210"/>
      <c r="P54" s="210"/>
      <c r="Q54" s="210"/>
      <c r="R54" s="210"/>
      <c r="S54" s="210"/>
      <c r="T54" s="210"/>
      <c r="U54" s="210"/>
      <c r="V54" s="210"/>
      <c r="W54" s="210"/>
      <c r="X54" s="210"/>
      <c r="Y54" s="210"/>
      <c r="Z54" s="210"/>
      <c r="AA54" s="210"/>
      <c r="AB54" s="210"/>
      <c r="AC54" s="210">
        <v>0</v>
      </c>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7"/>
      <c r="B55" s="330" t="s">
        <v>324</v>
      </c>
      <c r="C55" s="331"/>
      <c r="D55" s="332"/>
      <c r="E55" s="333"/>
      <c r="F55" s="334"/>
      <c r="G55" s="335"/>
      <c r="H55" s="233"/>
      <c r="I55" s="249"/>
      <c r="J55" s="210"/>
      <c r="K55" s="210"/>
      <c r="L55" s="210"/>
      <c r="M55" s="210"/>
      <c r="N55" s="210"/>
      <c r="O55" s="210"/>
      <c r="P55" s="210"/>
      <c r="Q55" s="210"/>
      <c r="R55" s="210"/>
      <c r="S55" s="210"/>
      <c r="T55" s="210"/>
      <c r="U55" s="210"/>
      <c r="V55" s="210"/>
      <c r="W55" s="210"/>
      <c r="X55" s="210"/>
      <c r="Y55" s="210"/>
      <c r="Z55" s="210"/>
      <c r="AA55" s="210"/>
      <c r="AB55" s="210"/>
      <c r="AC55" s="210"/>
      <c r="AD55" s="210"/>
      <c r="AE55" s="210" t="s">
        <v>325</v>
      </c>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7">
        <v>34</v>
      </c>
      <c r="B56" s="222" t="s">
        <v>326</v>
      </c>
      <c r="C56" s="242" t="s">
        <v>327</v>
      </c>
      <c r="D56" s="225" t="s">
        <v>67</v>
      </c>
      <c r="E56" s="263"/>
      <c r="F56" s="231"/>
      <c r="G56" s="232">
        <f>ROUND(E56*F56,2)</f>
        <v>0</v>
      </c>
      <c r="H56" s="233" t="s">
        <v>311</v>
      </c>
      <c r="I56" s="249" t="s">
        <v>205</v>
      </c>
      <c r="J56" s="210"/>
      <c r="K56" s="210"/>
      <c r="L56" s="210"/>
      <c r="M56" s="210"/>
      <c r="N56" s="210"/>
      <c r="O56" s="210"/>
      <c r="P56" s="210"/>
      <c r="Q56" s="210"/>
      <c r="R56" s="210"/>
      <c r="S56" s="210"/>
      <c r="T56" s="210"/>
      <c r="U56" s="210"/>
      <c r="V56" s="210"/>
      <c r="W56" s="210"/>
      <c r="X56" s="210"/>
      <c r="Y56" s="210"/>
      <c r="Z56" s="210"/>
      <c r="AA56" s="210"/>
      <c r="AB56" s="210"/>
      <c r="AC56" s="210"/>
      <c r="AD56" s="210"/>
      <c r="AE56" s="210" t="s">
        <v>206</v>
      </c>
      <c r="AF56" s="210"/>
      <c r="AG56" s="210"/>
      <c r="AH56" s="210"/>
      <c r="AI56" s="210"/>
      <c r="AJ56" s="210"/>
      <c r="AK56" s="210"/>
      <c r="AL56" s="210"/>
      <c r="AM56" s="210">
        <v>21</v>
      </c>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7"/>
      <c r="B57" s="222"/>
      <c r="C57" s="264" t="s">
        <v>328</v>
      </c>
      <c r="D57" s="261"/>
      <c r="E57" s="262"/>
      <c r="F57" s="232"/>
      <c r="G57" s="232"/>
      <c r="H57" s="233"/>
      <c r="I57" s="249"/>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7"/>
      <c r="B58" s="222"/>
      <c r="C58" s="264" t="s">
        <v>329</v>
      </c>
      <c r="D58" s="261"/>
      <c r="E58" s="262"/>
      <c r="F58" s="232"/>
      <c r="G58" s="232"/>
      <c r="H58" s="233"/>
      <c r="I58" s="249"/>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7"/>
      <c r="B59" s="222"/>
      <c r="C59" s="264" t="s">
        <v>330</v>
      </c>
      <c r="D59" s="261"/>
      <c r="E59" s="262">
        <v>807.77089999999998</v>
      </c>
      <c r="F59" s="232"/>
      <c r="G59" s="232"/>
      <c r="H59" s="233"/>
      <c r="I59" s="249"/>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13.5" outlineLevel="1" thickBot="1" x14ac:dyDescent="0.25">
      <c r="A60" s="265">
        <v>35</v>
      </c>
      <c r="B60" s="266" t="s">
        <v>331</v>
      </c>
      <c r="C60" s="267" t="s">
        <v>332</v>
      </c>
      <c r="D60" s="268" t="s">
        <v>293</v>
      </c>
      <c r="E60" s="269">
        <v>24</v>
      </c>
      <c r="F60" s="270"/>
      <c r="G60" s="271">
        <f>ROUND(E60*F60,2)</f>
        <v>0</v>
      </c>
      <c r="H60" s="257" t="s">
        <v>333</v>
      </c>
      <c r="I60" s="258" t="s">
        <v>205</v>
      </c>
      <c r="J60" s="210"/>
      <c r="K60" s="210"/>
      <c r="L60" s="210"/>
      <c r="M60" s="210"/>
      <c r="N60" s="210"/>
      <c r="O60" s="210"/>
      <c r="P60" s="210"/>
      <c r="Q60" s="210"/>
      <c r="R60" s="210"/>
      <c r="S60" s="210"/>
      <c r="T60" s="210"/>
      <c r="U60" s="210"/>
      <c r="V60" s="210"/>
      <c r="W60" s="210"/>
      <c r="X60" s="210"/>
      <c r="Y60" s="210"/>
      <c r="Z60" s="210"/>
      <c r="AA60" s="210"/>
      <c r="AB60" s="210"/>
      <c r="AC60" s="210"/>
      <c r="AD60" s="210"/>
      <c r="AE60" s="210" t="s">
        <v>206</v>
      </c>
      <c r="AF60" s="210"/>
      <c r="AG60" s="210"/>
      <c r="AH60" s="210"/>
      <c r="AI60" s="210"/>
      <c r="AJ60" s="210"/>
      <c r="AK60" s="210"/>
      <c r="AL60" s="210"/>
      <c r="AM60" s="210">
        <v>21</v>
      </c>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x14ac:dyDescent="0.2">
      <c r="A61" s="211"/>
      <c r="B61" s="223" t="s">
        <v>226</v>
      </c>
      <c r="C61" s="243" t="s">
        <v>226</v>
      </c>
      <c r="D61" s="226"/>
      <c r="E61" s="229"/>
      <c r="F61" s="234"/>
      <c r="G61" s="234"/>
      <c r="H61" s="235"/>
      <c r="I61" s="234"/>
    </row>
    <row r="62" spans="1:60" hidden="1" x14ac:dyDescent="0.2">
      <c r="C62" s="80"/>
      <c r="D62" s="189"/>
    </row>
    <row r="63" spans="1:60" ht="13.5" hidden="1" thickBot="1" x14ac:dyDescent="0.25">
      <c r="A63" s="236"/>
      <c r="B63" s="237" t="s">
        <v>227</v>
      </c>
      <c r="C63" s="244"/>
      <c r="D63" s="238"/>
      <c r="E63" s="239"/>
      <c r="F63" s="239"/>
      <c r="G63" s="240">
        <f>F8+F12+F35+F40+F43</f>
        <v>0</v>
      </c>
    </row>
    <row r="64" spans="1:60" x14ac:dyDescent="0.2">
      <c r="D64" s="189"/>
    </row>
    <row r="65" spans="4:4" x14ac:dyDescent="0.2">
      <c r="D65" s="189"/>
    </row>
    <row r="66" spans="4:4" x14ac:dyDescent="0.2">
      <c r="D66" s="189"/>
    </row>
    <row r="67" spans="4:4" x14ac:dyDescent="0.2">
      <c r="D67" s="189"/>
    </row>
    <row r="68" spans="4:4" x14ac:dyDescent="0.2">
      <c r="D68" s="189"/>
    </row>
    <row r="69" spans="4:4" x14ac:dyDescent="0.2">
      <c r="D69" s="189"/>
    </row>
    <row r="70" spans="4:4" x14ac:dyDescent="0.2">
      <c r="D70" s="189"/>
    </row>
    <row r="71" spans="4:4" x14ac:dyDescent="0.2">
      <c r="D71" s="189"/>
    </row>
    <row r="72" spans="4:4" x14ac:dyDescent="0.2">
      <c r="D72" s="189"/>
    </row>
    <row r="73" spans="4:4" x14ac:dyDescent="0.2">
      <c r="D73" s="189"/>
    </row>
    <row r="74" spans="4:4" x14ac:dyDescent="0.2">
      <c r="D74" s="189"/>
    </row>
    <row r="75" spans="4:4" x14ac:dyDescent="0.2">
      <c r="D75" s="189"/>
    </row>
    <row r="76" spans="4:4" x14ac:dyDescent="0.2">
      <c r="D76" s="189"/>
    </row>
    <row r="77" spans="4:4" x14ac:dyDescent="0.2">
      <c r="D77" s="189"/>
    </row>
    <row r="78" spans="4:4" x14ac:dyDescent="0.2">
      <c r="D78" s="189"/>
    </row>
    <row r="79" spans="4:4" x14ac:dyDescent="0.2">
      <c r="D79" s="189"/>
    </row>
    <row r="80" spans="4:4" x14ac:dyDescent="0.2">
      <c r="D80" s="189"/>
    </row>
    <row r="81" spans="4:4" x14ac:dyDescent="0.2">
      <c r="D81" s="189"/>
    </row>
    <row r="82" spans="4:4" x14ac:dyDescent="0.2">
      <c r="D82" s="189"/>
    </row>
    <row r="83" spans="4:4" x14ac:dyDescent="0.2">
      <c r="D83" s="189"/>
    </row>
    <row r="84" spans="4:4" x14ac:dyDescent="0.2">
      <c r="D84" s="189"/>
    </row>
    <row r="85" spans="4:4" x14ac:dyDescent="0.2">
      <c r="D85" s="189"/>
    </row>
    <row r="86" spans="4:4" x14ac:dyDescent="0.2">
      <c r="D86" s="189"/>
    </row>
    <row r="87" spans="4:4" x14ac:dyDescent="0.2">
      <c r="D87" s="189"/>
    </row>
    <row r="88" spans="4:4" x14ac:dyDescent="0.2">
      <c r="D88" s="189"/>
    </row>
    <row r="89" spans="4:4" x14ac:dyDescent="0.2">
      <c r="D89" s="189"/>
    </row>
    <row r="90" spans="4:4" x14ac:dyDescent="0.2">
      <c r="D90" s="189"/>
    </row>
    <row r="91" spans="4:4" x14ac:dyDescent="0.2">
      <c r="D91" s="189"/>
    </row>
    <row r="92" spans="4:4" x14ac:dyDescent="0.2">
      <c r="D92" s="189"/>
    </row>
    <row r="93" spans="4:4" x14ac:dyDescent="0.2">
      <c r="D93" s="189"/>
    </row>
    <row r="94" spans="4:4" x14ac:dyDescent="0.2">
      <c r="D94" s="189"/>
    </row>
    <row r="95" spans="4:4" x14ac:dyDescent="0.2">
      <c r="D95" s="189"/>
    </row>
    <row r="96" spans="4:4" x14ac:dyDescent="0.2">
      <c r="D96" s="189"/>
    </row>
    <row r="97" spans="4:4" x14ac:dyDescent="0.2">
      <c r="D97" s="189"/>
    </row>
    <row r="98" spans="4:4" x14ac:dyDescent="0.2">
      <c r="D98" s="189"/>
    </row>
    <row r="99" spans="4:4" x14ac:dyDescent="0.2">
      <c r="D99" s="189"/>
    </row>
    <row r="100" spans="4:4" x14ac:dyDescent="0.2">
      <c r="D100" s="189"/>
    </row>
    <row r="101" spans="4:4" x14ac:dyDescent="0.2">
      <c r="D101" s="189"/>
    </row>
    <row r="102" spans="4:4" x14ac:dyDescent="0.2">
      <c r="D102" s="189"/>
    </row>
    <row r="103" spans="4:4" x14ac:dyDescent="0.2">
      <c r="D103" s="189"/>
    </row>
    <row r="104" spans="4:4" x14ac:dyDescent="0.2">
      <c r="D104" s="189"/>
    </row>
    <row r="105" spans="4:4" x14ac:dyDescent="0.2">
      <c r="D105" s="189"/>
    </row>
    <row r="106" spans="4:4" x14ac:dyDescent="0.2">
      <c r="D106" s="189"/>
    </row>
    <row r="107" spans="4:4" x14ac:dyDescent="0.2">
      <c r="D107" s="189"/>
    </row>
    <row r="108" spans="4:4" x14ac:dyDescent="0.2">
      <c r="D108" s="189"/>
    </row>
    <row r="109" spans="4:4" x14ac:dyDescent="0.2">
      <c r="D109" s="189"/>
    </row>
    <row r="110" spans="4:4" x14ac:dyDescent="0.2">
      <c r="D110" s="189"/>
    </row>
    <row r="111" spans="4:4" x14ac:dyDescent="0.2">
      <c r="D111" s="189"/>
    </row>
    <row r="112" spans="4:4" x14ac:dyDescent="0.2">
      <c r="D112" s="189"/>
    </row>
    <row r="113" spans="4:4" x14ac:dyDescent="0.2">
      <c r="D113" s="189"/>
    </row>
    <row r="114" spans="4:4" x14ac:dyDescent="0.2">
      <c r="D114" s="189"/>
    </row>
    <row r="115" spans="4:4" x14ac:dyDescent="0.2">
      <c r="D115" s="189"/>
    </row>
    <row r="116" spans="4:4" x14ac:dyDescent="0.2">
      <c r="D116" s="189"/>
    </row>
    <row r="117" spans="4:4" x14ac:dyDescent="0.2">
      <c r="D117" s="189"/>
    </row>
    <row r="118" spans="4:4" x14ac:dyDescent="0.2">
      <c r="D118" s="189"/>
    </row>
    <row r="119" spans="4:4" x14ac:dyDescent="0.2">
      <c r="D119" s="189"/>
    </row>
    <row r="120" spans="4:4" x14ac:dyDescent="0.2">
      <c r="D120" s="189"/>
    </row>
    <row r="121" spans="4:4" x14ac:dyDescent="0.2">
      <c r="D121" s="189"/>
    </row>
    <row r="122" spans="4:4" x14ac:dyDescent="0.2">
      <c r="D122" s="189"/>
    </row>
    <row r="123" spans="4:4" x14ac:dyDescent="0.2">
      <c r="D123" s="189"/>
    </row>
    <row r="124" spans="4:4" x14ac:dyDescent="0.2">
      <c r="D124" s="189"/>
    </row>
    <row r="125" spans="4:4" x14ac:dyDescent="0.2">
      <c r="D125" s="189"/>
    </row>
    <row r="126" spans="4:4" x14ac:dyDescent="0.2">
      <c r="D126" s="189"/>
    </row>
    <row r="127" spans="4:4" x14ac:dyDescent="0.2">
      <c r="D127" s="189"/>
    </row>
    <row r="128" spans="4:4" x14ac:dyDescent="0.2">
      <c r="D128" s="189"/>
    </row>
    <row r="129" spans="4:4" x14ac:dyDescent="0.2">
      <c r="D129" s="189"/>
    </row>
    <row r="130" spans="4:4" x14ac:dyDescent="0.2">
      <c r="D130" s="189"/>
    </row>
    <row r="131" spans="4:4" x14ac:dyDescent="0.2">
      <c r="D131" s="189"/>
    </row>
    <row r="132" spans="4:4" x14ac:dyDescent="0.2">
      <c r="D132" s="189"/>
    </row>
    <row r="133" spans="4:4" x14ac:dyDescent="0.2">
      <c r="D133" s="189"/>
    </row>
    <row r="134" spans="4:4" x14ac:dyDescent="0.2">
      <c r="D134" s="189"/>
    </row>
    <row r="135" spans="4:4" x14ac:dyDescent="0.2">
      <c r="D135" s="189"/>
    </row>
    <row r="136" spans="4:4" x14ac:dyDescent="0.2">
      <c r="D136" s="189"/>
    </row>
    <row r="137" spans="4:4" x14ac:dyDescent="0.2">
      <c r="D137" s="189"/>
    </row>
    <row r="138" spans="4:4" x14ac:dyDescent="0.2">
      <c r="D138" s="189"/>
    </row>
    <row r="139" spans="4:4" x14ac:dyDescent="0.2">
      <c r="D139" s="189"/>
    </row>
    <row r="140" spans="4:4" x14ac:dyDescent="0.2">
      <c r="D140" s="189"/>
    </row>
    <row r="141" spans="4:4" x14ac:dyDescent="0.2">
      <c r="D141" s="189"/>
    </row>
    <row r="142" spans="4:4" x14ac:dyDescent="0.2">
      <c r="D142" s="189"/>
    </row>
    <row r="143" spans="4:4" x14ac:dyDescent="0.2">
      <c r="D143" s="189"/>
    </row>
    <row r="144" spans="4:4" x14ac:dyDescent="0.2">
      <c r="D144" s="189"/>
    </row>
    <row r="145" spans="4:4" x14ac:dyDescent="0.2">
      <c r="D145" s="189"/>
    </row>
    <row r="146" spans="4:4" x14ac:dyDescent="0.2">
      <c r="D146" s="189"/>
    </row>
    <row r="147" spans="4:4" x14ac:dyDescent="0.2">
      <c r="D147" s="189"/>
    </row>
    <row r="148" spans="4:4" x14ac:dyDescent="0.2">
      <c r="D148" s="189"/>
    </row>
    <row r="149" spans="4:4" x14ac:dyDescent="0.2">
      <c r="D149" s="189"/>
    </row>
    <row r="150" spans="4:4" x14ac:dyDescent="0.2">
      <c r="D150" s="189"/>
    </row>
    <row r="151" spans="4:4" x14ac:dyDescent="0.2">
      <c r="D151" s="189"/>
    </row>
    <row r="152" spans="4:4" x14ac:dyDescent="0.2">
      <c r="D152" s="189"/>
    </row>
    <row r="153" spans="4:4" x14ac:dyDescent="0.2">
      <c r="D153" s="189"/>
    </row>
    <row r="154" spans="4:4" x14ac:dyDescent="0.2">
      <c r="D154" s="189"/>
    </row>
    <row r="155" spans="4:4" x14ac:dyDescent="0.2">
      <c r="D155" s="189"/>
    </row>
    <row r="156" spans="4:4" x14ac:dyDescent="0.2">
      <c r="D156" s="189"/>
    </row>
    <row r="157" spans="4:4" x14ac:dyDescent="0.2">
      <c r="D157" s="189"/>
    </row>
    <row r="158" spans="4:4" x14ac:dyDescent="0.2">
      <c r="D158" s="189"/>
    </row>
    <row r="159" spans="4:4" x14ac:dyDescent="0.2">
      <c r="D159" s="189"/>
    </row>
    <row r="160" spans="4:4" x14ac:dyDescent="0.2">
      <c r="D160" s="189"/>
    </row>
    <row r="161" spans="4:4" x14ac:dyDescent="0.2">
      <c r="D161" s="189"/>
    </row>
    <row r="162" spans="4:4" x14ac:dyDescent="0.2">
      <c r="D162" s="189"/>
    </row>
    <row r="163" spans="4:4" x14ac:dyDescent="0.2">
      <c r="D163" s="189"/>
    </row>
    <row r="164" spans="4:4" x14ac:dyDescent="0.2">
      <c r="D164" s="189"/>
    </row>
    <row r="165" spans="4:4" x14ac:dyDescent="0.2">
      <c r="D165" s="189"/>
    </row>
    <row r="166" spans="4:4" x14ac:dyDescent="0.2">
      <c r="D166" s="189"/>
    </row>
    <row r="167" spans="4:4" x14ac:dyDescent="0.2">
      <c r="D167" s="189"/>
    </row>
    <row r="168" spans="4:4" x14ac:dyDescent="0.2">
      <c r="D168" s="189"/>
    </row>
    <row r="169" spans="4:4" x14ac:dyDescent="0.2">
      <c r="D169" s="189"/>
    </row>
    <row r="170" spans="4:4" x14ac:dyDescent="0.2">
      <c r="D170" s="189"/>
    </row>
    <row r="171" spans="4:4" x14ac:dyDescent="0.2">
      <c r="D171" s="189"/>
    </row>
    <row r="172" spans="4:4" x14ac:dyDescent="0.2">
      <c r="D172" s="189"/>
    </row>
    <row r="173" spans="4:4" x14ac:dyDescent="0.2">
      <c r="D173" s="189"/>
    </row>
    <row r="174" spans="4:4" x14ac:dyDescent="0.2">
      <c r="D174" s="189"/>
    </row>
    <row r="175" spans="4:4" x14ac:dyDescent="0.2">
      <c r="D175" s="189"/>
    </row>
    <row r="176" spans="4:4" x14ac:dyDescent="0.2">
      <c r="D176" s="189"/>
    </row>
    <row r="177" spans="4:4" x14ac:dyDescent="0.2">
      <c r="D177" s="189"/>
    </row>
    <row r="178" spans="4:4" x14ac:dyDescent="0.2">
      <c r="D178" s="189"/>
    </row>
    <row r="179" spans="4:4" x14ac:dyDescent="0.2">
      <c r="D179" s="189"/>
    </row>
    <row r="180" spans="4:4" x14ac:dyDescent="0.2">
      <c r="D180" s="189"/>
    </row>
    <row r="181" spans="4:4" x14ac:dyDescent="0.2">
      <c r="D181" s="189"/>
    </row>
    <row r="182" spans="4:4" x14ac:dyDescent="0.2">
      <c r="D182" s="189"/>
    </row>
    <row r="183" spans="4:4" x14ac:dyDescent="0.2">
      <c r="D183" s="189"/>
    </row>
    <row r="184" spans="4:4" x14ac:dyDescent="0.2">
      <c r="D184" s="189"/>
    </row>
    <row r="185" spans="4:4" x14ac:dyDescent="0.2">
      <c r="D185" s="189"/>
    </row>
    <row r="186" spans="4:4" x14ac:dyDescent="0.2">
      <c r="D186" s="189"/>
    </row>
    <row r="187" spans="4:4" x14ac:dyDescent="0.2">
      <c r="D187" s="189"/>
    </row>
    <row r="188" spans="4:4" x14ac:dyDescent="0.2">
      <c r="D188" s="189"/>
    </row>
    <row r="189" spans="4:4" x14ac:dyDescent="0.2">
      <c r="D189" s="189"/>
    </row>
    <row r="190" spans="4:4" x14ac:dyDescent="0.2">
      <c r="D190" s="189"/>
    </row>
    <row r="191" spans="4:4" x14ac:dyDescent="0.2">
      <c r="D191" s="189"/>
    </row>
    <row r="192" spans="4:4" x14ac:dyDescent="0.2">
      <c r="D192" s="189"/>
    </row>
    <row r="193" spans="4:4" x14ac:dyDescent="0.2">
      <c r="D193" s="189"/>
    </row>
    <row r="194" spans="4:4" x14ac:dyDescent="0.2">
      <c r="D194" s="189"/>
    </row>
    <row r="195" spans="4:4" x14ac:dyDescent="0.2">
      <c r="D195" s="189"/>
    </row>
    <row r="196" spans="4:4" x14ac:dyDescent="0.2">
      <c r="D196" s="189"/>
    </row>
    <row r="197" spans="4:4" x14ac:dyDescent="0.2">
      <c r="D197" s="189"/>
    </row>
    <row r="198" spans="4:4" x14ac:dyDescent="0.2">
      <c r="D198" s="189"/>
    </row>
    <row r="199" spans="4:4" x14ac:dyDescent="0.2">
      <c r="D199" s="189"/>
    </row>
    <row r="200" spans="4:4" x14ac:dyDescent="0.2">
      <c r="D200" s="189"/>
    </row>
    <row r="201" spans="4:4" x14ac:dyDescent="0.2">
      <c r="D201" s="189"/>
    </row>
    <row r="202" spans="4:4" x14ac:dyDescent="0.2">
      <c r="D202" s="189"/>
    </row>
    <row r="203" spans="4:4" x14ac:dyDescent="0.2">
      <c r="D203" s="189"/>
    </row>
    <row r="204" spans="4:4" x14ac:dyDescent="0.2">
      <c r="D204" s="189"/>
    </row>
    <row r="205" spans="4:4" x14ac:dyDescent="0.2">
      <c r="D205" s="189"/>
    </row>
    <row r="206" spans="4:4" x14ac:dyDescent="0.2">
      <c r="D206" s="189"/>
    </row>
    <row r="207" spans="4:4" x14ac:dyDescent="0.2">
      <c r="D207" s="189"/>
    </row>
    <row r="208" spans="4:4" x14ac:dyDescent="0.2">
      <c r="D208" s="189"/>
    </row>
    <row r="209" spans="4:4" x14ac:dyDescent="0.2">
      <c r="D209" s="189"/>
    </row>
    <row r="210" spans="4:4" x14ac:dyDescent="0.2">
      <c r="D210" s="189"/>
    </row>
    <row r="211" spans="4:4" x14ac:dyDescent="0.2">
      <c r="D211" s="189"/>
    </row>
    <row r="212" spans="4:4" x14ac:dyDescent="0.2">
      <c r="D212" s="189"/>
    </row>
    <row r="213" spans="4:4" x14ac:dyDescent="0.2">
      <c r="D213" s="189"/>
    </row>
    <row r="214" spans="4:4" x14ac:dyDescent="0.2">
      <c r="D214" s="189"/>
    </row>
    <row r="215" spans="4:4" x14ac:dyDescent="0.2">
      <c r="D215" s="189"/>
    </row>
    <row r="216" spans="4:4" x14ac:dyDescent="0.2">
      <c r="D216" s="189"/>
    </row>
    <row r="217" spans="4:4" x14ac:dyDescent="0.2">
      <c r="D217" s="189"/>
    </row>
    <row r="218" spans="4:4" x14ac:dyDescent="0.2">
      <c r="D218" s="189"/>
    </row>
    <row r="219" spans="4:4" x14ac:dyDescent="0.2">
      <c r="D219" s="189"/>
    </row>
    <row r="220" spans="4:4" x14ac:dyDescent="0.2">
      <c r="D220" s="189"/>
    </row>
    <row r="221" spans="4:4" x14ac:dyDescent="0.2">
      <c r="D221" s="189"/>
    </row>
    <row r="222" spans="4:4" x14ac:dyDescent="0.2">
      <c r="D222" s="189"/>
    </row>
    <row r="223" spans="4:4" x14ac:dyDescent="0.2">
      <c r="D223" s="189"/>
    </row>
    <row r="224" spans="4:4" x14ac:dyDescent="0.2">
      <c r="D224" s="189"/>
    </row>
    <row r="225" spans="4:4" x14ac:dyDescent="0.2">
      <c r="D225" s="189"/>
    </row>
    <row r="226" spans="4:4" x14ac:dyDescent="0.2">
      <c r="D226" s="189"/>
    </row>
    <row r="227" spans="4:4" x14ac:dyDescent="0.2">
      <c r="D227" s="189"/>
    </row>
    <row r="228" spans="4:4" x14ac:dyDescent="0.2">
      <c r="D228" s="189"/>
    </row>
    <row r="229" spans="4:4" x14ac:dyDescent="0.2">
      <c r="D229" s="189"/>
    </row>
    <row r="230" spans="4:4" x14ac:dyDescent="0.2">
      <c r="D230" s="189"/>
    </row>
    <row r="231" spans="4:4" x14ac:dyDescent="0.2">
      <c r="D231" s="189"/>
    </row>
    <row r="232" spans="4:4" x14ac:dyDescent="0.2">
      <c r="D232" s="189"/>
    </row>
    <row r="233" spans="4:4" x14ac:dyDescent="0.2">
      <c r="D233" s="189"/>
    </row>
    <row r="234" spans="4:4" x14ac:dyDescent="0.2">
      <c r="D234" s="189"/>
    </row>
    <row r="235" spans="4:4" x14ac:dyDescent="0.2">
      <c r="D235" s="189"/>
    </row>
    <row r="236" spans="4:4" x14ac:dyDescent="0.2">
      <c r="D236" s="189"/>
    </row>
    <row r="237" spans="4:4" x14ac:dyDescent="0.2">
      <c r="D237" s="189"/>
    </row>
    <row r="238" spans="4:4" x14ac:dyDescent="0.2">
      <c r="D238" s="189"/>
    </row>
    <row r="239" spans="4:4" x14ac:dyDescent="0.2">
      <c r="D239" s="189"/>
    </row>
    <row r="240" spans="4:4" x14ac:dyDescent="0.2">
      <c r="D240" s="189"/>
    </row>
    <row r="241" spans="4:4" x14ac:dyDescent="0.2">
      <c r="D241" s="189"/>
    </row>
    <row r="242" spans="4:4" x14ac:dyDescent="0.2">
      <c r="D242" s="189"/>
    </row>
    <row r="243" spans="4:4" x14ac:dyDescent="0.2">
      <c r="D243" s="189"/>
    </row>
    <row r="244" spans="4:4" x14ac:dyDescent="0.2">
      <c r="D244" s="189"/>
    </row>
    <row r="245" spans="4:4" x14ac:dyDescent="0.2">
      <c r="D245" s="189"/>
    </row>
    <row r="246" spans="4:4" x14ac:dyDescent="0.2">
      <c r="D246" s="189"/>
    </row>
    <row r="247" spans="4:4" x14ac:dyDescent="0.2">
      <c r="D247" s="189"/>
    </row>
    <row r="248" spans="4:4" x14ac:dyDescent="0.2">
      <c r="D248" s="189"/>
    </row>
    <row r="249" spans="4:4" x14ac:dyDescent="0.2">
      <c r="D249" s="189"/>
    </row>
    <row r="250" spans="4:4" x14ac:dyDescent="0.2">
      <c r="D250" s="189"/>
    </row>
    <row r="251" spans="4:4" x14ac:dyDescent="0.2">
      <c r="D251" s="189"/>
    </row>
    <row r="252" spans="4:4" x14ac:dyDescent="0.2">
      <c r="D252" s="189"/>
    </row>
    <row r="253" spans="4:4" x14ac:dyDescent="0.2">
      <c r="D253" s="189"/>
    </row>
    <row r="254" spans="4:4" x14ac:dyDescent="0.2">
      <c r="D254" s="189"/>
    </row>
    <row r="255" spans="4:4" x14ac:dyDescent="0.2">
      <c r="D255" s="189"/>
    </row>
    <row r="256" spans="4:4" x14ac:dyDescent="0.2">
      <c r="D256" s="189"/>
    </row>
    <row r="257" spans="4:4" x14ac:dyDescent="0.2">
      <c r="D257" s="189"/>
    </row>
    <row r="258" spans="4:4" x14ac:dyDescent="0.2">
      <c r="D258" s="189"/>
    </row>
    <row r="259" spans="4:4" x14ac:dyDescent="0.2">
      <c r="D259" s="189"/>
    </row>
    <row r="260" spans="4:4" x14ac:dyDescent="0.2">
      <c r="D260" s="189"/>
    </row>
    <row r="261" spans="4:4" x14ac:dyDescent="0.2">
      <c r="D261" s="189"/>
    </row>
    <row r="262" spans="4:4" x14ac:dyDescent="0.2">
      <c r="D262" s="189"/>
    </row>
    <row r="263" spans="4:4" x14ac:dyDescent="0.2">
      <c r="D263" s="189"/>
    </row>
    <row r="264" spans="4:4" x14ac:dyDescent="0.2">
      <c r="D264" s="189"/>
    </row>
    <row r="265" spans="4:4" x14ac:dyDescent="0.2">
      <c r="D265" s="189"/>
    </row>
    <row r="266" spans="4:4" x14ac:dyDescent="0.2">
      <c r="D266" s="189"/>
    </row>
    <row r="267" spans="4:4" x14ac:dyDescent="0.2">
      <c r="D267" s="189"/>
    </row>
    <row r="268" spans="4:4" x14ac:dyDescent="0.2">
      <c r="D268" s="189"/>
    </row>
    <row r="269" spans="4:4" x14ac:dyDescent="0.2">
      <c r="D269" s="189"/>
    </row>
    <row r="270" spans="4:4" x14ac:dyDescent="0.2">
      <c r="D270" s="189"/>
    </row>
    <row r="271" spans="4:4" x14ac:dyDescent="0.2">
      <c r="D271" s="189"/>
    </row>
    <row r="272" spans="4:4" x14ac:dyDescent="0.2">
      <c r="D272" s="189"/>
    </row>
    <row r="273" spans="4:4" x14ac:dyDescent="0.2">
      <c r="D273" s="189"/>
    </row>
    <row r="274" spans="4:4" x14ac:dyDescent="0.2">
      <c r="D274" s="189"/>
    </row>
    <row r="275" spans="4:4" x14ac:dyDescent="0.2">
      <c r="D275" s="189"/>
    </row>
    <row r="276" spans="4:4" x14ac:dyDescent="0.2">
      <c r="D276" s="189"/>
    </row>
    <row r="277" spans="4:4" x14ac:dyDescent="0.2">
      <c r="D277" s="189"/>
    </row>
    <row r="278" spans="4:4" x14ac:dyDescent="0.2">
      <c r="D278" s="189"/>
    </row>
    <row r="279" spans="4:4" x14ac:dyDescent="0.2">
      <c r="D279" s="189"/>
    </row>
    <row r="280" spans="4:4" x14ac:dyDescent="0.2">
      <c r="D280" s="189"/>
    </row>
    <row r="281" spans="4:4" x14ac:dyDescent="0.2">
      <c r="D281" s="189"/>
    </row>
    <row r="282" spans="4:4" x14ac:dyDescent="0.2">
      <c r="D282" s="189"/>
    </row>
    <row r="283" spans="4:4" x14ac:dyDescent="0.2">
      <c r="D283" s="189"/>
    </row>
    <row r="284" spans="4:4" x14ac:dyDescent="0.2">
      <c r="D284" s="189"/>
    </row>
    <row r="285" spans="4:4" x14ac:dyDescent="0.2">
      <c r="D285" s="189"/>
    </row>
    <row r="286" spans="4:4" x14ac:dyDescent="0.2">
      <c r="D286" s="189"/>
    </row>
    <row r="287" spans="4:4" x14ac:dyDescent="0.2">
      <c r="D287" s="189"/>
    </row>
    <row r="288" spans="4:4" x14ac:dyDescent="0.2">
      <c r="D288" s="189"/>
    </row>
    <row r="289" spans="4:4" x14ac:dyDescent="0.2">
      <c r="D289" s="189"/>
    </row>
    <row r="290" spans="4:4" x14ac:dyDescent="0.2">
      <c r="D290" s="189"/>
    </row>
    <row r="291" spans="4:4" x14ac:dyDescent="0.2">
      <c r="D291" s="189"/>
    </row>
    <row r="292" spans="4:4" x14ac:dyDescent="0.2">
      <c r="D292" s="189"/>
    </row>
    <row r="293" spans="4:4" x14ac:dyDescent="0.2">
      <c r="D293" s="189"/>
    </row>
    <row r="294" spans="4:4" x14ac:dyDescent="0.2">
      <c r="D294" s="189"/>
    </row>
    <row r="295" spans="4:4" x14ac:dyDescent="0.2">
      <c r="D295" s="189"/>
    </row>
    <row r="296" spans="4:4" x14ac:dyDescent="0.2">
      <c r="D296" s="189"/>
    </row>
    <row r="297" spans="4:4" x14ac:dyDescent="0.2">
      <c r="D297" s="189"/>
    </row>
    <row r="298" spans="4:4" x14ac:dyDescent="0.2">
      <c r="D298" s="189"/>
    </row>
    <row r="299" spans="4:4" x14ac:dyDescent="0.2">
      <c r="D299" s="189"/>
    </row>
    <row r="300" spans="4:4" x14ac:dyDescent="0.2">
      <c r="D300" s="189"/>
    </row>
    <row r="301" spans="4:4" x14ac:dyDescent="0.2">
      <c r="D301" s="189"/>
    </row>
    <row r="302" spans="4:4" x14ac:dyDescent="0.2">
      <c r="D302" s="189"/>
    </row>
    <row r="303" spans="4:4" x14ac:dyDescent="0.2">
      <c r="D303" s="189"/>
    </row>
    <row r="304" spans="4:4" x14ac:dyDescent="0.2">
      <c r="D304" s="189"/>
    </row>
    <row r="305" spans="4:4" x14ac:dyDescent="0.2">
      <c r="D305" s="189"/>
    </row>
    <row r="306" spans="4:4" x14ac:dyDescent="0.2">
      <c r="D306" s="189"/>
    </row>
    <row r="307" spans="4:4" x14ac:dyDescent="0.2">
      <c r="D307" s="189"/>
    </row>
    <row r="308" spans="4:4" x14ac:dyDescent="0.2">
      <c r="D308" s="189"/>
    </row>
    <row r="309" spans="4:4" x14ac:dyDescent="0.2">
      <c r="D309" s="189"/>
    </row>
    <row r="310" spans="4:4" x14ac:dyDescent="0.2">
      <c r="D310" s="189"/>
    </row>
    <row r="311" spans="4:4" x14ac:dyDescent="0.2">
      <c r="D311" s="189"/>
    </row>
    <row r="312" spans="4:4" x14ac:dyDescent="0.2">
      <c r="D312" s="189"/>
    </row>
    <row r="313" spans="4:4" x14ac:dyDescent="0.2">
      <c r="D313" s="189"/>
    </row>
    <row r="314" spans="4:4" x14ac:dyDescent="0.2">
      <c r="D314" s="189"/>
    </row>
    <row r="315" spans="4:4" x14ac:dyDescent="0.2">
      <c r="D315" s="189"/>
    </row>
    <row r="316" spans="4:4" x14ac:dyDescent="0.2">
      <c r="D316" s="189"/>
    </row>
    <row r="317" spans="4:4" x14ac:dyDescent="0.2">
      <c r="D317" s="189"/>
    </row>
    <row r="318" spans="4:4" x14ac:dyDescent="0.2">
      <c r="D318" s="189"/>
    </row>
    <row r="319" spans="4:4" x14ac:dyDescent="0.2">
      <c r="D319" s="189"/>
    </row>
    <row r="320" spans="4:4" x14ac:dyDescent="0.2">
      <c r="D320" s="189"/>
    </row>
    <row r="321" spans="4:4" x14ac:dyDescent="0.2">
      <c r="D321" s="189"/>
    </row>
    <row r="322" spans="4:4" x14ac:dyDescent="0.2">
      <c r="D322" s="189"/>
    </row>
    <row r="323" spans="4:4" x14ac:dyDescent="0.2">
      <c r="D323" s="189"/>
    </row>
    <row r="324" spans="4:4" x14ac:dyDescent="0.2">
      <c r="D324" s="189"/>
    </row>
    <row r="325" spans="4:4" x14ac:dyDescent="0.2">
      <c r="D325" s="189"/>
    </row>
    <row r="326" spans="4:4" x14ac:dyDescent="0.2">
      <c r="D326" s="189"/>
    </row>
    <row r="327" spans="4:4" x14ac:dyDescent="0.2">
      <c r="D327" s="189"/>
    </row>
    <row r="328" spans="4:4" x14ac:dyDescent="0.2">
      <c r="D328" s="189"/>
    </row>
    <row r="329" spans="4:4" x14ac:dyDescent="0.2">
      <c r="D329" s="189"/>
    </row>
    <row r="330" spans="4:4" x14ac:dyDescent="0.2">
      <c r="D330" s="189"/>
    </row>
    <row r="331" spans="4:4" x14ac:dyDescent="0.2">
      <c r="D331" s="189"/>
    </row>
    <row r="332" spans="4:4" x14ac:dyDescent="0.2">
      <c r="D332" s="189"/>
    </row>
    <row r="333" spans="4:4" x14ac:dyDescent="0.2">
      <c r="D333" s="189"/>
    </row>
    <row r="334" spans="4:4" x14ac:dyDescent="0.2">
      <c r="D334" s="189"/>
    </row>
    <row r="335" spans="4:4" x14ac:dyDescent="0.2">
      <c r="D335" s="189"/>
    </row>
    <row r="336" spans="4:4" x14ac:dyDescent="0.2">
      <c r="D336" s="189"/>
    </row>
    <row r="337" spans="4:4" x14ac:dyDescent="0.2">
      <c r="D337" s="189"/>
    </row>
    <row r="338" spans="4:4" x14ac:dyDescent="0.2">
      <c r="D338" s="189"/>
    </row>
    <row r="339" spans="4:4" x14ac:dyDescent="0.2">
      <c r="D339" s="189"/>
    </row>
    <row r="340" spans="4:4" x14ac:dyDescent="0.2">
      <c r="D340" s="189"/>
    </row>
    <row r="341" spans="4:4" x14ac:dyDescent="0.2">
      <c r="D341" s="189"/>
    </row>
    <row r="342" spans="4:4" x14ac:dyDescent="0.2">
      <c r="D342" s="189"/>
    </row>
    <row r="343" spans="4:4" x14ac:dyDescent="0.2">
      <c r="D343" s="189"/>
    </row>
    <row r="344" spans="4:4" x14ac:dyDescent="0.2">
      <c r="D344" s="189"/>
    </row>
    <row r="345" spans="4:4" x14ac:dyDescent="0.2">
      <c r="D345" s="189"/>
    </row>
    <row r="346" spans="4:4" x14ac:dyDescent="0.2">
      <c r="D346" s="189"/>
    </row>
    <row r="347" spans="4:4" x14ac:dyDescent="0.2">
      <c r="D347" s="189"/>
    </row>
    <row r="348" spans="4:4" x14ac:dyDescent="0.2">
      <c r="D348" s="189"/>
    </row>
    <row r="349" spans="4:4" x14ac:dyDescent="0.2">
      <c r="D349" s="189"/>
    </row>
    <row r="350" spans="4:4" x14ac:dyDescent="0.2">
      <c r="D350" s="189"/>
    </row>
    <row r="351" spans="4:4" x14ac:dyDescent="0.2">
      <c r="D351" s="189"/>
    </row>
    <row r="352" spans="4:4" x14ac:dyDescent="0.2">
      <c r="D352" s="189"/>
    </row>
    <row r="353" spans="4:4" x14ac:dyDescent="0.2">
      <c r="D353" s="189"/>
    </row>
    <row r="354" spans="4:4" x14ac:dyDescent="0.2">
      <c r="D354" s="189"/>
    </row>
    <row r="355" spans="4:4" x14ac:dyDescent="0.2">
      <c r="D355" s="189"/>
    </row>
    <row r="356" spans="4:4" x14ac:dyDescent="0.2">
      <c r="D356" s="189"/>
    </row>
    <row r="357" spans="4:4" x14ac:dyDescent="0.2">
      <c r="D357" s="189"/>
    </row>
    <row r="358" spans="4:4" x14ac:dyDescent="0.2">
      <c r="D358" s="189"/>
    </row>
    <row r="359" spans="4:4" x14ac:dyDescent="0.2">
      <c r="D359" s="189"/>
    </row>
    <row r="360" spans="4:4" x14ac:dyDescent="0.2">
      <c r="D360" s="189"/>
    </row>
    <row r="361" spans="4:4" x14ac:dyDescent="0.2">
      <c r="D361" s="189"/>
    </row>
    <row r="362" spans="4:4" x14ac:dyDescent="0.2">
      <c r="D362" s="189"/>
    </row>
    <row r="363" spans="4:4" x14ac:dyDescent="0.2">
      <c r="D363" s="189"/>
    </row>
    <row r="364" spans="4:4" x14ac:dyDescent="0.2">
      <c r="D364" s="189"/>
    </row>
    <row r="365" spans="4:4" x14ac:dyDescent="0.2">
      <c r="D365" s="189"/>
    </row>
    <row r="366" spans="4:4" x14ac:dyDescent="0.2">
      <c r="D366" s="189"/>
    </row>
    <row r="367" spans="4:4" x14ac:dyDescent="0.2">
      <c r="D367" s="189"/>
    </row>
    <row r="368" spans="4:4" x14ac:dyDescent="0.2">
      <c r="D368" s="189"/>
    </row>
    <row r="369" spans="4:4" x14ac:dyDescent="0.2">
      <c r="D369" s="189"/>
    </row>
    <row r="370" spans="4:4" x14ac:dyDescent="0.2">
      <c r="D370" s="189"/>
    </row>
    <row r="371" spans="4:4" x14ac:dyDescent="0.2">
      <c r="D371" s="189"/>
    </row>
    <row r="372" spans="4:4" x14ac:dyDescent="0.2">
      <c r="D372" s="189"/>
    </row>
    <row r="373" spans="4:4" x14ac:dyDescent="0.2">
      <c r="D373" s="189"/>
    </row>
    <row r="374" spans="4:4" x14ac:dyDescent="0.2">
      <c r="D374" s="189"/>
    </row>
    <row r="375" spans="4:4" x14ac:dyDescent="0.2">
      <c r="D375" s="189"/>
    </row>
    <row r="376" spans="4:4" x14ac:dyDescent="0.2">
      <c r="D376" s="189"/>
    </row>
    <row r="377" spans="4:4" x14ac:dyDescent="0.2">
      <c r="D377" s="189"/>
    </row>
    <row r="378" spans="4:4" x14ac:dyDescent="0.2">
      <c r="D378" s="189"/>
    </row>
    <row r="379" spans="4:4" x14ac:dyDescent="0.2">
      <c r="D379" s="189"/>
    </row>
    <row r="380" spans="4:4" x14ac:dyDescent="0.2">
      <c r="D380" s="189"/>
    </row>
    <row r="381" spans="4:4" x14ac:dyDescent="0.2">
      <c r="D381" s="189"/>
    </row>
    <row r="382" spans="4:4" x14ac:dyDescent="0.2">
      <c r="D382" s="189"/>
    </row>
    <row r="383" spans="4:4" x14ac:dyDescent="0.2">
      <c r="D383" s="189"/>
    </row>
    <row r="384" spans="4:4" x14ac:dyDescent="0.2">
      <c r="D384" s="189"/>
    </row>
    <row r="385" spans="4:4" x14ac:dyDescent="0.2">
      <c r="D385" s="189"/>
    </row>
    <row r="386" spans="4:4" x14ac:dyDescent="0.2">
      <c r="D386" s="189"/>
    </row>
    <row r="387" spans="4:4" x14ac:dyDescent="0.2">
      <c r="D387" s="189"/>
    </row>
    <row r="388" spans="4:4" x14ac:dyDescent="0.2">
      <c r="D388" s="189"/>
    </row>
    <row r="389" spans="4:4" x14ac:dyDescent="0.2">
      <c r="D389" s="189"/>
    </row>
    <row r="390" spans="4:4" x14ac:dyDescent="0.2">
      <c r="D390" s="189"/>
    </row>
    <row r="391" spans="4:4" x14ac:dyDescent="0.2">
      <c r="D391" s="189"/>
    </row>
    <row r="392" spans="4:4" x14ac:dyDescent="0.2">
      <c r="D392" s="189"/>
    </row>
    <row r="393" spans="4:4" x14ac:dyDescent="0.2">
      <c r="D393" s="189"/>
    </row>
    <row r="394" spans="4:4" x14ac:dyDescent="0.2">
      <c r="D394" s="189"/>
    </row>
    <row r="395" spans="4:4" x14ac:dyDescent="0.2">
      <c r="D395" s="189"/>
    </row>
    <row r="396" spans="4:4" x14ac:dyDescent="0.2">
      <c r="D396" s="189"/>
    </row>
    <row r="397" spans="4:4" x14ac:dyDescent="0.2">
      <c r="D397" s="189"/>
    </row>
    <row r="398" spans="4:4" x14ac:dyDescent="0.2">
      <c r="D398" s="189"/>
    </row>
    <row r="399" spans="4:4" x14ac:dyDescent="0.2">
      <c r="D399" s="189"/>
    </row>
    <row r="400" spans="4:4" x14ac:dyDescent="0.2">
      <c r="D400" s="189"/>
    </row>
    <row r="401" spans="4:4" x14ac:dyDescent="0.2">
      <c r="D401" s="189"/>
    </row>
    <row r="402" spans="4:4" x14ac:dyDescent="0.2">
      <c r="D402" s="189"/>
    </row>
    <row r="403" spans="4:4" x14ac:dyDescent="0.2">
      <c r="D403" s="189"/>
    </row>
    <row r="404" spans="4:4" x14ac:dyDescent="0.2">
      <c r="D404" s="189"/>
    </row>
    <row r="405" spans="4:4" x14ac:dyDescent="0.2">
      <c r="D405" s="189"/>
    </row>
    <row r="406" spans="4:4" x14ac:dyDescent="0.2">
      <c r="D406" s="189"/>
    </row>
    <row r="407" spans="4:4" x14ac:dyDescent="0.2">
      <c r="D407" s="189"/>
    </row>
    <row r="408" spans="4:4" x14ac:dyDescent="0.2">
      <c r="D408" s="189"/>
    </row>
    <row r="409" spans="4:4" x14ac:dyDescent="0.2">
      <c r="D409" s="189"/>
    </row>
    <row r="410" spans="4:4" x14ac:dyDescent="0.2">
      <c r="D410" s="189"/>
    </row>
    <row r="411" spans="4:4" x14ac:dyDescent="0.2">
      <c r="D411" s="189"/>
    </row>
    <row r="412" spans="4:4" x14ac:dyDescent="0.2">
      <c r="D412" s="189"/>
    </row>
    <row r="413" spans="4:4" x14ac:dyDescent="0.2">
      <c r="D413" s="189"/>
    </row>
    <row r="414" spans="4:4" x14ac:dyDescent="0.2">
      <c r="D414" s="189"/>
    </row>
    <row r="415" spans="4:4" x14ac:dyDescent="0.2">
      <c r="D415" s="189"/>
    </row>
    <row r="416" spans="4:4" x14ac:dyDescent="0.2">
      <c r="D416" s="189"/>
    </row>
    <row r="417" spans="4:4" x14ac:dyDescent="0.2">
      <c r="D417" s="189"/>
    </row>
    <row r="418" spans="4:4" x14ac:dyDescent="0.2">
      <c r="D418" s="189"/>
    </row>
    <row r="419" spans="4:4" x14ac:dyDescent="0.2">
      <c r="D419" s="189"/>
    </row>
    <row r="420" spans="4:4" x14ac:dyDescent="0.2">
      <c r="D420" s="189"/>
    </row>
    <row r="421" spans="4:4" x14ac:dyDescent="0.2">
      <c r="D421" s="189"/>
    </row>
    <row r="422" spans="4:4" x14ac:dyDescent="0.2">
      <c r="D422" s="189"/>
    </row>
    <row r="423" spans="4:4" x14ac:dyDescent="0.2">
      <c r="D423" s="189"/>
    </row>
    <row r="424" spans="4:4" x14ac:dyDescent="0.2">
      <c r="D424" s="189"/>
    </row>
    <row r="425" spans="4:4" x14ac:dyDescent="0.2">
      <c r="D425" s="189"/>
    </row>
    <row r="426" spans="4:4" x14ac:dyDescent="0.2">
      <c r="D426" s="189"/>
    </row>
    <row r="427" spans="4:4" x14ac:dyDescent="0.2">
      <c r="D427" s="189"/>
    </row>
    <row r="428" spans="4:4" x14ac:dyDescent="0.2">
      <c r="D428" s="189"/>
    </row>
    <row r="429" spans="4:4" x14ac:dyDescent="0.2">
      <c r="D429" s="189"/>
    </row>
    <row r="430" spans="4:4" x14ac:dyDescent="0.2">
      <c r="D430" s="189"/>
    </row>
    <row r="431" spans="4:4" x14ac:dyDescent="0.2">
      <c r="D431" s="189"/>
    </row>
    <row r="432" spans="4:4" x14ac:dyDescent="0.2">
      <c r="D432" s="189"/>
    </row>
    <row r="433" spans="4:4" x14ac:dyDescent="0.2">
      <c r="D433" s="189"/>
    </row>
    <row r="434" spans="4:4" x14ac:dyDescent="0.2">
      <c r="D434" s="189"/>
    </row>
    <row r="435" spans="4:4" x14ac:dyDescent="0.2">
      <c r="D435" s="189"/>
    </row>
    <row r="436" spans="4:4" x14ac:dyDescent="0.2">
      <c r="D436" s="189"/>
    </row>
    <row r="437" spans="4:4" x14ac:dyDescent="0.2">
      <c r="D437" s="189"/>
    </row>
    <row r="438" spans="4:4" x14ac:dyDescent="0.2">
      <c r="D438" s="189"/>
    </row>
    <row r="439" spans="4:4" x14ac:dyDescent="0.2">
      <c r="D439" s="189"/>
    </row>
    <row r="440" spans="4:4" x14ac:dyDescent="0.2">
      <c r="D440" s="189"/>
    </row>
    <row r="441" spans="4:4" x14ac:dyDescent="0.2">
      <c r="D441" s="189"/>
    </row>
    <row r="442" spans="4:4" x14ac:dyDescent="0.2">
      <c r="D442" s="189"/>
    </row>
    <row r="443" spans="4:4" x14ac:dyDescent="0.2">
      <c r="D443" s="189"/>
    </row>
    <row r="444" spans="4:4" x14ac:dyDescent="0.2">
      <c r="D444" s="189"/>
    </row>
    <row r="445" spans="4:4" x14ac:dyDescent="0.2">
      <c r="D445" s="189"/>
    </row>
    <row r="446" spans="4:4" x14ac:dyDescent="0.2">
      <c r="D446" s="189"/>
    </row>
    <row r="447" spans="4:4" x14ac:dyDescent="0.2">
      <c r="D447" s="189"/>
    </row>
    <row r="448" spans="4:4" x14ac:dyDescent="0.2">
      <c r="D448" s="189"/>
    </row>
    <row r="449" spans="4:4" x14ac:dyDescent="0.2">
      <c r="D449" s="189"/>
    </row>
    <row r="450" spans="4:4" x14ac:dyDescent="0.2">
      <c r="D450" s="189"/>
    </row>
    <row r="451" spans="4:4" x14ac:dyDescent="0.2">
      <c r="D451" s="189"/>
    </row>
    <row r="452" spans="4:4" x14ac:dyDescent="0.2">
      <c r="D452" s="189"/>
    </row>
    <row r="453" spans="4:4" x14ac:dyDescent="0.2">
      <c r="D453" s="189"/>
    </row>
    <row r="454" spans="4:4" x14ac:dyDescent="0.2">
      <c r="D454" s="189"/>
    </row>
    <row r="455" spans="4:4" x14ac:dyDescent="0.2">
      <c r="D455" s="189"/>
    </row>
    <row r="456" spans="4:4" x14ac:dyDescent="0.2">
      <c r="D456" s="189"/>
    </row>
    <row r="457" spans="4:4" x14ac:dyDescent="0.2">
      <c r="D457" s="189"/>
    </row>
    <row r="458" spans="4:4" x14ac:dyDescent="0.2">
      <c r="D458" s="189"/>
    </row>
    <row r="459" spans="4:4" x14ac:dyDescent="0.2">
      <c r="D459" s="189"/>
    </row>
    <row r="460" spans="4:4" x14ac:dyDescent="0.2">
      <c r="D460" s="189"/>
    </row>
    <row r="461" spans="4:4" x14ac:dyDescent="0.2">
      <c r="D461" s="189"/>
    </row>
    <row r="462" spans="4:4" x14ac:dyDescent="0.2">
      <c r="D462" s="189"/>
    </row>
    <row r="463" spans="4:4" x14ac:dyDescent="0.2">
      <c r="D463" s="189"/>
    </row>
    <row r="464" spans="4:4" x14ac:dyDescent="0.2">
      <c r="D464" s="189"/>
    </row>
    <row r="465" spans="4:4" x14ac:dyDescent="0.2">
      <c r="D465" s="189"/>
    </row>
    <row r="466" spans="4:4" x14ac:dyDescent="0.2">
      <c r="D466" s="189"/>
    </row>
    <row r="467" spans="4:4" x14ac:dyDescent="0.2">
      <c r="D467" s="189"/>
    </row>
    <row r="468" spans="4:4" x14ac:dyDescent="0.2">
      <c r="D468" s="189"/>
    </row>
    <row r="469" spans="4:4" x14ac:dyDescent="0.2">
      <c r="D469" s="189"/>
    </row>
    <row r="470" spans="4:4" x14ac:dyDescent="0.2">
      <c r="D470" s="189"/>
    </row>
    <row r="471" spans="4:4" x14ac:dyDescent="0.2">
      <c r="D471" s="189"/>
    </row>
    <row r="472" spans="4:4" x14ac:dyDescent="0.2">
      <c r="D472" s="189"/>
    </row>
    <row r="473" spans="4:4" x14ac:dyDescent="0.2">
      <c r="D473" s="189"/>
    </row>
    <row r="474" spans="4:4" x14ac:dyDescent="0.2">
      <c r="D474" s="189"/>
    </row>
    <row r="475" spans="4:4" x14ac:dyDescent="0.2">
      <c r="D475" s="189"/>
    </row>
    <row r="476" spans="4:4" x14ac:dyDescent="0.2">
      <c r="D476" s="189"/>
    </row>
    <row r="477" spans="4:4" x14ac:dyDescent="0.2">
      <c r="D477" s="189"/>
    </row>
    <row r="478" spans="4:4" x14ac:dyDescent="0.2">
      <c r="D478" s="189"/>
    </row>
    <row r="479" spans="4:4" x14ac:dyDescent="0.2">
      <c r="D479" s="189"/>
    </row>
    <row r="480" spans="4:4" x14ac:dyDescent="0.2">
      <c r="D480" s="189"/>
    </row>
    <row r="481" spans="4:4" x14ac:dyDescent="0.2">
      <c r="D481" s="189"/>
    </row>
    <row r="482" spans="4:4" x14ac:dyDescent="0.2">
      <c r="D482" s="189"/>
    </row>
    <row r="483" spans="4:4" x14ac:dyDescent="0.2">
      <c r="D483" s="189"/>
    </row>
    <row r="484" spans="4:4" x14ac:dyDescent="0.2">
      <c r="D484" s="189"/>
    </row>
    <row r="485" spans="4:4" x14ac:dyDescent="0.2">
      <c r="D485" s="189"/>
    </row>
    <row r="486" spans="4:4" x14ac:dyDescent="0.2">
      <c r="D486" s="189"/>
    </row>
    <row r="487" spans="4:4" x14ac:dyDescent="0.2">
      <c r="D487" s="189"/>
    </row>
    <row r="488" spans="4:4" x14ac:dyDescent="0.2">
      <c r="D488" s="189"/>
    </row>
    <row r="489" spans="4:4" x14ac:dyDescent="0.2">
      <c r="D489" s="189"/>
    </row>
    <row r="490" spans="4:4" x14ac:dyDescent="0.2">
      <c r="D490" s="189"/>
    </row>
    <row r="491" spans="4:4" x14ac:dyDescent="0.2">
      <c r="D491" s="189"/>
    </row>
    <row r="492" spans="4:4" x14ac:dyDescent="0.2">
      <c r="D492" s="189"/>
    </row>
    <row r="493" spans="4:4" x14ac:dyDescent="0.2">
      <c r="D493" s="189"/>
    </row>
    <row r="494" spans="4:4" x14ac:dyDescent="0.2">
      <c r="D494" s="189"/>
    </row>
    <row r="495" spans="4:4" x14ac:dyDescent="0.2">
      <c r="D495" s="189"/>
    </row>
    <row r="496" spans="4:4" x14ac:dyDescent="0.2">
      <c r="D496" s="189"/>
    </row>
    <row r="497" spans="4:4" x14ac:dyDescent="0.2">
      <c r="D497" s="189"/>
    </row>
    <row r="498" spans="4:4" x14ac:dyDescent="0.2">
      <c r="D498" s="189"/>
    </row>
    <row r="499" spans="4:4" x14ac:dyDescent="0.2">
      <c r="D499" s="189"/>
    </row>
    <row r="500" spans="4:4" x14ac:dyDescent="0.2">
      <c r="D500" s="189"/>
    </row>
    <row r="501" spans="4:4" x14ac:dyDescent="0.2">
      <c r="D501" s="189"/>
    </row>
    <row r="502" spans="4:4" x14ac:dyDescent="0.2">
      <c r="D502" s="189"/>
    </row>
    <row r="503" spans="4:4" x14ac:dyDescent="0.2">
      <c r="D503" s="189"/>
    </row>
    <row r="504" spans="4:4" x14ac:dyDescent="0.2">
      <c r="D504" s="189"/>
    </row>
    <row r="505" spans="4:4" x14ac:dyDescent="0.2">
      <c r="D505" s="189"/>
    </row>
    <row r="506" spans="4:4" x14ac:dyDescent="0.2">
      <c r="D506" s="189"/>
    </row>
    <row r="507" spans="4:4" x14ac:dyDescent="0.2">
      <c r="D507" s="189"/>
    </row>
    <row r="508" spans="4:4" x14ac:dyDescent="0.2">
      <c r="D508" s="189"/>
    </row>
    <row r="509" spans="4:4" x14ac:dyDescent="0.2">
      <c r="D509" s="189"/>
    </row>
    <row r="510" spans="4:4" x14ac:dyDescent="0.2">
      <c r="D510" s="189"/>
    </row>
    <row r="511" spans="4:4" x14ac:dyDescent="0.2">
      <c r="D511" s="189"/>
    </row>
    <row r="512" spans="4:4" x14ac:dyDescent="0.2">
      <c r="D512" s="189"/>
    </row>
    <row r="513" spans="4:4" x14ac:dyDescent="0.2">
      <c r="D513" s="189"/>
    </row>
    <row r="514" spans="4:4" x14ac:dyDescent="0.2">
      <c r="D514" s="189"/>
    </row>
    <row r="515" spans="4:4" x14ac:dyDescent="0.2">
      <c r="D515" s="189"/>
    </row>
    <row r="516" spans="4:4" x14ac:dyDescent="0.2">
      <c r="D516" s="189"/>
    </row>
    <row r="517" spans="4:4" x14ac:dyDescent="0.2">
      <c r="D517" s="189"/>
    </row>
    <row r="518" spans="4:4" x14ac:dyDescent="0.2">
      <c r="D518" s="189"/>
    </row>
    <row r="519" spans="4:4" x14ac:dyDescent="0.2">
      <c r="D519" s="189"/>
    </row>
    <row r="520" spans="4:4" x14ac:dyDescent="0.2">
      <c r="D520" s="189"/>
    </row>
    <row r="521" spans="4:4" x14ac:dyDescent="0.2">
      <c r="D521" s="189"/>
    </row>
    <row r="522" spans="4:4" x14ac:dyDescent="0.2">
      <c r="D522" s="189"/>
    </row>
    <row r="523" spans="4:4" x14ac:dyDescent="0.2">
      <c r="D523" s="189"/>
    </row>
    <row r="524" spans="4:4" x14ac:dyDescent="0.2">
      <c r="D524" s="189"/>
    </row>
    <row r="525" spans="4:4" x14ac:dyDescent="0.2">
      <c r="D525" s="189"/>
    </row>
    <row r="526" spans="4:4" x14ac:dyDescent="0.2">
      <c r="D526" s="189"/>
    </row>
    <row r="527" spans="4:4" x14ac:dyDescent="0.2">
      <c r="D527" s="189"/>
    </row>
    <row r="528" spans="4:4" x14ac:dyDescent="0.2">
      <c r="D528" s="189"/>
    </row>
    <row r="529" spans="4:4" x14ac:dyDescent="0.2">
      <c r="D529" s="189"/>
    </row>
    <row r="530" spans="4:4" x14ac:dyDescent="0.2">
      <c r="D530" s="189"/>
    </row>
    <row r="531" spans="4:4" x14ac:dyDescent="0.2">
      <c r="D531" s="189"/>
    </row>
    <row r="532" spans="4:4" x14ac:dyDescent="0.2">
      <c r="D532" s="189"/>
    </row>
    <row r="533" spans="4:4" x14ac:dyDescent="0.2">
      <c r="D533" s="189"/>
    </row>
    <row r="534" spans="4:4" x14ac:dyDescent="0.2">
      <c r="D534" s="189"/>
    </row>
    <row r="535" spans="4:4" x14ac:dyDescent="0.2">
      <c r="D535" s="189"/>
    </row>
    <row r="536" spans="4:4" x14ac:dyDescent="0.2">
      <c r="D536" s="189"/>
    </row>
    <row r="537" spans="4:4" x14ac:dyDescent="0.2">
      <c r="D537" s="189"/>
    </row>
    <row r="538" spans="4:4" x14ac:dyDescent="0.2">
      <c r="D538" s="189"/>
    </row>
    <row r="539" spans="4:4" x14ac:dyDescent="0.2">
      <c r="D539" s="189"/>
    </row>
    <row r="540" spans="4:4" x14ac:dyDescent="0.2">
      <c r="D540" s="189"/>
    </row>
    <row r="541" spans="4:4" x14ac:dyDescent="0.2">
      <c r="D541" s="189"/>
    </row>
    <row r="542" spans="4:4" x14ac:dyDescent="0.2">
      <c r="D542" s="189"/>
    </row>
    <row r="543" spans="4:4" x14ac:dyDescent="0.2">
      <c r="D543" s="189"/>
    </row>
    <row r="544" spans="4:4" x14ac:dyDescent="0.2">
      <c r="D544" s="189"/>
    </row>
    <row r="545" spans="4:4" x14ac:dyDescent="0.2">
      <c r="D545" s="189"/>
    </row>
    <row r="546" spans="4:4" x14ac:dyDescent="0.2">
      <c r="D546" s="189"/>
    </row>
    <row r="547" spans="4:4" x14ac:dyDescent="0.2">
      <c r="D547" s="189"/>
    </row>
    <row r="548" spans="4:4" x14ac:dyDescent="0.2">
      <c r="D548" s="189"/>
    </row>
    <row r="549" spans="4:4" x14ac:dyDescent="0.2">
      <c r="D549" s="189"/>
    </row>
    <row r="550" spans="4:4" x14ac:dyDescent="0.2">
      <c r="D550" s="189"/>
    </row>
    <row r="551" spans="4:4" x14ac:dyDescent="0.2">
      <c r="D551" s="189"/>
    </row>
    <row r="552" spans="4:4" x14ac:dyDescent="0.2">
      <c r="D552" s="189"/>
    </row>
    <row r="553" spans="4:4" x14ac:dyDescent="0.2">
      <c r="D553" s="189"/>
    </row>
    <row r="554" spans="4:4" x14ac:dyDescent="0.2">
      <c r="D554" s="189"/>
    </row>
    <row r="555" spans="4:4" x14ac:dyDescent="0.2">
      <c r="D555" s="189"/>
    </row>
    <row r="556" spans="4:4" x14ac:dyDescent="0.2">
      <c r="D556" s="189"/>
    </row>
    <row r="557" spans="4:4" x14ac:dyDescent="0.2">
      <c r="D557" s="189"/>
    </row>
    <row r="558" spans="4:4" x14ac:dyDescent="0.2">
      <c r="D558" s="189"/>
    </row>
    <row r="559" spans="4:4" x14ac:dyDescent="0.2">
      <c r="D559" s="189"/>
    </row>
    <row r="560" spans="4:4" x14ac:dyDescent="0.2">
      <c r="D560" s="189"/>
    </row>
    <row r="561" spans="4:4" x14ac:dyDescent="0.2">
      <c r="D561" s="189"/>
    </row>
    <row r="562" spans="4:4" x14ac:dyDescent="0.2">
      <c r="D562" s="189"/>
    </row>
    <row r="563" spans="4:4" x14ac:dyDescent="0.2">
      <c r="D563" s="189"/>
    </row>
    <row r="564" spans="4:4" x14ac:dyDescent="0.2">
      <c r="D564" s="189"/>
    </row>
    <row r="565" spans="4:4" x14ac:dyDescent="0.2">
      <c r="D565" s="189"/>
    </row>
    <row r="566" spans="4:4" x14ac:dyDescent="0.2">
      <c r="D566" s="189"/>
    </row>
    <row r="567" spans="4:4" x14ac:dyDescent="0.2">
      <c r="D567" s="189"/>
    </row>
    <row r="568" spans="4:4" x14ac:dyDescent="0.2">
      <c r="D568" s="189"/>
    </row>
    <row r="569" spans="4:4" x14ac:dyDescent="0.2">
      <c r="D569" s="189"/>
    </row>
    <row r="570" spans="4:4" x14ac:dyDescent="0.2">
      <c r="D570" s="189"/>
    </row>
    <row r="571" spans="4:4" x14ac:dyDescent="0.2">
      <c r="D571" s="189"/>
    </row>
    <row r="572" spans="4:4" x14ac:dyDescent="0.2">
      <c r="D572" s="189"/>
    </row>
    <row r="573" spans="4:4" x14ac:dyDescent="0.2">
      <c r="D573" s="189"/>
    </row>
    <row r="574" spans="4:4" x14ac:dyDescent="0.2">
      <c r="D574" s="189"/>
    </row>
    <row r="575" spans="4:4" x14ac:dyDescent="0.2">
      <c r="D575" s="189"/>
    </row>
    <row r="576" spans="4:4" x14ac:dyDescent="0.2">
      <c r="D576" s="189"/>
    </row>
    <row r="577" spans="4:4" x14ac:dyDescent="0.2">
      <c r="D577" s="189"/>
    </row>
    <row r="578" spans="4:4" x14ac:dyDescent="0.2">
      <c r="D578" s="189"/>
    </row>
    <row r="579" spans="4:4" x14ac:dyDescent="0.2">
      <c r="D579" s="189"/>
    </row>
    <row r="580" spans="4:4" x14ac:dyDescent="0.2">
      <c r="D580" s="189"/>
    </row>
    <row r="581" spans="4:4" x14ac:dyDescent="0.2">
      <c r="D581" s="189"/>
    </row>
    <row r="582" spans="4:4" x14ac:dyDescent="0.2">
      <c r="D582" s="189"/>
    </row>
    <row r="583" spans="4:4" x14ac:dyDescent="0.2">
      <c r="D583" s="189"/>
    </row>
    <row r="584" spans="4:4" x14ac:dyDescent="0.2">
      <c r="D584" s="189"/>
    </row>
    <row r="585" spans="4:4" x14ac:dyDescent="0.2">
      <c r="D585" s="189"/>
    </row>
    <row r="586" spans="4:4" x14ac:dyDescent="0.2">
      <c r="D586" s="189"/>
    </row>
    <row r="587" spans="4:4" x14ac:dyDescent="0.2">
      <c r="D587" s="189"/>
    </row>
    <row r="588" spans="4:4" x14ac:dyDescent="0.2">
      <c r="D588" s="189"/>
    </row>
    <row r="589" spans="4:4" x14ac:dyDescent="0.2">
      <c r="D589" s="189"/>
    </row>
    <row r="590" spans="4:4" x14ac:dyDescent="0.2">
      <c r="D590" s="189"/>
    </row>
    <row r="591" spans="4:4" x14ac:dyDescent="0.2">
      <c r="D591" s="189"/>
    </row>
    <row r="592" spans="4:4" x14ac:dyDescent="0.2">
      <c r="D592" s="189"/>
    </row>
    <row r="593" spans="4:4" x14ac:dyDescent="0.2">
      <c r="D593" s="189"/>
    </row>
    <row r="594" spans="4:4" x14ac:dyDescent="0.2">
      <c r="D594" s="189"/>
    </row>
    <row r="595" spans="4:4" x14ac:dyDescent="0.2">
      <c r="D595" s="189"/>
    </row>
    <row r="596" spans="4:4" x14ac:dyDescent="0.2">
      <c r="D596" s="189"/>
    </row>
    <row r="597" spans="4:4" x14ac:dyDescent="0.2">
      <c r="D597" s="189"/>
    </row>
    <row r="598" spans="4:4" x14ac:dyDescent="0.2">
      <c r="D598" s="189"/>
    </row>
    <row r="599" spans="4:4" x14ac:dyDescent="0.2">
      <c r="D599" s="189"/>
    </row>
    <row r="600" spans="4:4" x14ac:dyDescent="0.2">
      <c r="D600" s="189"/>
    </row>
    <row r="601" spans="4:4" x14ac:dyDescent="0.2">
      <c r="D601" s="189"/>
    </row>
    <row r="602" spans="4:4" x14ac:dyDescent="0.2">
      <c r="D602" s="189"/>
    </row>
    <row r="603" spans="4:4" x14ac:dyDescent="0.2">
      <c r="D603" s="189"/>
    </row>
    <row r="604" spans="4:4" x14ac:dyDescent="0.2">
      <c r="D604" s="189"/>
    </row>
    <row r="605" spans="4:4" x14ac:dyDescent="0.2">
      <c r="D605" s="189"/>
    </row>
    <row r="606" spans="4:4" x14ac:dyDescent="0.2">
      <c r="D606" s="189"/>
    </row>
    <row r="607" spans="4:4" x14ac:dyDescent="0.2">
      <c r="D607" s="189"/>
    </row>
    <row r="608" spans="4:4" x14ac:dyDescent="0.2">
      <c r="D608" s="189"/>
    </row>
    <row r="609" spans="4:4" x14ac:dyDescent="0.2">
      <c r="D609" s="189"/>
    </row>
    <row r="610" spans="4:4" x14ac:dyDescent="0.2">
      <c r="D610" s="189"/>
    </row>
    <row r="611" spans="4:4" x14ac:dyDescent="0.2">
      <c r="D611" s="189"/>
    </row>
    <row r="612" spans="4:4" x14ac:dyDescent="0.2">
      <c r="D612" s="189"/>
    </row>
    <row r="613" spans="4:4" x14ac:dyDescent="0.2">
      <c r="D613" s="189"/>
    </row>
    <row r="614" spans="4:4" x14ac:dyDescent="0.2">
      <c r="D614" s="189"/>
    </row>
    <row r="615" spans="4:4" x14ac:dyDescent="0.2">
      <c r="D615" s="189"/>
    </row>
    <row r="616" spans="4:4" x14ac:dyDescent="0.2">
      <c r="D616" s="189"/>
    </row>
    <row r="617" spans="4:4" x14ac:dyDescent="0.2">
      <c r="D617" s="189"/>
    </row>
    <row r="618" spans="4:4" x14ac:dyDescent="0.2">
      <c r="D618" s="189"/>
    </row>
    <row r="619" spans="4:4" x14ac:dyDescent="0.2">
      <c r="D619" s="189"/>
    </row>
    <row r="620" spans="4:4" x14ac:dyDescent="0.2">
      <c r="D620" s="189"/>
    </row>
    <row r="621" spans="4:4" x14ac:dyDescent="0.2">
      <c r="D621" s="189"/>
    </row>
    <row r="622" spans="4:4" x14ac:dyDescent="0.2">
      <c r="D622" s="189"/>
    </row>
    <row r="623" spans="4:4" x14ac:dyDescent="0.2">
      <c r="D623" s="189"/>
    </row>
    <row r="624" spans="4:4" x14ac:dyDescent="0.2">
      <c r="D624" s="189"/>
    </row>
    <row r="625" spans="4:4" x14ac:dyDescent="0.2">
      <c r="D625" s="189"/>
    </row>
    <row r="626" spans="4:4" x14ac:dyDescent="0.2">
      <c r="D626" s="189"/>
    </row>
    <row r="627" spans="4:4" x14ac:dyDescent="0.2">
      <c r="D627" s="189"/>
    </row>
    <row r="628" spans="4:4" x14ac:dyDescent="0.2">
      <c r="D628" s="189"/>
    </row>
    <row r="629" spans="4:4" x14ac:dyDescent="0.2">
      <c r="D629" s="189"/>
    </row>
    <row r="630" spans="4:4" x14ac:dyDescent="0.2">
      <c r="D630" s="189"/>
    </row>
    <row r="631" spans="4:4" x14ac:dyDescent="0.2">
      <c r="D631" s="189"/>
    </row>
    <row r="632" spans="4:4" x14ac:dyDescent="0.2">
      <c r="D632" s="189"/>
    </row>
    <row r="633" spans="4:4" x14ac:dyDescent="0.2">
      <c r="D633" s="189"/>
    </row>
    <row r="634" spans="4:4" x14ac:dyDescent="0.2">
      <c r="D634" s="189"/>
    </row>
    <row r="635" spans="4:4" x14ac:dyDescent="0.2">
      <c r="D635" s="189"/>
    </row>
    <row r="636" spans="4:4" x14ac:dyDescent="0.2">
      <c r="D636" s="189"/>
    </row>
    <row r="637" spans="4:4" x14ac:dyDescent="0.2">
      <c r="D637" s="189"/>
    </row>
    <row r="638" spans="4:4" x14ac:dyDescent="0.2">
      <c r="D638" s="189"/>
    </row>
    <row r="639" spans="4:4" x14ac:dyDescent="0.2">
      <c r="D639" s="189"/>
    </row>
    <row r="640" spans="4:4" x14ac:dyDescent="0.2">
      <c r="D640" s="189"/>
    </row>
    <row r="641" spans="4:4" x14ac:dyDescent="0.2">
      <c r="D641" s="189"/>
    </row>
    <row r="642" spans="4:4" x14ac:dyDescent="0.2">
      <c r="D642" s="189"/>
    </row>
    <row r="643" spans="4:4" x14ac:dyDescent="0.2">
      <c r="D643" s="189"/>
    </row>
    <row r="644" spans="4:4" x14ac:dyDescent="0.2">
      <c r="D644" s="189"/>
    </row>
    <row r="645" spans="4:4" x14ac:dyDescent="0.2">
      <c r="D645" s="189"/>
    </row>
    <row r="646" spans="4:4" x14ac:dyDescent="0.2">
      <c r="D646" s="189"/>
    </row>
    <row r="647" spans="4:4" x14ac:dyDescent="0.2">
      <c r="D647" s="189"/>
    </row>
    <row r="648" spans="4:4" x14ac:dyDescent="0.2">
      <c r="D648" s="189"/>
    </row>
    <row r="649" spans="4:4" x14ac:dyDescent="0.2">
      <c r="D649" s="189"/>
    </row>
    <row r="650" spans="4:4" x14ac:dyDescent="0.2">
      <c r="D650" s="189"/>
    </row>
    <row r="651" spans="4:4" x14ac:dyDescent="0.2">
      <c r="D651" s="189"/>
    </row>
    <row r="652" spans="4:4" x14ac:dyDescent="0.2">
      <c r="D652" s="189"/>
    </row>
    <row r="653" spans="4:4" x14ac:dyDescent="0.2">
      <c r="D653" s="189"/>
    </row>
    <row r="654" spans="4:4" x14ac:dyDescent="0.2">
      <c r="D654" s="189"/>
    </row>
    <row r="655" spans="4:4" x14ac:dyDescent="0.2">
      <c r="D655" s="189"/>
    </row>
    <row r="656" spans="4:4" x14ac:dyDescent="0.2">
      <c r="D656" s="189"/>
    </row>
    <row r="657" spans="4:4" x14ac:dyDescent="0.2">
      <c r="D657" s="189"/>
    </row>
    <row r="658" spans="4:4" x14ac:dyDescent="0.2">
      <c r="D658" s="189"/>
    </row>
    <row r="659" spans="4:4" x14ac:dyDescent="0.2">
      <c r="D659" s="189"/>
    </row>
    <row r="660" spans="4:4" x14ac:dyDescent="0.2">
      <c r="D660" s="189"/>
    </row>
    <row r="661" spans="4:4" x14ac:dyDescent="0.2">
      <c r="D661" s="189"/>
    </row>
    <row r="662" spans="4:4" x14ac:dyDescent="0.2">
      <c r="D662" s="189"/>
    </row>
    <row r="663" spans="4:4" x14ac:dyDescent="0.2">
      <c r="D663" s="189"/>
    </row>
    <row r="664" spans="4:4" x14ac:dyDescent="0.2">
      <c r="D664" s="189"/>
    </row>
    <row r="665" spans="4:4" x14ac:dyDescent="0.2">
      <c r="D665" s="189"/>
    </row>
    <row r="666" spans="4:4" x14ac:dyDescent="0.2">
      <c r="D666" s="189"/>
    </row>
    <row r="667" spans="4:4" x14ac:dyDescent="0.2">
      <c r="D667" s="189"/>
    </row>
    <row r="668" spans="4:4" x14ac:dyDescent="0.2">
      <c r="D668" s="189"/>
    </row>
    <row r="669" spans="4:4" x14ac:dyDescent="0.2">
      <c r="D669" s="189"/>
    </row>
    <row r="670" spans="4:4" x14ac:dyDescent="0.2">
      <c r="D670" s="189"/>
    </row>
    <row r="671" spans="4:4" x14ac:dyDescent="0.2">
      <c r="D671" s="189"/>
    </row>
    <row r="672" spans="4:4" x14ac:dyDescent="0.2">
      <c r="D672" s="189"/>
    </row>
    <row r="673" spans="4:4" x14ac:dyDescent="0.2">
      <c r="D673" s="189"/>
    </row>
    <row r="674" spans="4:4" x14ac:dyDescent="0.2">
      <c r="D674" s="189"/>
    </row>
    <row r="675" spans="4:4" x14ac:dyDescent="0.2">
      <c r="D675" s="189"/>
    </row>
    <row r="676" spans="4:4" x14ac:dyDescent="0.2">
      <c r="D676" s="189"/>
    </row>
    <row r="677" spans="4:4" x14ac:dyDescent="0.2">
      <c r="D677" s="189"/>
    </row>
    <row r="678" spans="4:4" x14ac:dyDescent="0.2">
      <c r="D678" s="189"/>
    </row>
    <row r="679" spans="4:4" x14ac:dyDescent="0.2">
      <c r="D679" s="189"/>
    </row>
    <row r="680" spans="4:4" x14ac:dyDescent="0.2">
      <c r="D680" s="189"/>
    </row>
    <row r="681" spans="4:4" x14ac:dyDescent="0.2">
      <c r="D681" s="189"/>
    </row>
    <row r="682" spans="4:4" x14ac:dyDescent="0.2">
      <c r="D682" s="189"/>
    </row>
    <row r="683" spans="4:4" x14ac:dyDescent="0.2">
      <c r="D683" s="189"/>
    </row>
    <row r="684" spans="4:4" x14ac:dyDescent="0.2">
      <c r="D684" s="189"/>
    </row>
    <row r="685" spans="4:4" x14ac:dyDescent="0.2">
      <c r="D685" s="189"/>
    </row>
    <row r="686" spans="4:4" x14ac:dyDescent="0.2">
      <c r="D686" s="189"/>
    </row>
    <row r="687" spans="4:4" x14ac:dyDescent="0.2">
      <c r="D687" s="189"/>
    </row>
    <row r="688" spans="4:4" x14ac:dyDescent="0.2">
      <c r="D688" s="189"/>
    </row>
    <row r="689" spans="4:4" x14ac:dyDescent="0.2">
      <c r="D689" s="189"/>
    </row>
    <row r="690" spans="4:4" x14ac:dyDescent="0.2">
      <c r="D690" s="189"/>
    </row>
    <row r="691" spans="4:4" x14ac:dyDescent="0.2">
      <c r="D691" s="189"/>
    </row>
    <row r="692" spans="4:4" x14ac:dyDescent="0.2">
      <c r="D692" s="189"/>
    </row>
    <row r="693" spans="4:4" x14ac:dyDescent="0.2">
      <c r="D693" s="189"/>
    </row>
    <row r="694" spans="4:4" x14ac:dyDescent="0.2">
      <c r="D694" s="189"/>
    </row>
    <row r="695" spans="4:4" x14ac:dyDescent="0.2">
      <c r="D695" s="189"/>
    </row>
    <row r="696" spans="4:4" x14ac:dyDescent="0.2">
      <c r="D696" s="189"/>
    </row>
    <row r="697" spans="4:4" x14ac:dyDescent="0.2">
      <c r="D697" s="189"/>
    </row>
    <row r="698" spans="4:4" x14ac:dyDescent="0.2">
      <c r="D698" s="189"/>
    </row>
    <row r="699" spans="4:4" x14ac:dyDescent="0.2">
      <c r="D699" s="189"/>
    </row>
    <row r="700" spans="4:4" x14ac:dyDescent="0.2">
      <c r="D700" s="189"/>
    </row>
    <row r="701" spans="4:4" x14ac:dyDescent="0.2">
      <c r="D701" s="189"/>
    </row>
    <row r="702" spans="4:4" x14ac:dyDescent="0.2">
      <c r="D702" s="189"/>
    </row>
    <row r="703" spans="4:4" x14ac:dyDescent="0.2">
      <c r="D703" s="189"/>
    </row>
    <row r="704" spans="4:4" x14ac:dyDescent="0.2">
      <c r="D704" s="189"/>
    </row>
    <row r="705" spans="4:4" x14ac:dyDescent="0.2">
      <c r="D705" s="189"/>
    </row>
    <row r="706" spans="4:4" x14ac:dyDescent="0.2">
      <c r="D706" s="189"/>
    </row>
    <row r="707" spans="4:4" x14ac:dyDescent="0.2">
      <c r="D707" s="189"/>
    </row>
    <row r="708" spans="4:4" x14ac:dyDescent="0.2">
      <c r="D708" s="189"/>
    </row>
    <row r="709" spans="4:4" x14ac:dyDescent="0.2">
      <c r="D709" s="189"/>
    </row>
    <row r="710" spans="4:4" x14ac:dyDescent="0.2">
      <c r="D710" s="189"/>
    </row>
    <row r="711" spans="4:4" x14ac:dyDescent="0.2">
      <c r="D711" s="189"/>
    </row>
    <row r="712" spans="4:4" x14ac:dyDescent="0.2">
      <c r="D712" s="189"/>
    </row>
    <row r="713" spans="4:4" x14ac:dyDescent="0.2">
      <c r="D713" s="189"/>
    </row>
    <row r="714" spans="4:4" x14ac:dyDescent="0.2">
      <c r="D714" s="189"/>
    </row>
    <row r="715" spans="4:4" x14ac:dyDescent="0.2">
      <c r="D715" s="189"/>
    </row>
    <row r="716" spans="4:4" x14ac:dyDescent="0.2">
      <c r="D716" s="189"/>
    </row>
    <row r="717" spans="4:4" x14ac:dyDescent="0.2">
      <c r="D717" s="189"/>
    </row>
    <row r="718" spans="4:4" x14ac:dyDescent="0.2">
      <c r="D718" s="189"/>
    </row>
    <row r="719" spans="4:4" x14ac:dyDescent="0.2">
      <c r="D719" s="189"/>
    </row>
    <row r="720" spans="4:4" x14ac:dyDescent="0.2">
      <c r="D720" s="189"/>
    </row>
    <row r="721" spans="4:4" x14ac:dyDescent="0.2">
      <c r="D721" s="189"/>
    </row>
    <row r="722" spans="4:4" x14ac:dyDescent="0.2">
      <c r="D722" s="189"/>
    </row>
    <row r="723" spans="4:4" x14ac:dyDescent="0.2">
      <c r="D723" s="189"/>
    </row>
    <row r="724" spans="4:4" x14ac:dyDescent="0.2">
      <c r="D724" s="189"/>
    </row>
    <row r="725" spans="4:4" x14ac:dyDescent="0.2">
      <c r="D725" s="189"/>
    </row>
    <row r="726" spans="4:4" x14ac:dyDescent="0.2">
      <c r="D726" s="189"/>
    </row>
    <row r="727" spans="4:4" x14ac:dyDescent="0.2">
      <c r="D727" s="189"/>
    </row>
    <row r="728" spans="4:4" x14ac:dyDescent="0.2">
      <c r="D728" s="189"/>
    </row>
    <row r="729" spans="4:4" x14ac:dyDescent="0.2">
      <c r="D729" s="189"/>
    </row>
    <row r="730" spans="4:4" x14ac:dyDescent="0.2">
      <c r="D730" s="189"/>
    </row>
    <row r="731" spans="4:4" x14ac:dyDescent="0.2">
      <c r="D731" s="189"/>
    </row>
    <row r="732" spans="4:4" x14ac:dyDescent="0.2">
      <c r="D732" s="189"/>
    </row>
    <row r="733" spans="4:4" x14ac:dyDescent="0.2">
      <c r="D733" s="189"/>
    </row>
    <row r="734" spans="4:4" x14ac:dyDescent="0.2">
      <c r="D734" s="189"/>
    </row>
    <row r="735" spans="4:4" x14ac:dyDescent="0.2">
      <c r="D735" s="189"/>
    </row>
    <row r="736" spans="4:4" x14ac:dyDescent="0.2">
      <c r="D736" s="189"/>
    </row>
    <row r="737" spans="4:4" x14ac:dyDescent="0.2">
      <c r="D737" s="189"/>
    </row>
    <row r="738" spans="4:4" x14ac:dyDescent="0.2">
      <c r="D738" s="189"/>
    </row>
    <row r="739" spans="4:4" x14ac:dyDescent="0.2">
      <c r="D739" s="189"/>
    </row>
    <row r="740" spans="4:4" x14ac:dyDescent="0.2">
      <c r="D740" s="189"/>
    </row>
    <row r="741" spans="4:4" x14ac:dyDescent="0.2">
      <c r="D741" s="189"/>
    </row>
    <row r="742" spans="4:4" x14ac:dyDescent="0.2">
      <c r="D742" s="189"/>
    </row>
    <row r="743" spans="4:4" x14ac:dyDescent="0.2">
      <c r="D743" s="189"/>
    </row>
    <row r="744" spans="4:4" x14ac:dyDescent="0.2">
      <c r="D744" s="189"/>
    </row>
    <row r="745" spans="4:4" x14ac:dyDescent="0.2">
      <c r="D745" s="189"/>
    </row>
    <row r="746" spans="4:4" x14ac:dyDescent="0.2">
      <c r="D746" s="189"/>
    </row>
    <row r="747" spans="4:4" x14ac:dyDescent="0.2">
      <c r="D747" s="189"/>
    </row>
    <row r="748" spans="4:4" x14ac:dyDescent="0.2">
      <c r="D748" s="189"/>
    </row>
    <row r="749" spans="4:4" x14ac:dyDescent="0.2">
      <c r="D749" s="189"/>
    </row>
    <row r="750" spans="4:4" x14ac:dyDescent="0.2">
      <c r="D750" s="189"/>
    </row>
    <row r="751" spans="4:4" x14ac:dyDescent="0.2">
      <c r="D751" s="189"/>
    </row>
    <row r="752" spans="4:4" x14ac:dyDescent="0.2">
      <c r="D752" s="189"/>
    </row>
    <row r="753" spans="4:4" x14ac:dyDescent="0.2">
      <c r="D753" s="189"/>
    </row>
    <row r="754" spans="4:4" x14ac:dyDescent="0.2">
      <c r="D754" s="189"/>
    </row>
    <row r="755" spans="4:4" x14ac:dyDescent="0.2">
      <c r="D755" s="189"/>
    </row>
    <row r="756" spans="4:4" x14ac:dyDescent="0.2">
      <c r="D756" s="189"/>
    </row>
    <row r="757" spans="4:4" x14ac:dyDescent="0.2">
      <c r="D757" s="189"/>
    </row>
    <row r="758" spans="4:4" x14ac:dyDescent="0.2">
      <c r="D758" s="189"/>
    </row>
    <row r="759" spans="4:4" x14ac:dyDescent="0.2">
      <c r="D759" s="189"/>
    </row>
    <row r="760" spans="4:4" x14ac:dyDescent="0.2">
      <c r="D760" s="189"/>
    </row>
    <row r="761" spans="4:4" x14ac:dyDescent="0.2">
      <c r="D761" s="189"/>
    </row>
    <row r="762" spans="4:4" x14ac:dyDescent="0.2">
      <c r="D762" s="189"/>
    </row>
    <row r="763" spans="4:4" x14ac:dyDescent="0.2">
      <c r="D763" s="189"/>
    </row>
    <row r="764" spans="4:4" x14ac:dyDescent="0.2">
      <c r="D764" s="189"/>
    </row>
    <row r="765" spans="4:4" x14ac:dyDescent="0.2">
      <c r="D765" s="189"/>
    </row>
    <row r="766" spans="4:4" x14ac:dyDescent="0.2">
      <c r="D766" s="189"/>
    </row>
    <row r="767" spans="4:4" x14ac:dyDescent="0.2">
      <c r="D767" s="189"/>
    </row>
    <row r="768" spans="4:4" x14ac:dyDescent="0.2">
      <c r="D768" s="189"/>
    </row>
    <row r="769" spans="4:4" x14ac:dyDescent="0.2">
      <c r="D769" s="189"/>
    </row>
    <row r="770" spans="4:4" x14ac:dyDescent="0.2">
      <c r="D770" s="189"/>
    </row>
    <row r="771" spans="4:4" x14ac:dyDescent="0.2">
      <c r="D771" s="189"/>
    </row>
    <row r="772" spans="4:4" x14ac:dyDescent="0.2">
      <c r="D772" s="189"/>
    </row>
    <row r="773" spans="4:4" x14ac:dyDescent="0.2">
      <c r="D773" s="189"/>
    </row>
    <row r="774" spans="4:4" x14ac:dyDescent="0.2">
      <c r="D774" s="189"/>
    </row>
    <row r="775" spans="4:4" x14ac:dyDescent="0.2">
      <c r="D775" s="189"/>
    </row>
    <row r="776" spans="4:4" x14ac:dyDescent="0.2">
      <c r="D776" s="189"/>
    </row>
    <row r="777" spans="4:4" x14ac:dyDescent="0.2">
      <c r="D777" s="189"/>
    </row>
    <row r="778" spans="4:4" x14ac:dyDescent="0.2">
      <c r="D778" s="189"/>
    </row>
    <row r="779" spans="4:4" x14ac:dyDescent="0.2">
      <c r="D779" s="189"/>
    </row>
    <row r="780" spans="4:4" x14ac:dyDescent="0.2">
      <c r="D780" s="189"/>
    </row>
    <row r="781" spans="4:4" x14ac:dyDescent="0.2">
      <c r="D781" s="189"/>
    </row>
    <row r="782" spans="4:4" x14ac:dyDescent="0.2">
      <c r="D782" s="189"/>
    </row>
    <row r="783" spans="4:4" x14ac:dyDescent="0.2">
      <c r="D783" s="189"/>
    </row>
    <row r="784" spans="4:4" x14ac:dyDescent="0.2">
      <c r="D784" s="189"/>
    </row>
    <row r="785" spans="4:4" x14ac:dyDescent="0.2">
      <c r="D785" s="189"/>
    </row>
    <row r="786" spans="4:4" x14ac:dyDescent="0.2">
      <c r="D786" s="189"/>
    </row>
    <row r="787" spans="4:4" x14ac:dyDescent="0.2">
      <c r="D787" s="189"/>
    </row>
    <row r="788" spans="4:4" x14ac:dyDescent="0.2">
      <c r="D788" s="189"/>
    </row>
    <row r="789" spans="4:4" x14ac:dyDescent="0.2">
      <c r="D789" s="189"/>
    </row>
    <row r="790" spans="4:4" x14ac:dyDescent="0.2">
      <c r="D790" s="189"/>
    </row>
    <row r="791" spans="4:4" x14ac:dyDescent="0.2">
      <c r="D791" s="189"/>
    </row>
    <row r="792" spans="4:4" x14ac:dyDescent="0.2">
      <c r="D792" s="189"/>
    </row>
    <row r="793" spans="4:4" x14ac:dyDescent="0.2">
      <c r="D793" s="189"/>
    </row>
    <row r="794" spans="4:4" x14ac:dyDescent="0.2">
      <c r="D794" s="189"/>
    </row>
    <row r="795" spans="4:4" x14ac:dyDescent="0.2">
      <c r="D795" s="189"/>
    </row>
    <row r="796" spans="4:4" x14ac:dyDescent="0.2">
      <c r="D796" s="189"/>
    </row>
    <row r="797" spans="4:4" x14ac:dyDescent="0.2">
      <c r="D797" s="189"/>
    </row>
    <row r="798" spans="4:4" x14ac:dyDescent="0.2">
      <c r="D798" s="189"/>
    </row>
    <row r="799" spans="4:4" x14ac:dyDescent="0.2">
      <c r="D799" s="189"/>
    </row>
    <row r="800" spans="4:4" x14ac:dyDescent="0.2">
      <c r="D800" s="189"/>
    </row>
    <row r="801" spans="4:4" x14ac:dyDescent="0.2">
      <c r="D801" s="189"/>
    </row>
    <row r="802" spans="4:4" x14ac:dyDescent="0.2">
      <c r="D802" s="189"/>
    </row>
    <row r="803" spans="4:4" x14ac:dyDescent="0.2">
      <c r="D803" s="189"/>
    </row>
    <row r="804" spans="4:4" x14ac:dyDescent="0.2">
      <c r="D804" s="189"/>
    </row>
    <row r="805" spans="4:4" x14ac:dyDescent="0.2">
      <c r="D805" s="189"/>
    </row>
    <row r="806" spans="4:4" x14ac:dyDescent="0.2">
      <c r="D806" s="189"/>
    </row>
    <row r="807" spans="4:4" x14ac:dyDescent="0.2">
      <c r="D807" s="189"/>
    </row>
    <row r="808" spans="4:4" x14ac:dyDescent="0.2">
      <c r="D808" s="189"/>
    </row>
    <row r="809" spans="4:4" x14ac:dyDescent="0.2">
      <c r="D809" s="189"/>
    </row>
    <row r="810" spans="4:4" x14ac:dyDescent="0.2">
      <c r="D810" s="189"/>
    </row>
    <row r="811" spans="4:4" x14ac:dyDescent="0.2">
      <c r="D811" s="189"/>
    </row>
    <row r="812" spans="4:4" x14ac:dyDescent="0.2">
      <c r="D812" s="189"/>
    </row>
    <row r="813" spans="4:4" x14ac:dyDescent="0.2">
      <c r="D813" s="189"/>
    </row>
    <row r="814" spans="4:4" x14ac:dyDescent="0.2">
      <c r="D814" s="189"/>
    </row>
    <row r="815" spans="4:4" x14ac:dyDescent="0.2">
      <c r="D815" s="189"/>
    </row>
    <row r="816" spans="4:4" x14ac:dyDescent="0.2">
      <c r="D816" s="189"/>
    </row>
    <row r="817" spans="4:4" x14ac:dyDescent="0.2">
      <c r="D817" s="189"/>
    </row>
    <row r="818" spans="4:4" x14ac:dyDescent="0.2">
      <c r="D818" s="189"/>
    </row>
    <row r="819" spans="4:4" x14ac:dyDescent="0.2">
      <c r="D819" s="189"/>
    </row>
    <row r="820" spans="4:4" x14ac:dyDescent="0.2">
      <c r="D820" s="189"/>
    </row>
    <row r="821" spans="4:4" x14ac:dyDescent="0.2">
      <c r="D821" s="189"/>
    </row>
    <row r="822" spans="4:4" x14ac:dyDescent="0.2">
      <c r="D822" s="189"/>
    </row>
    <row r="823" spans="4:4" x14ac:dyDescent="0.2">
      <c r="D823" s="189"/>
    </row>
    <row r="824" spans="4:4" x14ac:dyDescent="0.2">
      <c r="D824" s="189"/>
    </row>
    <row r="825" spans="4:4" x14ac:dyDescent="0.2">
      <c r="D825" s="189"/>
    </row>
    <row r="826" spans="4:4" x14ac:dyDescent="0.2">
      <c r="D826" s="189"/>
    </row>
    <row r="827" spans="4:4" x14ac:dyDescent="0.2">
      <c r="D827" s="189"/>
    </row>
    <row r="828" spans="4:4" x14ac:dyDescent="0.2">
      <c r="D828" s="189"/>
    </row>
    <row r="829" spans="4:4" x14ac:dyDescent="0.2">
      <c r="D829" s="189"/>
    </row>
    <row r="830" spans="4:4" x14ac:dyDescent="0.2">
      <c r="D830" s="189"/>
    </row>
    <row r="831" spans="4:4" x14ac:dyDescent="0.2">
      <c r="D831" s="189"/>
    </row>
    <row r="832" spans="4:4" x14ac:dyDescent="0.2">
      <c r="D832" s="189"/>
    </row>
    <row r="833" spans="4:4" x14ac:dyDescent="0.2">
      <c r="D833" s="189"/>
    </row>
    <row r="834" spans="4:4" x14ac:dyDescent="0.2">
      <c r="D834" s="189"/>
    </row>
    <row r="835" spans="4:4" x14ac:dyDescent="0.2">
      <c r="D835" s="189"/>
    </row>
    <row r="836" spans="4:4" x14ac:dyDescent="0.2">
      <c r="D836" s="189"/>
    </row>
    <row r="837" spans="4:4" x14ac:dyDescent="0.2">
      <c r="D837" s="189"/>
    </row>
    <row r="838" spans="4:4" x14ac:dyDescent="0.2">
      <c r="D838" s="189"/>
    </row>
    <row r="839" spans="4:4" x14ac:dyDescent="0.2">
      <c r="D839" s="189"/>
    </row>
    <row r="840" spans="4:4" x14ac:dyDescent="0.2">
      <c r="D840" s="189"/>
    </row>
    <row r="841" spans="4:4" x14ac:dyDescent="0.2">
      <c r="D841" s="189"/>
    </row>
    <row r="842" spans="4:4" x14ac:dyDescent="0.2">
      <c r="D842" s="189"/>
    </row>
    <row r="843" spans="4:4" x14ac:dyDescent="0.2">
      <c r="D843" s="189"/>
    </row>
    <row r="844" spans="4:4" x14ac:dyDescent="0.2">
      <c r="D844" s="189"/>
    </row>
    <row r="845" spans="4:4" x14ac:dyDescent="0.2">
      <c r="D845" s="189"/>
    </row>
    <row r="846" spans="4:4" x14ac:dyDescent="0.2">
      <c r="D846" s="189"/>
    </row>
    <row r="847" spans="4:4" x14ac:dyDescent="0.2">
      <c r="D847" s="189"/>
    </row>
    <row r="848" spans="4:4" x14ac:dyDescent="0.2">
      <c r="D848" s="189"/>
    </row>
    <row r="849" spans="4:4" x14ac:dyDescent="0.2">
      <c r="D849" s="189"/>
    </row>
    <row r="850" spans="4:4" x14ac:dyDescent="0.2">
      <c r="D850" s="189"/>
    </row>
    <row r="851" spans="4:4" x14ac:dyDescent="0.2">
      <c r="D851" s="189"/>
    </row>
    <row r="852" spans="4:4" x14ac:dyDescent="0.2">
      <c r="D852" s="189"/>
    </row>
    <row r="853" spans="4:4" x14ac:dyDescent="0.2">
      <c r="D853" s="189"/>
    </row>
    <row r="854" spans="4:4" x14ac:dyDescent="0.2">
      <c r="D854" s="189"/>
    </row>
    <row r="855" spans="4:4" x14ac:dyDescent="0.2">
      <c r="D855" s="189"/>
    </row>
    <row r="856" spans="4:4" x14ac:dyDescent="0.2">
      <c r="D856" s="189"/>
    </row>
    <row r="857" spans="4:4" x14ac:dyDescent="0.2">
      <c r="D857" s="189"/>
    </row>
    <row r="858" spans="4:4" x14ac:dyDescent="0.2">
      <c r="D858" s="189"/>
    </row>
    <row r="859" spans="4:4" x14ac:dyDescent="0.2">
      <c r="D859" s="189"/>
    </row>
    <row r="860" spans="4:4" x14ac:dyDescent="0.2">
      <c r="D860" s="189"/>
    </row>
    <row r="861" spans="4:4" x14ac:dyDescent="0.2">
      <c r="D861" s="189"/>
    </row>
    <row r="862" spans="4:4" x14ac:dyDescent="0.2">
      <c r="D862" s="189"/>
    </row>
    <row r="863" spans="4:4" x14ac:dyDescent="0.2">
      <c r="D863" s="189"/>
    </row>
    <row r="864" spans="4:4" x14ac:dyDescent="0.2">
      <c r="D864" s="189"/>
    </row>
    <row r="865" spans="4:4" x14ac:dyDescent="0.2">
      <c r="D865" s="189"/>
    </row>
    <row r="866" spans="4:4" x14ac:dyDescent="0.2">
      <c r="D866" s="189"/>
    </row>
    <row r="867" spans="4:4" x14ac:dyDescent="0.2">
      <c r="D867" s="189"/>
    </row>
    <row r="868" spans="4:4" x14ac:dyDescent="0.2">
      <c r="D868" s="189"/>
    </row>
    <row r="869" spans="4:4" x14ac:dyDescent="0.2">
      <c r="D869" s="189"/>
    </row>
    <row r="870" spans="4:4" x14ac:dyDescent="0.2">
      <c r="D870" s="189"/>
    </row>
    <row r="871" spans="4:4" x14ac:dyDescent="0.2">
      <c r="D871" s="189"/>
    </row>
    <row r="872" spans="4:4" x14ac:dyDescent="0.2">
      <c r="D872" s="189"/>
    </row>
    <row r="873" spans="4:4" x14ac:dyDescent="0.2">
      <c r="D873" s="189"/>
    </row>
    <row r="874" spans="4:4" x14ac:dyDescent="0.2">
      <c r="D874" s="189"/>
    </row>
    <row r="875" spans="4:4" x14ac:dyDescent="0.2">
      <c r="D875" s="189"/>
    </row>
    <row r="876" spans="4:4" x14ac:dyDescent="0.2">
      <c r="D876" s="189"/>
    </row>
    <row r="877" spans="4:4" x14ac:dyDescent="0.2">
      <c r="D877" s="189"/>
    </row>
    <row r="878" spans="4:4" x14ac:dyDescent="0.2">
      <c r="D878" s="189"/>
    </row>
    <row r="879" spans="4:4" x14ac:dyDescent="0.2">
      <c r="D879" s="189"/>
    </row>
    <row r="880" spans="4:4" x14ac:dyDescent="0.2">
      <c r="D880" s="189"/>
    </row>
    <row r="881" spans="4:4" x14ac:dyDescent="0.2">
      <c r="D881" s="189"/>
    </row>
    <row r="882" spans="4:4" x14ac:dyDescent="0.2">
      <c r="D882" s="189"/>
    </row>
    <row r="883" spans="4:4" x14ac:dyDescent="0.2">
      <c r="D883" s="189"/>
    </row>
    <row r="884" spans="4:4" x14ac:dyDescent="0.2">
      <c r="D884" s="189"/>
    </row>
    <row r="885" spans="4:4" x14ac:dyDescent="0.2">
      <c r="D885" s="189"/>
    </row>
    <row r="886" spans="4:4" x14ac:dyDescent="0.2">
      <c r="D886" s="189"/>
    </row>
    <row r="887" spans="4:4" x14ac:dyDescent="0.2">
      <c r="D887" s="189"/>
    </row>
    <row r="888" spans="4:4" x14ac:dyDescent="0.2">
      <c r="D888" s="189"/>
    </row>
    <row r="889" spans="4:4" x14ac:dyDescent="0.2">
      <c r="D889" s="189"/>
    </row>
    <row r="890" spans="4:4" x14ac:dyDescent="0.2">
      <c r="D890" s="189"/>
    </row>
    <row r="891" spans="4:4" x14ac:dyDescent="0.2">
      <c r="D891" s="189"/>
    </row>
    <row r="892" spans="4:4" x14ac:dyDescent="0.2">
      <c r="D892" s="189"/>
    </row>
    <row r="893" spans="4:4" x14ac:dyDescent="0.2">
      <c r="D893" s="189"/>
    </row>
    <row r="894" spans="4:4" x14ac:dyDescent="0.2">
      <c r="D894" s="189"/>
    </row>
    <row r="895" spans="4:4" x14ac:dyDescent="0.2">
      <c r="D895" s="189"/>
    </row>
    <row r="896" spans="4:4" x14ac:dyDescent="0.2">
      <c r="D896" s="189"/>
    </row>
    <row r="897" spans="4:4" x14ac:dyDescent="0.2">
      <c r="D897" s="189"/>
    </row>
    <row r="898" spans="4:4" x14ac:dyDescent="0.2">
      <c r="D898" s="189"/>
    </row>
    <row r="899" spans="4:4" x14ac:dyDescent="0.2">
      <c r="D899" s="189"/>
    </row>
    <row r="900" spans="4:4" x14ac:dyDescent="0.2">
      <c r="D900" s="189"/>
    </row>
    <row r="901" spans="4:4" x14ac:dyDescent="0.2">
      <c r="D901" s="189"/>
    </row>
    <row r="902" spans="4:4" x14ac:dyDescent="0.2">
      <c r="D902" s="189"/>
    </row>
    <row r="903" spans="4:4" x14ac:dyDescent="0.2">
      <c r="D903" s="189"/>
    </row>
    <row r="904" spans="4:4" x14ac:dyDescent="0.2">
      <c r="D904" s="189"/>
    </row>
    <row r="905" spans="4:4" x14ac:dyDescent="0.2">
      <c r="D905" s="189"/>
    </row>
    <row r="906" spans="4:4" x14ac:dyDescent="0.2">
      <c r="D906" s="189"/>
    </row>
    <row r="907" spans="4:4" x14ac:dyDescent="0.2">
      <c r="D907" s="189"/>
    </row>
    <row r="908" spans="4:4" x14ac:dyDescent="0.2">
      <c r="D908" s="189"/>
    </row>
    <row r="909" spans="4:4" x14ac:dyDescent="0.2">
      <c r="D909" s="189"/>
    </row>
    <row r="910" spans="4:4" x14ac:dyDescent="0.2">
      <c r="D910" s="189"/>
    </row>
    <row r="911" spans="4:4" x14ac:dyDescent="0.2">
      <c r="D911" s="189"/>
    </row>
    <row r="912" spans="4:4" x14ac:dyDescent="0.2">
      <c r="D912" s="189"/>
    </row>
    <row r="913" spans="4:4" x14ac:dyDescent="0.2">
      <c r="D913" s="189"/>
    </row>
    <row r="914" spans="4:4" x14ac:dyDescent="0.2">
      <c r="D914" s="189"/>
    </row>
    <row r="915" spans="4:4" x14ac:dyDescent="0.2">
      <c r="D915" s="189"/>
    </row>
    <row r="916" spans="4:4" x14ac:dyDescent="0.2">
      <c r="D916" s="189"/>
    </row>
    <row r="917" spans="4:4" x14ac:dyDescent="0.2">
      <c r="D917" s="189"/>
    </row>
    <row r="918" spans="4:4" x14ac:dyDescent="0.2">
      <c r="D918" s="189"/>
    </row>
    <row r="919" spans="4:4" x14ac:dyDescent="0.2">
      <c r="D919" s="189"/>
    </row>
    <row r="920" spans="4:4" x14ac:dyDescent="0.2">
      <c r="D920" s="189"/>
    </row>
    <row r="921" spans="4:4" x14ac:dyDescent="0.2">
      <c r="D921" s="189"/>
    </row>
    <row r="922" spans="4:4" x14ac:dyDescent="0.2">
      <c r="D922" s="189"/>
    </row>
    <row r="923" spans="4:4" x14ac:dyDescent="0.2">
      <c r="D923" s="189"/>
    </row>
    <row r="924" spans="4:4" x14ac:dyDescent="0.2">
      <c r="D924" s="189"/>
    </row>
    <row r="925" spans="4:4" x14ac:dyDescent="0.2">
      <c r="D925" s="189"/>
    </row>
    <row r="926" spans="4:4" x14ac:dyDescent="0.2">
      <c r="D926" s="189"/>
    </row>
    <row r="927" spans="4:4" x14ac:dyDescent="0.2">
      <c r="D927" s="189"/>
    </row>
    <row r="928" spans="4:4" x14ac:dyDescent="0.2">
      <c r="D928" s="189"/>
    </row>
    <row r="929" spans="4:4" x14ac:dyDescent="0.2">
      <c r="D929" s="189"/>
    </row>
    <row r="930" spans="4:4" x14ac:dyDescent="0.2">
      <c r="D930" s="189"/>
    </row>
    <row r="931" spans="4:4" x14ac:dyDescent="0.2">
      <c r="D931" s="189"/>
    </row>
    <row r="932" spans="4:4" x14ac:dyDescent="0.2">
      <c r="D932" s="189"/>
    </row>
    <row r="933" spans="4:4" x14ac:dyDescent="0.2">
      <c r="D933" s="189"/>
    </row>
    <row r="934" spans="4:4" x14ac:dyDescent="0.2">
      <c r="D934" s="189"/>
    </row>
    <row r="935" spans="4:4" x14ac:dyDescent="0.2">
      <c r="D935" s="189"/>
    </row>
    <row r="936" spans="4:4" x14ac:dyDescent="0.2">
      <c r="D936" s="189"/>
    </row>
    <row r="937" spans="4:4" x14ac:dyDescent="0.2">
      <c r="D937" s="189"/>
    </row>
    <row r="938" spans="4:4" x14ac:dyDescent="0.2">
      <c r="D938" s="189"/>
    </row>
    <row r="939" spans="4:4" x14ac:dyDescent="0.2">
      <c r="D939" s="189"/>
    </row>
    <row r="940" spans="4:4" x14ac:dyDescent="0.2">
      <c r="D940" s="189"/>
    </row>
    <row r="941" spans="4:4" x14ac:dyDescent="0.2">
      <c r="D941" s="189"/>
    </row>
    <row r="942" spans="4:4" x14ac:dyDescent="0.2">
      <c r="D942" s="189"/>
    </row>
    <row r="943" spans="4:4" x14ac:dyDescent="0.2">
      <c r="D943" s="189"/>
    </row>
    <row r="944" spans="4:4" x14ac:dyDescent="0.2">
      <c r="D944" s="189"/>
    </row>
    <row r="945" spans="4:4" x14ac:dyDescent="0.2">
      <c r="D945" s="189"/>
    </row>
    <row r="946" spans="4:4" x14ac:dyDescent="0.2">
      <c r="D946" s="189"/>
    </row>
    <row r="947" spans="4:4" x14ac:dyDescent="0.2">
      <c r="D947" s="189"/>
    </row>
    <row r="948" spans="4:4" x14ac:dyDescent="0.2">
      <c r="D948" s="189"/>
    </row>
    <row r="949" spans="4:4" x14ac:dyDescent="0.2">
      <c r="D949" s="189"/>
    </row>
    <row r="950" spans="4:4" x14ac:dyDescent="0.2">
      <c r="D950" s="189"/>
    </row>
    <row r="951" spans="4:4" x14ac:dyDescent="0.2">
      <c r="D951" s="189"/>
    </row>
    <row r="952" spans="4:4" x14ac:dyDescent="0.2">
      <c r="D952" s="189"/>
    </row>
    <row r="953" spans="4:4" x14ac:dyDescent="0.2">
      <c r="D953" s="189"/>
    </row>
    <row r="954" spans="4:4" x14ac:dyDescent="0.2">
      <c r="D954" s="189"/>
    </row>
    <row r="955" spans="4:4" x14ac:dyDescent="0.2">
      <c r="D955" s="189"/>
    </row>
    <row r="956" spans="4:4" x14ac:dyDescent="0.2">
      <c r="D956" s="189"/>
    </row>
    <row r="957" spans="4:4" x14ac:dyDescent="0.2">
      <c r="D957" s="189"/>
    </row>
    <row r="958" spans="4:4" x14ac:dyDescent="0.2">
      <c r="D958" s="189"/>
    </row>
    <row r="959" spans="4:4" x14ac:dyDescent="0.2">
      <c r="D959" s="189"/>
    </row>
    <row r="960" spans="4:4" x14ac:dyDescent="0.2">
      <c r="D960" s="189"/>
    </row>
    <row r="961" spans="4:4" x14ac:dyDescent="0.2">
      <c r="D961" s="189"/>
    </row>
    <row r="962" spans="4:4" x14ac:dyDescent="0.2">
      <c r="D962" s="189"/>
    </row>
    <row r="963" spans="4:4" x14ac:dyDescent="0.2">
      <c r="D963" s="189"/>
    </row>
    <row r="964" spans="4:4" x14ac:dyDescent="0.2">
      <c r="D964" s="189"/>
    </row>
    <row r="965" spans="4:4" x14ac:dyDescent="0.2">
      <c r="D965" s="189"/>
    </row>
    <row r="966" spans="4:4" x14ac:dyDescent="0.2">
      <c r="D966" s="189"/>
    </row>
    <row r="967" spans="4:4" x14ac:dyDescent="0.2">
      <c r="D967" s="189"/>
    </row>
    <row r="968" spans="4:4" x14ac:dyDescent="0.2">
      <c r="D968" s="189"/>
    </row>
    <row r="969" spans="4:4" x14ac:dyDescent="0.2">
      <c r="D969" s="189"/>
    </row>
    <row r="970" spans="4:4" x14ac:dyDescent="0.2">
      <c r="D970" s="189"/>
    </row>
    <row r="971" spans="4:4" x14ac:dyDescent="0.2">
      <c r="D971" s="189"/>
    </row>
    <row r="972" spans="4:4" x14ac:dyDescent="0.2">
      <c r="D972" s="189"/>
    </row>
    <row r="973" spans="4:4" x14ac:dyDescent="0.2">
      <c r="D973" s="189"/>
    </row>
    <row r="974" spans="4:4" x14ac:dyDescent="0.2">
      <c r="D974" s="189"/>
    </row>
    <row r="975" spans="4:4" x14ac:dyDescent="0.2">
      <c r="D975" s="189"/>
    </row>
    <row r="976" spans="4:4" x14ac:dyDescent="0.2">
      <c r="D976" s="189"/>
    </row>
    <row r="977" spans="4:4" x14ac:dyDescent="0.2">
      <c r="D977" s="189"/>
    </row>
    <row r="978" spans="4:4" x14ac:dyDescent="0.2">
      <c r="D978" s="189"/>
    </row>
    <row r="979" spans="4:4" x14ac:dyDescent="0.2">
      <c r="D979" s="189"/>
    </row>
    <row r="980" spans="4:4" x14ac:dyDescent="0.2">
      <c r="D980" s="189"/>
    </row>
    <row r="981" spans="4:4" x14ac:dyDescent="0.2">
      <c r="D981" s="189"/>
    </row>
    <row r="982" spans="4:4" x14ac:dyDescent="0.2">
      <c r="D982" s="189"/>
    </row>
    <row r="983" spans="4:4" x14ac:dyDescent="0.2">
      <c r="D983" s="189"/>
    </row>
    <row r="984" spans="4:4" x14ac:dyDescent="0.2">
      <c r="D984" s="189"/>
    </row>
    <row r="985" spans="4:4" x14ac:dyDescent="0.2">
      <c r="D985" s="189"/>
    </row>
    <row r="986" spans="4:4" x14ac:dyDescent="0.2">
      <c r="D986" s="189"/>
    </row>
    <row r="987" spans="4:4" x14ac:dyDescent="0.2">
      <c r="D987" s="189"/>
    </row>
    <row r="988" spans="4:4" x14ac:dyDescent="0.2">
      <c r="D988" s="189"/>
    </row>
    <row r="989" spans="4:4" x14ac:dyDescent="0.2">
      <c r="D989" s="189"/>
    </row>
    <row r="990" spans="4:4" x14ac:dyDescent="0.2">
      <c r="D990" s="189"/>
    </row>
    <row r="991" spans="4:4" x14ac:dyDescent="0.2">
      <c r="D991" s="189"/>
    </row>
    <row r="992" spans="4:4" x14ac:dyDescent="0.2">
      <c r="D992" s="189"/>
    </row>
    <row r="993" spans="4:4" x14ac:dyDescent="0.2">
      <c r="D993" s="189"/>
    </row>
    <row r="994" spans="4:4" x14ac:dyDescent="0.2">
      <c r="D994" s="189"/>
    </row>
    <row r="995" spans="4:4" x14ac:dyDescent="0.2">
      <c r="D995" s="189"/>
    </row>
    <row r="996" spans="4:4" x14ac:dyDescent="0.2">
      <c r="D996" s="189"/>
    </row>
    <row r="997" spans="4:4" x14ac:dyDescent="0.2">
      <c r="D997" s="189"/>
    </row>
    <row r="998" spans="4:4" x14ac:dyDescent="0.2">
      <c r="D998" s="189"/>
    </row>
    <row r="999" spans="4:4" x14ac:dyDescent="0.2">
      <c r="D999" s="189"/>
    </row>
    <row r="1000" spans="4:4" x14ac:dyDescent="0.2">
      <c r="D1000" s="189"/>
    </row>
    <row r="1001" spans="4:4" x14ac:dyDescent="0.2">
      <c r="D1001" s="189"/>
    </row>
    <row r="1002" spans="4:4" x14ac:dyDescent="0.2">
      <c r="D1002" s="189"/>
    </row>
    <row r="1003" spans="4:4" x14ac:dyDescent="0.2">
      <c r="D1003" s="189"/>
    </row>
    <row r="1004" spans="4:4" x14ac:dyDescent="0.2">
      <c r="D1004" s="189"/>
    </row>
    <row r="1005" spans="4:4" x14ac:dyDescent="0.2">
      <c r="D1005" s="189"/>
    </row>
    <row r="1006" spans="4:4" x14ac:dyDescent="0.2">
      <c r="D1006" s="189"/>
    </row>
    <row r="1007" spans="4:4" x14ac:dyDescent="0.2">
      <c r="D1007" s="189"/>
    </row>
    <row r="1008" spans="4:4" x14ac:dyDescent="0.2">
      <c r="D1008" s="189"/>
    </row>
    <row r="1009" spans="4:4" x14ac:dyDescent="0.2">
      <c r="D1009" s="189"/>
    </row>
    <row r="1010" spans="4:4" x14ac:dyDescent="0.2">
      <c r="D1010" s="189"/>
    </row>
    <row r="1011" spans="4:4" x14ac:dyDescent="0.2">
      <c r="D1011" s="189"/>
    </row>
    <row r="1012" spans="4:4" x14ac:dyDescent="0.2">
      <c r="D1012" s="189"/>
    </row>
    <row r="1013" spans="4:4" x14ac:dyDescent="0.2">
      <c r="D1013" s="189"/>
    </row>
    <row r="1014" spans="4:4" x14ac:dyDescent="0.2">
      <c r="D1014" s="189"/>
    </row>
    <row r="1015" spans="4:4" x14ac:dyDescent="0.2">
      <c r="D1015" s="189"/>
    </row>
    <row r="1016" spans="4:4" x14ac:dyDescent="0.2">
      <c r="D1016" s="189"/>
    </row>
    <row r="1017" spans="4:4" x14ac:dyDescent="0.2">
      <c r="D1017" s="189"/>
    </row>
    <row r="1018" spans="4:4" x14ac:dyDescent="0.2">
      <c r="D1018" s="189"/>
    </row>
    <row r="1019" spans="4:4" x14ac:dyDescent="0.2">
      <c r="D1019" s="189"/>
    </row>
    <row r="1020" spans="4:4" x14ac:dyDescent="0.2">
      <c r="D1020" s="189"/>
    </row>
    <row r="1021" spans="4:4" x14ac:dyDescent="0.2">
      <c r="D1021" s="189"/>
    </row>
    <row r="1022" spans="4:4" x14ac:dyDescent="0.2">
      <c r="D1022" s="189"/>
    </row>
    <row r="1023" spans="4:4" x14ac:dyDescent="0.2">
      <c r="D1023" s="189"/>
    </row>
    <row r="1024" spans="4:4" x14ac:dyDescent="0.2">
      <c r="D1024" s="189"/>
    </row>
    <row r="1025" spans="4:4" x14ac:dyDescent="0.2">
      <c r="D1025" s="189"/>
    </row>
    <row r="1026" spans="4:4" x14ac:dyDescent="0.2">
      <c r="D1026" s="189"/>
    </row>
    <row r="1027" spans="4:4" x14ac:dyDescent="0.2">
      <c r="D1027" s="189"/>
    </row>
    <row r="1028" spans="4:4" x14ac:dyDescent="0.2">
      <c r="D1028" s="189"/>
    </row>
    <row r="1029" spans="4:4" x14ac:dyDescent="0.2">
      <c r="D1029" s="189"/>
    </row>
    <row r="1030" spans="4:4" x14ac:dyDescent="0.2">
      <c r="D1030" s="189"/>
    </row>
    <row r="1031" spans="4:4" x14ac:dyDescent="0.2">
      <c r="D1031" s="189"/>
    </row>
    <row r="1032" spans="4:4" x14ac:dyDescent="0.2">
      <c r="D1032" s="189"/>
    </row>
    <row r="1033" spans="4:4" x14ac:dyDescent="0.2">
      <c r="D1033" s="189"/>
    </row>
    <row r="1034" spans="4:4" x14ac:dyDescent="0.2">
      <c r="D1034" s="189"/>
    </row>
    <row r="1035" spans="4:4" x14ac:dyDescent="0.2">
      <c r="D1035" s="189"/>
    </row>
    <row r="1036" spans="4:4" x14ac:dyDescent="0.2">
      <c r="D1036" s="189"/>
    </row>
    <row r="1037" spans="4:4" x14ac:dyDescent="0.2">
      <c r="D1037" s="189"/>
    </row>
    <row r="1038" spans="4:4" x14ac:dyDescent="0.2">
      <c r="D1038" s="189"/>
    </row>
    <row r="1039" spans="4:4" x14ac:dyDescent="0.2">
      <c r="D1039" s="189"/>
    </row>
    <row r="1040" spans="4:4" x14ac:dyDescent="0.2">
      <c r="D1040" s="189"/>
    </row>
    <row r="1041" spans="4:4" x14ac:dyDescent="0.2">
      <c r="D1041" s="189"/>
    </row>
    <row r="1042" spans="4:4" x14ac:dyDescent="0.2">
      <c r="D1042" s="189"/>
    </row>
    <row r="1043" spans="4:4" x14ac:dyDescent="0.2">
      <c r="D1043" s="189"/>
    </row>
    <row r="1044" spans="4:4" x14ac:dyDescent="0.2">
      <c r="D1044" s="189"/>
    </row>
    <row r="1045" spans="4:4" x14ac:dyDescent="0.2">
      <c r="D1045" s="189"/>
    </row>
    <row r="1046" spans="4:4" x14ac:dyDescent="0.2">
      <c r="D1046" s="189"/>
    </row>
    <row r="1047" spans="4:4" x14ac:dyDescent="0.2">
      <c r="D1047" s="189"/>
    </row>
    <row r="1048" spans="4:4" x14ac:dyDescent="0.2">
      <c r="D1048" s="189"/>
    </row>
    <row r="1049" spans="4:4" x14ac:dyDescent="0.2">
      <c r="D1049" s="189"/>
    </row>
    <row r="1050" spans="4:4" x14ac:dyDescent="0.2">
      <c r="D1050" s="189"/>
    </row>
    <row r="1051" spans="4:4" x14ac:dyDescent="0.2">
      <c r="D1051" s="189"/>
    </row>
    <row r="1052" spans="4:4" x14ac:dyDescent="0.2">
      <c r="D1052" s="189"/>
    </row>
    <row r="1053" spans="4:4" x14ac:dyDescent="0.2">
      <c r="D1053" s="189"/>
    </row>
    <row r="1054" spans="4:4" x14ac:dyDescent="0.2">
      <c r="D1054" s="189"/>
    </row>
    <row r="1055" spans="4:4" x14ac:dyDescent="0.2">
      <c r="D1055" s="189"/>
    </row>
    <row r="1056" spans="4:4" x14ac:dyDescent="0.2">
      <c r="D1056" s="189"/>
    </row>
    <row r="1057" spans="4:4" x14ac:dyDescent="0.2">
      <c r="D1057" s="189"/>
    </row>
    <row r="1058" spans="4:4" x14ac:dyDescent="0.2">
      <c r="D1058" s="189"/>
    </row>
    <row r="1059" spans="4:4" x14ac:dyDescent="0.2">
      <c r="D1059" s="189"/>
    </row>
    <row r="1060" spans="4:4" x14ac:dyDescent="0.2">
      <c r="D1060" s="189"/>
    </row>
    <row r="1061" spans="4:4" x14ac:dyDescent="0.2">
      <c r="D1061" s="189"/>
    </row>
    <row r="1062" spans="4:4" x14ac:dyDescent="0.2">
      <c r="D1062" s="189"/>
    </row>
    <row r="1063" spans="4:4" x14ac:dyDescent="0.2">
      <c r="D1063" s="189"/>
    </row>
    <row r="1064" spans="4:4" x14ac:dyDescent="0.2">
      <c r="D1064" s="189"/>
    </row>
    <row r="1065" spans="4:4" x14ac:dyDescent="0.2">
      <c r="D1065" s="189"/>
    </row>
    <row r="1066" spans="4:4" x14ac:dyDescent="0.2">
      <c r="D1066" s="189"/>
    </row>
    <row r="1067" spans="4:4" x14ac:dyDescent="0.2">
      <c r="D1067" s="189"/>
    </row>
    <row r="1068" spans="4:4" x14ac:dyDescent="0.2">
      <c r="D1068" s="189"/>
    </row>
    <row r="1069" spans="4:4" x14ac:dyDescent="0.2">
      <c r="D1069" s="189"/>
    </row>
    <row r="1070" spans="4:4" x14ac:dyDescent="0.2">
      <c r="D1070" s="189"/>
    </row>
    <row r="1071" spans="4:4" x14ac:dyDescent="0.2">
      <c r="D1071" s="189"/>
    </row>
    <row r="1072" spans="4:4" x14ac:dyDescent="0.2">
      <c r="D1072" s="189"/>
    </row>
    <row r="1073" spans="4:4" x14ac:dyDescent="0.2">
      <c r="D1073" s="189"/>
    </row>
    <row r="1074" spans="4:4" x14ac:dyDescent="0.2">
      <c r="D1074" s="189"/>
    </row>
    <row r="1075" spans="4:4" x14ac:dyDescent="0.2">
      <c r="D1075" s="189"/>
    </row>
    <row r="1076" spans="4:4" x14ac:dyDescent="0.2">
      <c r="D1076" s="189"/>
    </row>
    <row r="1077" spans="4:4" x14ac:dyDescent="0.2">
      <c r="D1077" s="189"/>
    </row>
    <row r="1078" spans="4:4" x14ac:dyDescent="0.2">
      <c r="D1078" s="189"/>
    </row>
    <row r="1079" spans="4:4" x14ac:dyDescent="0.2">
      <c r="D1079" s="189"/>
    </row>
    <row r="1080" spans="4:4" x14ac:dyDescent="0.2">
      <c r="D1080" s="189"/>
    </row>
    <row r="1081" spans="4:4" x14ac:dyDescent="0.2">
      <c r="D1081" s="189"/>
    </row>
    <row r="1082" spans="4:4" x14ac:dyDescent="0.2">
      <c r="D1082" s="189"/>
    </row>
    <row r="1083" spans="4:4" x14ac:dyDescent="0.2">
      <c r="D1083" s="189"/>
    </row>
    <row r="1084" spans="4:4" x14ac:dyDescent="0.2">
      <c r="D1084" s="189"/>
    </row>
    <row r="1085" spans="4:4" x14ac:dyDescent="0.2">
      <c r="D1085" s="189"/>
    </row>
    <row r="1086" spans="4:4" x14ac:dyDescent="0.2">
      <c r="D1086" s="189"/>
    </row>
    <row r="1087" spans="4:4" x14ac:dyDescent="0.2">
      <c r="D1087" s="189"/>
    </row>
    <row r="1088" spans="4:4" x14ac:dyDescent="0.2">
      <c r="D1088" s="189"/>
    </row>
    <row r="1089" spans="4:4" x14ac:dyDescent="0.2">
      <c r="D1089" s="189"/>
    </row>
    <row r="1090" spans="4:4" x14ac:dyDescent="0.2">
      <c r="D1090" s="189"/>
    </row>
    <row r="1091" spans="4:4" x14ac:dyDescent="0.2">
      <c r="D1091" s="189"/>
    </row>
    <row r="1092" spans="4:4" x14ac:dyDescent="0.2">
      <c r="D1092" s="189"/>
    </row>
    <row r="1093" spans="4:4" x14ac:dyDescent="0.2">
      <c r="D1093" s="189"/>
    </row>
    <row r="1094" spans="4:4" x14ac:dyDescent="0.2">
      <c r="D1094" s="189"/>
    </row>
    <row r="1095" spans="4:4" x14ac:dyDescent="0.2">
      <c r="D1095" s="189"/>
    </row>
    <row r="1096" spans="4:4" x14ac:dyDescent="0.2">
      <c r="D1096" s="189"/>
    </row>
    <row r="1097" spans="4:4" x14ac:dyDescent="0.2">
      <c r="D1097" s="189"/>
    </row>
    <row r="1098" spans="4:4" x14ac:dyDescent="0.2">
      <c r="D1098" s="189"/>
    </row>
    <row r="1099" spans="4:4" x14ac:dyDescent="0.2">
      <c r="D1099" s="189"/>
    </row>
    <row r="1100" spans="4:4" x14ac:dyDescent="0.2">
      <c r="D1100" s="189"/>
    </row>
    <row r="1101" spans="4:4" x14ac:dyDescent="0.2">
      <c r="D1101" s="189"/>
    </row>
    <row r="1102" spans="4:4" x14ac:dyDescent="0.2">
      <c r="D1102" s="189"/>
    </row>
    <row r="1103" spans="4:4" x14ac:dyDescent="0.2">
      <c r="D1103" s="189"/>
    </row>
    <row r="1104" spans="4:4" x14ac:dyDescent="0.2">
      <c r="D1104" s="189"/>
    </row>
    <row r="1105" spans="4:4" x14ac:dyDescent="0.2">
      <c r="D1105" s="189"/>
    </row>
    <row r="1106" spans="4:4" x14ac:dyDescent="0.2">
      <c r="D1106" s="189"/>
    </row>
    <row r="1107" spans="4:4" x14ac:dyDescent="0.2">
      <c r="D1107" s="189"/>
    </row>
    <row r="1108" spans="4:4" x14ac:dyDescent="0.2">
      <c r="D1108" s="189"/>
    </row>
    <row r="1109" spans="4:4" x14ac:dyDescent="0.2">
      <c r="D1109" s="189"/>
    </row>
    <row r="1110" spans="4:4" x14ac:dyDescent="0.2">
      <c r="D1110" s="189"/>
    </row>
    <row r="1111" spans="4:4" x14ac:dyDescent="0.2">
      <c r="D1111" s="189"/>
    </row>
    <row r="1112" spans="4:4" x14ac:dyDescent="0.2">
      <c r="D1112" s="189"/>
    </row>
    <row r="1113" spans="4:4" x14ac:dyDescent="0.2">
      <c r="D1113" s="189"/>
    </row>
    <row r="1114" spans="4:4" x14ac:dyDescent="0.2">
      <c r="D1114" s="189"/>
    </row>
    <row r="1115" spans="4:4" x14ac:dyDescent="0.2">
      <c r="D1115" s="189"/>
    </row>
    <row r="1116" spans="4:4" x14ac:dyDescent="0.2">
      <c r="D1116" s="189"/>
    </row>
    <row r="1117" spans="4:4" x14ac:dyDescent="0.2">
      <c r="D1117" s="189"/>
    </row>
    <row r="1118" spans="4:4" x14ac:dyDescent="0.2">
      <c r="D1118" s="189"/>
    </row>
    <row r="1119" spans="4:4" x14ac:dyDescent="0.2">
      <c r="D1119" s="189"/>
    </row>
    <row r="1120" spans="4:4" x14ac:dyDescent="0.2">
      <c r="D1120" s="189"/>
    </row>
    <row r="1121" spans="4:4" x14ac:dyDescent="0.2">
      <c r="D1121" s="189"/>
    </row>
    <row r="1122" spans="4:4" x14ac:dyDescent="0.2">
      <c r="D1122" s="189"/>
    </row>
    <row r="1123" spans="4:4" x14ac:dyDescent="0.2">
      <c r="D1123" s="189"/>
    </row>
    <row r="1124" spans="4:4" x14ac:dyDescent="0.2">
      <c r="D1124" s="189"/>
    </row>
    <row r="1125" spans="4:4" x14ac:dyDescent="0.2">
      <c r="D1125" s="189"/>
    </row>
    <row r="1126" spans="4:4" x14ac:dyDescent="0.2">
      <c r="D1126" s="189"/>
    </row>
    <row r="1127" spans="4:4" x14ac:dyDescent="0.2">
      <c r="D1127" s="189"/>
    </row>
    <row r="1128" spans="4:4" x14ac:dyDescent="0.2">
      <c r="D1128" s="189"/>
    </row>
    <row r="1129" spans="4:4" x14ac:dyDescent="0.2">
      <c r="D1129" s="189"/>
    </row>
    <row r="1130" spans="4:4" x14ac:dyDescent="0.2">
      <c r="D1130" s="189"/>
    </row>
    <row r="1131" spans="4:4" x14ac:dyDescent="0.2">
      <c r="D1131" s="189"/>
    </row>
    <row r="1132" spans="4:4" x14ac:dyDescent="0.2">
      <c r="D1132" s="189"/>
    </row>
    <row r="1133" spans="4:4" x14ac:dyDescent="0.2">
      <c r="D1133" s="189"/>
    </row>
    <row r="1134" spans="4:4" x14ac:dyDescent="0.2">
      <c r="D1134" s="189"/>
    </row>
    <row r="1135" spans="4:4" x14ac:dyDescent="0.2">
      <c r="D1135" s="189"/>
    </row>
    <row r="1136" spans="4:4" x14ac:dyDescent="0.2">
      <c r="D1136" s="189"/>
    </row>
    <row r="1137" spans="4:4" x14ac:dyDescent="0.2">
      <c r="D1137" s="189"/>
    </row>
    <row r="1138" spans="4:4" x14ac:dyDescent="0.2">
      <c r="D1138" s="189"/>
    </row>
    <row r="1139" spans="4:4" x14ac:dyDescent="0.2">
      <c r="D1139" s="189"/>
    </row>
    <row r="1140" spans="4:4" x14ac:dyDescent="0.2">
      <c r="D1140" s="189"/>
    </row>
    <row r="1141" spans="4:4" x14ac:dyDescent="0.2">
      <c r="D1141" s="189"/>
    </row>
    <row r="1142" spans="4:4" x14ac:dyDescent="0.2">
      <c r="D1142" s="189"/>
    </row>
    <row r="1143" spans="4:4" x14ac:dyDescent="0.2">
      <c r="D1143" s="189"/>
    </row>
    <row r="1144" spans="4:4" x14ac:dyDescent="0.2">
      <c r="D1144" s="189"/>
    </row>
    <row r="1145" spans="4:4" x14ac:dyDescent="0.2">
      <c r="D1145" s="189"/>
    </row>
    <row r="1146" spans="4:4" x14ac:dyDescent="0.2">
      <c r="D1146" s="189"/>
    </row>
    <row r="1147" spans="4:4" x14ac:dyDescent="0.2">
      <c r="D1147" s="189"/>
    </row>
    <row r="1148" spans="4:4" x14ac:dyDescent="0.2">
      <c r="D1148" s="189"/>
    </row>
    <row r="1149" spans="4:4" x14ac:dyDescent="0.2">
      <c r="D1149" s="189"/>
    </row>
    <row r="1150" spans="4:4" x14ac:dyDescent="0.2">
      <c r="D1150" s="189"/>
    </row>
    <row r="1151" spans="4:4" x14ac:dyDescent="0.2">
      <c r="D1151" s="189"/>
    </row>
    <row r="1152" spans="4:4" x14ac:dyDescent="0.2">
      <c r="D1152" s="189"/>
    </row>
    <row r="1153" spans="4:4" x14ac:dyDescent="0.2">
      <c r="D1153" s="189"/>
    </row>
    <row r="1154" spans="4:4" x14ac:dyDescent="0.2">
      <c r="D1154" s="189"/>
    </row>
    <row r="1155" spans="4:4" x14ac:dyDescent="0.2">
      <c r="D1155" s="189"/>
    </row>
    <row r="1156" spans="4:4" x14ac:dyDescent="0.2">
      <c r="D1156" s="189"/>
    </row>
    <row r="1157" spans="4:4" x14ac:dyDescent="0.2">
      <c r="D1157" s="189"/>
    </row>
    <row r="1158" spans="4:4" x14ac:dyDescent="0.2">
      <c r="D1158" s="189"/>
    </row>
    <row r="1159" spans="4:4" x14ac:dyDescent="0.2">
      <c r="D1159" s="189"/>
    </row>
    <row r="1160" spans="4:4" x14ac:dyDescent="0.2">
      <c r="D1160" s="189"/>
    </row>
    <row r="1161" spans="4:4" x14ac:dyDescent="0.2">
      <c r="D1161" s="189"/>
    </row>
    <row r="1162" spans="4:4" x14ac:dyDescent="0.2">
      <c r="D1162" s="189"/>
    </row>
    <row r="1163" spans="4:4" x14ac:dyDescent="0.2">
      <c r="D1163" s="189"/>
    </row>
    <row r="1164" spans="4:4" x14ac:dyDescent="0.2">
      <c r="D1164" s="189"/>
    </row>
    <row r="1165" spans="4:4" x14ac:dyDescent="0.2">
      <c r="D1165" s="189"/>
    </row>
    <row r="1166" spans="4:4" x14ac:dyDescent="0.2">
      <c r="D1166" s="189"/>
    </row>
    <row r="1167" spans="4:4" x14ac:dyDescent="0.2">
      <c r="D1167" s="189"/>
    </row>
    <row r="1168" spans="4:4" x14ac:dyDescent="0.2">
      <c r="D1168" s="189"/>
    </row>
    <row r="1169" spans="4:4" x14ac:dyDescent="0.2">
      <c r="D1169" s="189"/>
    </row>
    <row r="1170" spans="4:4" x14ac:dyDescent="0.2">
      <c r="D1170" s="189"/>
    </row>
    <row r="1171" spans="4:4" x14ac:dyDescent="0.2">
      <c r="D1171" s="189"/>
    </row>
    <row r="1172" spans="4:4" x14ac:dyDescent="0.2">
      <c r="D1172" s="189"/>
    </row>
    <row r="1173" spans="4:4" x14ac:dyDescent="0.2">
      <c r="D1173" s="189"/>
    </row>
    <row r="1174" spans="4:4" x14ac:dyDescent="0.2">
      <c r="D1174" s="189"/>
    </row>
    <row r="1175" spans="4:4" x14ac:dyDescent="0.2">
      <c r="D1175" s="189"/>
    </row>
    <row r="1176" spans="4:4" x14ac:dyDescent="0.2">
      <c r="D1176" s="189"/>
    </row>
    <row r="1177" spans="4:4" x14ac:dyDescent="0.2">
      <c r="D1177" s="189"/>
    </row>
    <row r="1178" spans="4:4" x14ac:dyDescent="0.2">
      <c r="D1178" s="189"/>
    </row>
    <row r="1179" spans="4:4" x14ac:dyDescent="0.2">
      <c r="D1179" s="189"/>
    </row>
    <row r="1180" spans="4:4" x14ac:dyDescent="0.2">
      <c r="D1180" s="189"/>
    </row>
    <row r="1181" spans="4:4" x14ac:dyDescent="0.2">
      <c r="D1181" s="189"/>
    </row>
    <row r="1182" spans="4:4" x14ac:dyDescent="0.2">
      <c r="D1182" s="189"/>
    </row>
    <row r="1183" spans="4:4" x14ac:dyDescent="0.2">
      <c r="D1183" s="189"/>
    </row>
    <row r="1184" spans="4:4" x14ac:dyDescent="0.2">
      <c r="D1184" s="189"/>
    </row>
    <row r="1185" spans="4:4" x14ac:dyDescent="0.2">
      <c r="D1185" s="189"/>
    </row>
    <row r="1186" spans="4:4" x14ac:dyDescent="0.2">
      <c r="D1186" s="189"/>
    </row>
    <row r="1187" spans="4:4" x14ac:dyDescent="0.2">
      <c r="D1187" s="189"/>
    </row>
    <row r="1188" spans="4:4" x14ac:dyDescent="0.2">
      <c r="D1188" s="189"/>
    </row>
    <row r="1189" spans="4:4" x14ac:dyDescent="0.2">
      <c r="D1189" s="189"/>
    </row>
    <row r="1190" spans="4:4" x14ac:dyDescent="0.2">
      <c r="D1190" s="189"/>
    </row>
    <row r="1191" spans="4:4" x14ac:dyDescent="0.2">
      <c r="D1191" s="189"/>
    </row>
    <row r="1192" spans="4:4" x14ac:dyDescent="0.2">
      <c r="D1192" s="189"/>
    </row>
    <row r="1193" spans="4:4" x14ac:dyDescent="0.2">
      <c r="D1193" s="189"/>
    </row>
    <row r="1194" spans="4:4" x14ac:dyDescent="0.2">
      <c r="D1194" s="189"/>
    </row>
    <row r="1195" spans="4:4" x14ac:dyDescent="0.2">
      <c r="D1195" s="189"/>
    </row>
    <row r="1196" spans="4:4" x14ac:dyDescent="0.2">
      <c r="D1196" s="189"/>
    </row>
    <row r="1197" spans="4:4" x14ac:dyDescent="0.2">
      <c r="D1197" s="189"/>
    </row>
    <row r="1198" spans="4:4" x14ac:dyDescent="0.2">
      <c r="D1198" s="189"/>
    </row>
    <row r="1199" spans="4:4" x14ac:dyDescent="0.2">
      <c r="D1199" s="189"/>
    </row>
    <row r="1200" spans="4:4" x14ac:dyDescent="0.2">
      <c r="D1200" s="189"/>
    </row>
    <row r="1201" spans="4:4" x14ac:dyDescent="0.2">
      <c r="D1201" s="189"/>
    </row>
    <row r="1202" spans="4:4" x14ac:dyDescent="0.2">
      <c r="D1202" s="189"/>
    </row>
    <row r="1203" spans="4:4" x14ac:dyDescent="0.2">
      <c r="D1203" s="189"/>
    </row>
    <row r="1204" spans="4:4" x14ac:dyDescent="0.2">
      <c r="D1204" s="189"/>
    </row>
    <row r="1205" spans="4:4" x14ac:dyDescent="0.2">
      <c r="D1205" s="189"/>
    </row>
    <row r="1206" spans="4:4" x14ac:dyDescent="0.2">
      <c r="D1206" s="189"/>
    </row>
    <row r="1207" spans="4:4" x14ac:dyDescent="0.2">
      <c r="D1207" s="189"/>
    </row>
    <row r="1208" spans="4:4" x14ac:dyDescent="0.2">
      <c r="D1208" s="189"/>
    </row>
    <row r="1209" spans="4:4" x14ac:dyDescent="0.2">
      <c r="D1209" s="189"/>
    </row>
    <row r="1210" spans="4:4" x14ac:dyDescent="0.2">
      <c r="D1210" s="189"/>
    </row>
    <row r="1211" spans="4:4" x14ac:dyDescent="0.2">
      <c r="D1211" s="189"/>
    </row>
    <row r="1212" spans="4:4" x14ac:dyDescent="0.2">
      <c r="D1212" s="189"/>
    </row>
    <row r="1213" spans="4:4" x14ac:dyDescent="0.2">
      <c r="D1213" s="189"/>
    </row>
    <row r="1214" spans="4:4" x14ac:dyDescent="0.2">
      <c r="D1214" s="189"/>
    </row>
    <row r="1215" spans="4:4" x14ac:dyDescent="0.2">
      <c r="D1215" s="189"/>
    </row>
    <row r="1216" spans="4:4" x14ac:dyDescent="0.2">
      <c r="D1216" s="189"/>
    </row>
    <row r="1217" spans="4:4" x14ac:dyDescent="0.2">
      <c r="D1217" s="189"/>
    </row>
    <row r="1218" spans="4:4" x14ac:dyDescent="0.2">
      <c r="D1218" s="189"/>
    </row>
    <row r="1219" spans="4:4" x14ac:dyDescent="0.2">
      <c r="D1219" s="189"/>
    </row>
    <row r="1220" spans="4:4" x14ac:dyDescent="0.2">
      <c r="D1220" s="189"/>
    </row>
    <row r="1221" spans="4:4" x14ac:dyDescent="0.2">
      <c r="D1221" s="189"/>
    </row>
    <row r="1222" spans="4:4" x14ac:dyDescent="0.2">
      <c r="D1222" s="189"/>
    </row>
    <row r="1223" spans="4:4" x14ac:dyDescent="0.2">
      <c r="D1223" s="189"/>
    </row>
    <row r="1224" spans="4:4" x14ac:dyDescent="0.2">
      <c r="D1224" s="189"/>
    </row>
    <row r="1225" spans="4:4" x14ac:dyDescent="0.2">
      <c r="D1225" s="189"/>
    </row>
    <row r="1226" spans="4:4" x14ac:dyDescent="0.2">
      <c r="D1226" s="189"/>
    </row>
    <row r="1227" spans="4:4" x14ac:dyDescent="0.2">
      <c r="D1227" s="189"/>
    </row>
    <row r="1228" spans="4:4" x14ac:dyDescent="0.2">
      <c r="D1228" s="189"/>
    </row>
    <row r="1229" spans="4:4" x14ac:dyDescent="0.2">
      <c r="D1229" s="189"/>
    </row>
    <row r="1230" spans="4:4" x14ac:dyDescent="0.2">
      <c r="D1230" s="189"/>
    </row>
    <row r="1231" spans="4:4" x14ac:dyDescent="0.2">
      <c r="D1231" s="189"/>
    </row>
    <row r="1232" spans="4:4" x14ac:dyDescent="0.2">
      <c r="D1232" s="189"/>
    </row>
    <row r="1233" spans="4:4" x14ac:dyDescent="0.2">
      <c r="D1233" s="189"/>
    </row>
    <row r="1234" spans="4:4" x14ac:dyDescent="0.2">
      <c r="D1234" s="189"/>
    </row>
    <row r="1235" spans="4:4" x14ac:dyDescent="0.2">
      <c r="D1235" s="189"/>
    </row>
    <row r="1236" spans="4:4" x14ac:dyDescent="0.2">
      <c r="D1236" s="189"/>
    </row>
    <row r="1237" spans="4:4" x14ac:dyDescent="0.2">
      <c r="D1237" s="189"/>
    </row>
    <row r="1238" spans="4:4" x14ac:dyDescent="0.2">
      <c r="D1238" s="189"/>
    </row>
    <row r="1239" spans="4:4" x14ac:dyDescent="0.2">
      <c r="D1239" s="189"/>
    </row>
    <row r="1240" spans="4:4" x14ac:dyDescent="0.2">
      <c r="D1240" s="189"/>
    </row>
    <row r="1241" spans="4:4" x14ac:dyDescent="0.2">
      <c r="D1241" s="189"/>
    </row>
    <row r="1242" spans="4:4" x14ac:dyDescent="0.2">
      <c r="D1242" s="189"/>
    </row>
    <row r="1243" spans="4:4" x14ac:dyDescent="0.2">
      <c r="D1243" s="189"/>
    </row>
    <row r="1244" spans="4:4" x14ac:dyDescent="0.2">
      <c r="D1244" s="189"/>
    </row>
    <row r="1245" spans="4:4" x14ac:dyDescent="0.2">
      <c r="D1245" s="189"/>
    </row>
    <row r="1246" spans="4:4" x14ac:dyDescent="0.2">
      <c r="D1246" s="189"/>
    </row>
    <row r="1247" spans="4:4" x14ac:dyDescent="0.2">
      <c r="D1247" s="189"/>
    </row>
    <row r="1248" spans="4:4" x14ac:dyDescent="0.2">
      <c r="D1248" s="189"/>
    </row>
    <row r="1249" spans="4:4" x14ac:dyDescent="0.2">
      <c r="D1249" s="189"/>
    </row>
    <row r="1250" spans="4:4" x14ac:dyDescent="0.2">
      <c r="D1250" s="189"/>
    </row>
    <row r="1251" spans="4:4" x14ac:dyDescent="0.2">
      <c r="D1251" s="189"/>
    </row>
    <row r="1252" spans="4:4" x14ac:dyDescent="0.2">
      <c r="D1252" s="189"/>
    </row>
    <row r="1253" spans="4:4" x14ac:dyDescent="0.2">
      <c r="D1253" s="189"/>
    </row>
    <row r="1254" spans="4:4" x14ac:dyDescent="0.2">
      <c r="D1254" s="189"/>
    </row>
    <row r="1255" spans="4:4" x14ac:dyDescent="0.2">
      <c r="D1255" s="189"/>
    </row>
    <row r="1256" spans="4:4" x14ac:dyDescent="0.2">
      <c r="D1256" s="189"/>
    </row>
    <row r="1257" spans="4:4" x14ac:dyDescent="0.2">
      <c r="D1257" s="189"/>
    </row>
    <row r="1258" spans="4:4" x14ac:dyDescent="0.2">
      <c r="D1258" s="189"/>
    </row>
    <row r="1259" spans="4:4" x14ac:dyDescent="0.2">
      <c r="D1259" s="189"/>
    </row>
    <row r="1260" spans="4:4" x14ac:dyDescent="0.2">
      <c r="D1260" s="189"/>
    </row>
    <row r="1261" spans="4:4" x14ac:dyDescent="0.2">
      <c r="D1261" s="189"/>
    </row>
    <row r="1262" spans="4:4" x14ac:dyDescent="0.2">
      <c r="D1262" s="189"/>
    </row>
    <row r="1263" spans="4:4" x14ac:dyDescent="0.2">
      <c r="D1263" s="189"/>
    </row>
    <row r="1264" spans="4:4" x14ac:dyDescent="0.2">
      <c r="D1264" s="189"/>
    </row>
    <row r="1265" spans="4:4" x14ac:dyDescent="0.2">
      <c r="D1265" s="189"/>
    </row>
    <row r="1266" spans="4:4" x14ac:dyDescent="0.2">
      <c r="D1266" s="189"/>
    </row>
    <row r="1267" spans="4:4" x14ac:dyDescent="0.2">
      <c r="D1267" s="189"/>
    </row>
    <row r="1268" spans="4:4" x14ac:dyDescent="0.2">
      <c r="D1268" s="189"/>
    </row>
    <row r="1269" spans="4:4" x14ac:dyDescent="0.2">
      <c r="D1269" s="189"/>
    </row>
    <row r="1270" spans="4:4" x14ac:dyDescent="0.2">
      <c r="D1270" s="189"/>
    </row>
    <row r="1271" spans="4:4" x14ac:dyDescent="0.2">
      <c r="D1271" s="189"/>
    </row>
    <row r="1272" spans="4:4" x14ac:dyDescent="0.2">
      <c r="D1272" s="189"/>
    </row>
    <row r="1273" spans="4:4" x14ac:dyDescent="0.2">
      <c r="D1273" s="189"/>
    </row>
    <row r="1274" spans="4:4" x14ac:dyDescent="0.2">
      <c r="D1274" s="189"/>
    </row>
    <row r="1275" spans="4:4" x14ac:dyDescent="0.2">
      <c r="D1275" s="189"/>
    </row>
    <row r="1276" spans="4:4" x14ac:dyDescent="0.2">
      <c r="D1276" s="189"/>
    </row>
    <row r="1277" spans="4:4" x14ac:dyDescent="0.2">
      <c r="D1277" s="189"/>
    </row>
    <row r="1278" spans="4:4" x14ac:dyDescent="0.2">
      <c r="D1278" s="189"/>
    </row>
    <row r="1279" spans="4:4" x14ac:dyDescent="0.2">
      <c r="D1279" s="189"/>
    </row>
    <row r="1280" spans="4:4" x14ac:dyDescent="0.2">
      <c r="D1280" s="189"/>
    </row>
    <row r="1281" spans="4:4" x14ac:dyDescent="0.2">
      <c r="D1281" s="189"/>
    </row>
    <row r="1282" spans="4:4" x14ac:dyDescent="0.2">
      <c r="D1282" s="189"/>
    </row>
    <row r="1283" spans="4:4" x14ac:dyDescent="0.2">
      <c r="D1283" s="189"/>
    </row>
    <row r="1284" spans="4:4" x14ac:dyDescent="0.2">
      <c r="D1284" s="189"/>
    </row>
    <row r="1285" spans="4:4" x14ac:dyDescent="0.2">
      <c r="D1285" s="189"/>
    </row>
    <row r="1286" spans="4:4" x14ac:dyDescent="0.2">
      <c r="D1286" s="189"/>
    </row>
    <row r="1287" spans="4:4" x14ac:dyDescent="0.2">
      <c r="D1287" s="189"/>
    </row>
    <row r="1288" spans="4:4" x14ac:dyDescent="0.2">
      <c r="D1288" s="189"/>
    </row>
    <row r="1289" spans="4:4" x14ac:dyDescent="0.2">
      <c r="D1289" s="189"/>
    </row>
    <row r="1290" spans="4:4" x14ac:dyDescent="0.2">
      <c r="D1290" s="189"/>
    </row>
    <row r="1291" spans="4:4" x14ac:dyDescent="0.2">
      <c r="D1291" s="189"/>
    </row>
    <row r="1292" spans="4:4" x14ac:dyDescent="0.2">
      <c r="D1292" s="189"/>
    </row>
    <row r="1293" spans="4:4" x14ac:dyDescent="0.2">
      <c r="D1293" s="189"/>
    </row>
    <row r="1294" spans="4:4" x14ac:dyDescent="0.2">
      <c r="D1294" s="189"/>
    </row>
    <row r="1295" spans="4:4" x14ac:dyDescent="0.2">
      <c r="D1295" s="189"/>
    </row>
    <row r="1296" spans="4:4" x14ac:dyDescent="0.2">
      <c r="D1296" s="189"/>
    </row>
    <row r="1297" spans="4:4" x14ac:dyDescent="0.2">
      <c r="D1297" s="189"/>
    </row>
    <row r="1298" spans="4:4" x14ac:dyDescent="0.2">
      <c r="D1298" s="189"/>
    </row>
    <row r="1299" spans="4:4" x14ac:dyDescent="0.2">
      <c r="D1299" s="189"/>
    </row>
    <row r="1300" spans="4:4" x14ac:dyDescent="0.2">
      <c r="D1300" s="189"/>
    </row>
    <row r="1301" spans="4:4" x14ac:dyDescent="0.2">
      <c r="D1301" s="189"/>
    </row>
    <row r="1302" spans="4:4" x14ac:dyDescent="0.2">
      <c r="D1302" s="189"/>
    </row>
    <row r="1303" spans="4:4" x14ac:dyDescent="0.2">
      <c r="D1303" s="189"/>
    </row>
    <row r="1304" spans="4:4" x14ac:dyDescent="0.2">
      <c r="D1304" s="189"/>
    </row>
    <row r="1305" spans="4:4" x14ac:dyDescent="0.2">
      <c r="D1305" s="189"/>
    </row>
    <row r="1306" spans="4:4" x14ac:dyDescent="0.2">
      <c r="D1306" s="189"/>
    </row>
    <row r="1307" spans="4:4" x14ac:dyDescent="0.2">
      <c r="D1307" s="189"/>
    </row>
    <row r="1308" spans="4:4" x14ac:dyDescent="0.2">
      <c r="D1308" s="189"/>
    </row>
    <row r="1309" spans="4:4" x14ac:dyDescent="0.2">
      <c r="D1309" s="189"/>
    </row>
    <row r="1310" spans="4:4" x14ac:dyDescent="0.2">
      <c r="D1310" s="189"/>
    </row>
    <row r="1311" spans="4:4" x14ac:dyDescent="0.2">
      <c r="D1311" s="189"/>
    </row>
    <row r="1312" spans="4:4" x14ac:dyDescent="0.2">
      <c r="D1312" s="189"/>
    </row>
    <row r="1313" spans="4:4" x14ac:dyDescent="0.2">
      <c r="D1313" s="189"/>
    </row>
    <row r="1314" spans="4:4" x14ac:dyDescent="0.2">
      <c r="D1314" s="189"/>
    </row>
    <row r="1315" spans="4:4" x14ac:dyDescent="0.2">
      <c r="D1315" s="189"/>
    </row>
    <row r="1316" spans="4:4" x14ac:dyDescent="0.2">
      <c r="D1316" s="189"/>
    </row>
    <row r="1317" spans="4:4" x14ac:dyDescent="0.2">
      <c r="D1317" s="189"/>
    </row>
    <row r="1318" spans="4:4" x14ac:dyDescent="0.2">
      <c r="D1318" s="189"/>
    </row>
    <row r="1319" spans="4:4" x14ac:dyDescent="0.2">
      <c r="D1319" s="189"/>
    </row>
    <row r="1320" spans="4:4" x14ac:dyDescent="0.2">
      <c r="D1320" s="189"/>
    </row>
    <row r="1321" spans="4:4" x14ac:dyDescent="0.2">
      <c r="D1321" s="189"/>
    </row>
    <row r="1322" spans="4:4" x14ac:dyDescent="0.2">
      <c r="D1322" s="189"/>
    </row>
    <row r="1323" spans="4:4" x14ac:dyDescent="0.2">
      <c r="D1323" s="189"/>
    </row>
    <row r="1324" spans="4:4" x14ac:dyDescent="0.2">
      <c r="D1324" s="189"/>
    </row>
    <row r="1325" spans="4:4" x14ac:dyDescent="0.2">
      <c r="D1325" s="189"/>
    </row>
    <row r="1326" spans="4:4" x14ac:dyDescent="0.2">
      <c r="D1326" s="189"/>
    </row>
    <row r="1327" spans="4:4" x14ac:dyDescent="0.2">
      <c r="D1327" s="189"/>
    </row>
    <row r="1328" spans="4:4" x14ac:dyDescent="0.2">
      <c r="D1328" s="189"/>
    </row>
    <row r="1329" spans="4:4" x14ac:dyDescent="0.2">
      <c r="D1329" s="189"/>
    </row>
    <row r="1330" spans="4:4" x14ac:dyDescent="0.2">
      <c r="D1330" s="189"/>
    </row>
    <row r="1331" spans="4:4" x14ac:dyDescent="0.2">
      <c r="D1331" s="189"/>
    </row>
    <row r="1332" spans="4:4" x14ac:dyDescent="0.2">
      <c r="D1332" s="189"/>
    </row>
    <row r="1333" spans="4:4" x14ac:dyDescent="0.2">
      <c r="D1333" s="189"/>
    </row>
    <row r="1334" spans="4:4" x14ac:dyDescent="0.2">
      <c r="D1334" s="189"/>
    </row>
    <row r="1335" spans="4:4" x14ac:dyDescent="0.2">
      <c r="D1335" s="189"/>
    </row>
    <row r="1336" spans="4:4" x14ac:dyDescent="0.2">
      <c r="D1336" s="189"/>
    </row>
    <row r="1337" spans="4:4" x14ac:dyDescent="0.2">
      <c r="D1337" s="189"/>
    </row>
    <row r="1338" spans="4:4" x14ac:dyDescent="0.2">
      <c r="D1338" s="189"/>
    </row>
    <row r="1339" spans="4:4" x14ac:dyDescent="0.2">
      <c r="D1339" s="189"/>
    </row>
    <row r="1340" spans="4:4" x14ac:dyDescent="0.2">
      <c r="D1340" s="189"/>
    </row>
    <row r="1341" spans="4:4" x14ac:dyDescent="0.2">
      <c r="D1341" s="189"/>
    </row>
    <row r="1342" spans="4:4" x14ac:dyDescent="0.2">
      <c r="D1342" s="189"/>
    </row>
    <row r="1343" spans="4:4" x14ac:dyDescent="0.2">
      <c r="D1343" s="189"/>
    </row>
    <row r="1344" spans="4:4" x14ac:dyDescent="0.2">
      <c r="D1344" s="189"/>
    </row>
    <row r="1345" spans="4:4" x14ac:dyDescent="0.2">
      <c r="D1345" s="189"/>
    </row>
    <row r="1346" spans="4:4" x14ac:dyDescent="0.2">
      <c r="D1346" s="189"/>
    </row>
    <row r="1347" spans="4:4" x14ac:dyDescent="0.2">
      <c r="D1347" s="189"/>
    </row>
    <row r="1348" spans="4:4" x14ac:dyDescent="0.2">
      <c r="D1348" s="189"/>
    </row>
    <row r="1349" spans="4:4" x14ac:dyDescent="0.2">
      <c r="D1349" s="189"/>
    </row>
    <row r="1350" spans="4:4" x14ac:dyDescent="0.2">
      <c r="D1350" s="189"/>
    </row>
    <row r="1351" spans="4:4" x14ac:dyDescent="0.2">
      <c r="D1351" s="189"/>
    </row>
    <row r="1352" spans="4:4" x14ac:dyDescent="0.2">
      <c r="D1352" s="189"/>
    </row>
    <row r="1353" spans="4:4" x14ac:dyDescent="0.2">
      <c r="D1353" s="189"/>
    </row>
    <row r="1354" spans="4:4" x14ac:dyDescent="0.2">
      <c r="D1354" s="189"/>
    </row>
    <row r="1355" spans="4:4" x14ac:dyDescent="0.2">
      <c r="D1355" s="189"/>
    </row>
    <row r="1356" spans="4:4" x14ac:dyDescent="0.2">
      <c r="D1356" s="189"/>
    </row>
    <row r="1357" spans="4:4" x14ac:dyDescent="0.2">
      <c r="D1357" s="189"/>
    </row>
    <row r="1358" spans="4:4" x14ac:dyDescent="0.2">
      <c r="D1358" s="189"/>
    </row>
    <row r="1359" spans="4:4" x14ac:dyDescent="0.2">
      <c r="D1359" s="189"/>
    </row>
    <row r="1360" spans="4:4" x14ac:dyDescent="0.2">
      <c r="D1360" s="189"/>
    </row>
    <row r="1361" spans="4:4" x14ac:dyDescent="0.2">
      <c r="D1361" s="189"/>
    </row>
    <row r="1362" spans="4:4" x14ac:dyDescent="0.2">
      <c r="D1362" s="189"/>
    </row>
    <row r="1363" spans="4:4" x14ac:dyDescent="0.2">
      <c r="D1363" s="189"/>
    </row>
    <row r="1364" spans="4:4" x14ac:dyDescent="0.2">
      <c r="D1364" s="189"/>
    </row>
    <row r="1365" spans="4:4" x14ac:dyDescent="0.2">
      <c r="D1365" s="189"/>
    </row>
    <row r="1366" spans="4:4" x14ac:dyDescent="0.2">
      <c r="D1366" s="189"/>
    </row>
    <row r="1367" spans="4:4" x14ac:dyDescent="0.2">
      <c r="D1367" s="189"/>
    </row>
    <row r="1368" spans="4:4" x14ac:dyDescent="0.2">
      <c r="D1368" s="189"/>
    </row>
    <row r="1369" spans="4:4" x14ac:dyDescent="0.2">
      <c r="D1369" s="189"/>
    </row>
    <row r="1370" spans="4:4" x14ac:dyDescent="0.2">
      <c r="D1370" s="189"/>
    </row>
    <row r="1371" spans="4:4" x14ac:dyDescent="0.2">
      <c r="D1371" s="189"/>
    </row>
    <row r="1372" spans="4:4" x14ac:dyDescent="0.2">
      <c r="D1372" s="189"/>
    </row>
    <row r="1373" spans="4:4" x14ac:dyDescent="0.2">
      <c r="D1373" s="189"/>
    </row>
    <row r="1374" spans="4:4" x14ac:dyDescent="0.2">
      <c r="D1374" s="189"/>
    </row>
    <row r="1375" spans="4:4" x14ac:dyDescent="0.2">
      <c r="D1375" s="189"/>
    </row>
    <row r="1376" spans="4:4" x14ac:dyDescent="0.2">
      <c r="D1376" s="189"/>
    </row>
    <row r="1377" spans="4:4" x14ac:dyDescent="0.2">
      <c r="D1377" s="189"/>
    </row>
    <row r="1378" spans="4:4" x14ac:dyDescent="0.2">
      <c r="D1378" s="189"/>
    </row>
    <row r="1379" spans="4:4" x14ac:dyDescent="0.2">
      <c r="D1379" s="189"/>
    </row>
    <row r="1380" spans="4:4" x14ac:dyDescent="0.2">
      <c r="D1380" s="189"/>
    </row>
    <row r="1381" spans="4:4" x14ac:dyDescent="0.2">
      <c r="D1381" s="189"/>
    </row>
    <row r="1382" spans="4:4" x14ac:dyDescent="0.2">
      <c r="D1382" s="189"/>
    </row>
    <row r="1383" spans="4:4" x14ac:dyDescent="0.2">
      <c r="D1383" s="189"/>
    </row>
    <row r="1384" spans="4:4" x14ac:dyDescent="0.2">
      <c r="D1384" s="189"/>
    </row>
    <row r="1385" spans="4:4" x14ac:dyDescent="0.2">
      <c r="D1385" s="189"/>
    </row>
    <row r="1386" spans="4:4" x14ac:dyDescent="0.2">
      <c r="D1386" s="189"/>
    </row>
    <row r="1387" spans="4:4" x14ac:dyDescent="0.2">
      <c r="D1387" s="189"/>
    </row>
    <row r="1388" spans="4:4" x14ac:dyDescent="0.2">
      <c r="D1388" s="189"/>
    </row>
    <row r="1389" spans="4:4" x14ac:dyDescent="0.2">
      <c r="D1389" s="189"/>
    </row>
    <row r="1390" spans="4:4" x14ac:dyDescent="0.2">
      <c r="D1390" s="189"/>
    </row>
    <row r="1391" spans="4:4" x14ac:dyDescent="0.2">
      <c r="D1391" s="189"/>
    </row>
    <row r="1392" spans="4:4" x14ac:dyDescent="0.2">
      <c r="D1392" s="189"/>
    </row>
    <row r="1393" spans="4:4" x14ac:dyDescent="0.2">
      <c r="D1393" s="189"/>
    </row>
    <row r="1394" spans="4:4" x14ac:dyDescent="0.2">
      <c r="D1394" s="189"/>
    </row>
    <row r="1395" spans="4:4" x14ac:dyDescent="0.2">
      <c r="D1395" s="189"/>
    </row>
    <row r="1396" spans="4:4" x14ac:dyDescent="0.2">
      <c r="D1396" s="189"/>
    </row>
    <row r="1397" spans="4:4" x14ac:dyDescent="0.2">
      <c r="D1397" s="189"/>
    </row>
    <row r="1398" spans="4:4" x14ac:dyDescent="0.2">
      <c r="D1398" s="189"/>
    </row>
    <row r="1399" spans="4:4" x14ac:dyDescent="0.2">
      <c r="D1399" s="189"/>
    </row>
    <row r="1400" spans="4:4" x14ac:dyDescent="0.2">
      <c r="D1400" s="189"/>
    </row>
    <row r="1401" spans="4:4" x14ac:dyDescent="0.2">
      <c r="D1401" s="189"/>
    </row>
    <row r="1402" spans="4:4" x14ac:dyDescent="0.2">
      <c r="D1402" s="189"/>
    </row>
    <row r="1403" spans="4:4" x14ac:dyDescent="0.2">
      <c r="D1403" s="189"/>
    </row>
    <row r="1404" spans="4:4" x14ac:dyDescent="0.2">
      <c r="D1404" s="189"/>
    </row>
    <row r="1405" spans="4:4" x14ac:dyDescent="0.2">
      <c r="D1405" s="189"/>
    </row>
    <row r="1406" spans="4:4" x14ac:dyDescent="0.2">
      <c r="D1406" s="189"/>
    </row>
    <row r="1407" spans="4:4" x14ac:dyDescent="0.2">
      <c r="D1407" s="189"/>
    </row>
    <row r="1408" spans="4:4" x14ac:dyDescent="0.2">
      <c r="D1408" s="189"/>
    </row>
    <row r="1409" spans="4:4" x14ac:dyDescent="0.2">
      <c r="D1409" s="189"/>
    </row>
    <row r="1410" spans="4:4" x14ac:dyDescent="0.2">
      <c r="D1410" s="189"/>
    </row>
    <row r="1411" spans="4:4" x14ac:dyDescent="0.2">
      <c r="D1411" s="189"/>
    </row>
    <row r="1412" spans="4:4" x14ac:dyDescent="0.2">
      <c r="D1412" s="189"/>
    </row>
    <row r="1413" spans="4:4" x14ac:dyDescent="0.2">
      <c r="D1413" s="189"/>
    </row>
    <row r="1414" spans="4:4" x14ac:dyDescent="0.2">
      <c r="D1414" s="189"/>
    </row>
    <row r="1415" spans="4:4" x14ac:dyDescent="0.2">
      <c r="D1415" s="189"/>
    </row>
    <row r="1416" spans="4:4" x14ac:dyDescent="0.2">
      <c r="D1416" s="189"/>
    </row>
    <row r="1417" spans="4:4" x14ac:dyDescent="0.2">
      <c r="D1417" s="189"/>
    </row>
    <row r="1418" spans="4:4" x14ac:dyDescent="0.2">
      <c r="D1418" s="189"/>
    </row>
    <row r="1419" spans="4:4" x14ac:dyDescent="0.2">
      <c r="D1419" s="189"/>
    </row>
    <row r="1420" spans="4:4" x14ac:dyDescent="0.2">
      <c r="D1420" s="189"/>
    </row>
    <row r="1421" spans="4:4" x14ac:dyDescent="0.2">
      <c r="D1421" s="189"/>
    </row>
    <row r="1422" spans="4:4" x14ac:dyDescent="0.2">
      <c r="D1422" s="189"/>
    </row>
    <row r="1423" spans="4:4" x14ac:dyDescent="0.2">
      <c r="D1423" s="189"/>
    </row>
    <row r="1424" spans="4:4" x14ac:dyDescent="0.2">
      <c r="D1424" s="189"/>
    </row>
    <row r="1425" spans="4:4" x14ac:dyDescent="0.2">
      <c r="D1425" s="189"/>
    </row>
    <row r="1426" spans="4:4" x14ac:dyDescent="0.2">
      <c r="D1426" s="189"/>
    </row>
    <row r="1427" spans="4:4" x14ac:dyDescent="0.2">
      <c r="D1427" s="189"/>
    </row>
    <row r="1428" spans="4:4" x14ac:dyDescent="0.2">
      <c r="D1428" s="189"/>
    </row>
    <row r="1429" spans="4:4" x14ac:dyDescent="0.2">
      <c r="D1429" s="189"/>
    </row>
    <row r="1430" spans="4:4" x14ac:dyDescent="0.2">
      <c r="D1430" s="189"/>
    </row>
    <row r="1431" spans="4:4" x14ac:dyDescent="0.2">
      <c r="D1431" s="189"/>
    </row>
    <row r="1432" spans="4:4" x14ac:dyDescent="0.2">
      <c r="D1432" s="189"/>
    </row>
    <row r="1433" spans="4:4" x14ac:dyDescent="0.2">
      <c r="D1433" s="189"/>
    </row>
    <row r="1434" spans="4:4" x14ac:dyDescent="0.2">
      <c r="D1434" s="189"/>
    </row>
    <row r="1435" spans="4:4" x14ac:dyDescent="0.2">
      <c r="D1435" s="189"/>
    </row>
    <row r="1436" spans="4:4" x14ac:dyDescent="0.2">
      <c r="D1436" s="189"/>
    </row>
    <row r="1437" spans="4:4" x14ac:dyDescent="0.2">
      <c r="D1437" s="189"/>
    </row>
    <row r="1438" spans="4:4" x14ac:dyDescent="0.2">
      <c r="D1438" s="189"/>
    </row>
    <row r="1439" spans="4:4" x14ac:dyDescent="0.2">
      <c r="D1439" s="189"/>
    </row>
    <row r="1440" spans="4:4" x14ac:dyDescent="0.2">
      <c r="D1440" s="189"/>
    </row>
    <row r="1441" spans="4:4" x14ac:dyDescent="0.2">
      <c r="D1441" s="189"/>
    </row>
    <row r="1442" spans="4:4" x14ac:dyDescent="0.2">
      <c r="D1442" s="189"/>
    </row>
    <row r="1443" spans="4:4" x14ac:dyDescent="0.2">
      <c r="D1443" s="189"/>
    </row>
    <row r="1444" spans="4:4" x14ac:dyDescent="0.2">
      <c r="D1444" s="189"/>
    </row>
    <row r="1445" spans="4:4" x14ac:dyDescent="0.2">
      <c r="D1445" s="189"/>
    </row>
    <row r="1446" spans="4:4" x14ac:dyDescent="0.2">
      <c r="D1446" s="189"/>
    </row>
    <row r="1447" spans="4:4" x14ac:dyDescent="0.2">
      <c r="D1447" s="189"/>
    </row>
    <row r="1448" spans="4:4" x14ac:dyDescent="0.2">
      <c r="D1448" s="189"/>
    </row>
    <row r="1449" spans="4:4" x14ac:dyDescent="0.2">
      <c r="D1449" s="189"/>
    </row>
    <row r="1450" spans="4:4" x14ac:dyDescent="0.2">
      <c r="D1450" s="189"/>
    </row>
    <row r="1451" spans="4:4" x14ac:dyDescent="0.2">
      <c r="D1451" s="189"/>
    </row>
    <row r="1452" spans="4:4" x14ac:dyDescent="0.2">
      <c r="D1452" s="189"/>
    </row>
    <row r="1453" spans="4:4" x14ac:dyDescent="0.2">
      <c r="D1453" s="189"/>
    </row>
    <row r="1454" spans="4:4" x14ac:dyDescent="0.2">
      <c r="D1454" s="189"/>
    </row>
    <row r="1455" spans="4:4" x14ac:dyDescent="0.2">
      <c r="D1455" s="189"/>
    </row>
    <row r="1456" spans="4:4" x14ac:dyDescent="0.2">
      <c r="D1456" s="189"/>
    </row>
    <row r="1457" spans="4:4" x14ac:dyDescent="0.2">
      <c r="D1457" s="189"/>
    </row>
    <row r="1458" spans="4:4" x14ac:dyDescent="0.2">
      <c r="D1458" s="189"/>
    </row>
    <row r="1459" spans="4:4" x14ac:dyDescent="0.2">
      <c r="D1459" s="189"/>
    </row>
    <row r="1460" spans="4:4" x14ac:dyDescent="0.2">
      <c r="D1460" s="189"/>
    </row>
    <row r="1461" spans="4:4" x14ac:dyDescent="0.2">
      <c r="D1461" s="189"/>
    </row>
    <row r="1462" spans="4:4" x14ac:dyDescent="0.2">
      <c r="D1462" s="189"/>
    </row>
    <row r="1463" spans="4:4" x14ac:dyDescent="0.2">
      <c r="D1463" s="189"/>
    </row>
    <row r="1464" spans="4:4" x14ac:dyDescent="0.2">
      <c r="D1464" s="189"/>
    </row>
    <row r="1465" spans="4:4" x14ac:dyDescent="0.2">
      <c r="D1465" s="189"/>
    </row>
    <row r="1466" spans="4:4" x14ac:dyDescent="0.2">
      <c r="D1466" s="189"/>
    </row>
    <row r="1467" spans="4:4" x14ac:dyDescent="0.2">
      <c r="D1467" s="189"/>
    </row>
    <row r="1468" spans="4:4" x14ac:dyDescent="0.2">
      <c r="D1468" s="189"/>
    </row>
    <row r="1469" spans="4:4" x14ac:dyDescent="0.2">
      <c r="D1469" s="189"/>
    </row>
    <row r="1470" spans="4:4" x14ac:dyDescent="0.2">
      <c r="D1470" s="189"/>
    </row>
    <row r="1471" spans="4:4" x14ac:dyDescent="0.2">
      <c r="D1471" s="189"/>
    </row>
    <row r="1472" spans="4:4" x14ac:dyDescent="0.2">
      <c r="D1472" s="189"/>
    </row>
    <row r="1473" spans="4:4" x14ac:dyDescent="0.2">
      <c r="D1473" s="189"/>
    </row>
    <row r="1474" spans="4:4" x14ac:dyDescent="0.2">
      <c r="D1474" s="189"/>
    </row>
    <row r="1475" spans="4:4" x14ac:dyDescent="0.2">
      <c r="D1475" s="189"/>
    </row>
    <row r="1476" spans="4:4" x14ac:dyDescent="0.2">
      <c r="D1476" s="189"/>
    </row>
    <row r="1477" spans="4:4" x14ac:dyDescent="0.2">
      <c r="D1477" s="189"/>
    </row>
    <row r="1478" spans="4:4" x14ac:dyDescent="0.2">
      <c r="D1478" s="189"/>
    </row>
    <row r="1479" spans="4:4" x14ac:dyDescent="0.2">
      <c r="D1479" s="189"/>
    </row>
    <row r="1480" spans="4:4" x14ac:dyDescent="0.2">
      <c r="D1480" s="189"/>
    </row>
    <row r="1481" spans="4:4" x14ac:dyDescent="0.2">
      <c r="D1481" s="189"/>
    </row>
    <row r="1482" spans="4:4" x14ac:dyDescent="0.2">
      <c r="D1482" s="189"/>
    </row>
    <row r="1483" spans="4:4" x14ac:dyDescent="0.2">
      <c r="D1483" s="189"/>
    </row>
    <row r="1484" spans="4:4" x14ac:dyDescent="0.2">
      <c r="D1484" s="189"/>
    </row>
    <row r="1485" spans="4:4" x14ac:dyDescent="0.2">
      <c r="D1485" s="189"/>
    </row>
    <row r="1486" spans="4:4" x14ac:dyDescent="0.2">
      <c r="D1486" s="189"/>
    </row>
    <row r="1487" spans="4:4" x14ac:dyDescent="0.2">
      <c r="D1487" s="189"/>
    </row>
    <row r="1488" spans="4:4" x14ac:dyDescent="0.2">
      <c r="D1488" s="189"/>
    </row>
    <row r="1489" spans="4:4" x14ac:dyDescent="0.2">
      <c r="D1489" s="189"/>
    </row>
    <row r="1490" spans="4:4" x14ac:dyDescent="0.2">
      <c r="D1490" s="189"/>
    </row>
    <row r="1491" spans="4:4" x14ac:dyDescent="0.2">
      <c r="D1491" s="189"/>
    </row>
    <row r="1492" spans="4:4" x14ac:dyDescent="0.2">
      <c r="D1492" s="189"/>
    </row>
    <row r="1493" spans="4:4" x14ac:dyDescent="0.2">
      <c r="D1493" s="189"/>
    </row>
    <row r="1494" spans="4:4" x14ac:dyDescent="0.2">
      <c r="D1494" s="189"/>
    </row>
    <row r="1495" spans="4:4" x14ac:dyDescent="0.2">
      <c r="D1495" s="189"/>
    </row>
    <row r="1496" spans="4:4" x14ac:dyDescent="0.2">
      <c r="D1496" s="189"/>
    </row>
    <row r="1497" spans="4:4" x14ac:dyDescent="0.2">
      <c r="D1497" s="189"/>
    </row>
    <row r="1498" spans="4:4" x14ac:dyDescent="0.2">
      <c r="D1498" s="189"/>
    </row>
    <row r="1499" spans="4:4" x14ac:dyDescent="0.2">
      <c r="D1499" s="189"/>
    </row>
    <row r="1500" spans="4:4" x14ac:dyDescent="0.2">
      <c r="D1500" s="189"/>
    </row>
    <row r="1501" spans="4:4" x14ac:dyDescent="0.2">
      <c r="D1501" s="189"/>
    </row>
    <row r="1502" spans="4:4" x14ac:dyDescent="0.2">
      <c r="D1502" s="189"/>
    </row>
    <row r="1503" spans="4:4" x14ac:dyDescent="0.2">
      <c r="D1503" s="189"/>
    </row>
    <row r="1504" spans="4:4" x14ac:dyDescent="0.2">
      <c r="D1504" s="189"/>
    </row>
    <row r="1505" spans="4:4" x14ac:dyDescent="0.2">
      <c r="D1505" s="189"/>
    </row>
    <row r="1506" spans="4:4" x14ac:dyDescent="0.2">
      <c r="D1506" s="189"/>
    </row>
    <row r="1507" spans="4:4" x14ac:dyDescent="0.2">
      <c r="D1507" s="189"/>
    </row>
    <row r="1508" spans="4:4" x14ac:dyDescent="0.2">
      <c r="D1508" s="189"/>
    </row>
    <row r="1509" spans="4:4" x14ac:dyDescent="0.2">
      <c r="D1509" s="189"/>
    </row>
    <row r="1510" spans="4:4" x14ac:dyDescent="0.2">
      <c r="D1510" s="189"/>
    </row>
    <row r="1511" spans="4:4" x14ac:dyDescent="0.2">
      <c r="D1511" s="189"/>
    </row>
    <row r="1512" spans="4:4" x14ac:dyDescent="0.2">
      <c r="D1512" s="189"/>
    </row>
    <row r="1513" spans="4:4" x14ac:dyDescent="0.2">
      <c r="D1513" s="189"/>
    </row>
    <row r="1514" spans="4:4" x14ac:dyDescent="0.2">
      <c r="D1514" s="189"/>
    </row>
    <row r="1515" spans="4:4" x14ac:dyDescent="0.2">
      <c r="D1515" s="189"/>
    </row>
    <row r="1516" spans="4:4" x14ac:dyDescent="0.2">
      <c r="D1516" s="189"/>
    </row>
    <row r="1517" spans="4:4" x14ac:dyDescent="0.2">
      <c r="D1517" s="189"/>
    </row>
    <row r="1518" spans="4:4" x14ac:dyDescent="0.2">
      <c r="D1518" s="189"/>
    </row>
    <row r="1519" spans="4:4" x14ac:dyDescent="0.2">
      <c r="D1519" s="189"/>
    </row>
    <row r="1520" spans="4:4" x14ac:dyDescent="0.2">
      <c r="D1520" s="189"/>
    </row>
    <row r="1521" spans="4:4" x14ac:dyDescent="0.2">
      <c r="D1521" s="189"/>
    </row>
    <row r="1522" spans="4:4" x14ac:dyDescent="0.2">
      <c r="D1522" s="189"/>
    </row>
    <row r="1523" spans="4:4" x14ac:dyDescent="0.2">
      <c r="D1523" s="189"/>
    </row>
    <row r="1524" spans="4:4" x14ac:dyDescent="0.2">
      <c r="D1524" s="189"/>
    </row>
    <row r="1525" spans="4:4" x14ac:dyDescent="0.2">
      <c r="D1525" s="189"/>
    </row>
    <row r="1526" spans="4:4" x14ac:dyDescent="0.2">
      <c r="D1526" s="189"/>
    </row>
    <row r="1527" spans="4:4" x14ac:dyDescent="0.2">
      <c r="D1527" s="189"/>
    </row>
    <row r="1528" spans="4:4" x14ac:dyDescent="0.2">
      <c r="D1528" s="189"/>
    </row>
    <row r="1529" spans="4:4" x14ac:dyDescent="0.2">
      <c r="D1529" s="189"/>
    </row>
    <row r="1530" spans="4:4" x14ac:dyDescent="0.2">
      <c r="D1530" s="189"/>
    </row>
    <row r="1531" spans="4:4" x14ac:dyDescent="0.2">
      <c r="D1531" s="189"/>
    </row>
    <row r="1532" spans="4:4" x14ac:dyDescent="0.2">
      <c r="D1532" s="189"/>
    </row>
    <row r="1533" spans="4:4" x14ac:dyDescent="0.2">
      <c r="D1533" s="189"/>
    </row>
    <row r="1534" spans="4:4" x14ac:dyDescent="0.2">
      <c r="D1534" s="189"/>
    </row>
    <row r="1535" spans="4:4" x14ac:dyDescent="0.2">
      <c r="D1535" s="189"/>
    </row>
    <row r="1536" spans="4:4" x14ac:dyDescent="0.2">
      <c r="D1536" s="189"/>
    </row>
    <row r="1537" spans="4:4" x14ac:dyDescent="0.2">
      <c r="D1537" s="189"/>
    </row>
    <row r="1538" spans="4:4" x14ac:dyDescent="0.2">
      <c r="D1538" s="189"/>
    </row>
    <row r="1539" spans="4:4" x14ac:dyDescent="0.2">
      <c r="D1539" s="189"/>
    </row>
    <row r="1540" spans="4:4" x14ac:dyDescent="0.2">
      <c r="D1540" s="189"/>
    </row>
    <row r="1541" spans="4:4" x14ac:dyDescent="0.2">
      <c r="D1541" s="189"/>
    </row>
    <row r="1542" spans="4:4" x14ac:dyDescent="0.2">
      <c r="D1542" s="189"/>
    </row>
    <row r="1543" spans="4:4" x14ac:dyDescent="0.2">
      <c r="D1543" s="189"/>
    </row>
    <row r="1544" spans="4:4" x14ac:dyDescent="0.2">
      <c r="D1544" s="189"/>
    </row>
    <row r="1545" spans="4:4" x14ac:dyDescent="0.2">
      <c r="D1545" s="189"/>
    </row>
    <row r="1546" spans="4:4" x14ac:dyDescent="0.2">
      <c r="D1546" s="189"/>
    </row>
    <row r="1547" spans="4:4" x14ac:dyDescent="0.2">
      <c r="D1547" s="189"/>
    </row>
    <row r="1548" spans="4:4" x14ac:dyDescent="0.2">
      <c r="D1548" s="189"/>
    </row>
    <row r="1549" spans="4:4" x14ac:dyDescent="0.2">
      <c r="D1549" s="189"/>
    </row>
    <row r="1550" spans="4:4" x14ac:dyDescent="0.2">
      <c r="D1550" s="189"/>
    </row>
    <row r="1551" spans="4:4" x14ac:dyDescent="0.2">
      <c r="D1551" s="189"/>
    </row>
    <row r="1552" spans="4:4" x14ac:dyDescent="0.2">
      <c r="D1552" s="189"/>
    </row>
    <row r="1553" spans="4:4" x14ac:dyDescent="0.2">
      <c r="D1553" s="189"/>
    </row>
    <row r="1554" spans="4:4" x14ac:dyDescent="0.2">
      <c r="D1554" s="189"/>
    </row>
    <row r="1555" spans="4:4" x14ac:dyDescent="0.2">
      <c r="D1555" s="189"/>
    </row>
    <row r="1556" spans="4:4" x14ac:dyDescent="0.2">
      <c r="D1556" s="189"/>
    </row>
    <row r="1557" spans="4:4" x14ac:dyDescent="0.2">
      <c r="D1557" s="189"/>
    </row>
    <row r="1558" spans="4:4" x14ac:dyDescent="0.2">
      <c r="D1558" s="189"/>
    </row>
    <row r="1559" spans="4:4" x14ac:dyDescent="0.2">
      <c r="D1559" s="189"/>
    </row>
    <row r="1560" spans="4:4" x14ac:dyDescent="0.2">
      <c r="D1560" s="189"/>
    </row>
    <row r="1561" spans="4:4" x14ac:dyDescent="0.2">
      <c r="D1561" s="189"/>
    </row>
    <row r="1562" spans="4:4" x14ac:dyDescent="0.2">
      <c r="D1562" s="189"/>
    </row>
    <row r="1563" spans="4:4" x14ac:dyDescent="0.2">
      <c r="D1563" s="189"/>
    </row>
    <row r="1564" spans="4:4" x14ac:dyDescent="0.2">
      <c r="D1564" s="189"/>
    </row>
    <row r="1565" spans="4:4" x14ac:dyDescent="0.2">
      <c r="D1565" s="189"/>
    </row>
    <row r="1566" spans="4:4" x14ac:dyDescent="0.2">
      <c r="D1566" s="189"/>
    </row>
    <row r="1567" spans="4:4" x14ac:dyDescent="0.2">
      <c r="D1567" s="189"/>
    </row>
    <row r="1568" spans="4:4" x14ac:dyDescent="0.2">
      <c r="D1568" s="189"/>
    </row>
    <row r="1569" spans="4:4" x14ac:dyDescent="0.2">
      <c r="D1569" s="189"/>
    </row>
    <row r="1570" spans="4:4" x14ac:dyDescent="0.2">
      <c r="D1570" s="189"/>
    </row>
    <row r="1571" spans="4:4" x14ac:dyDescent="0.2">
      <c r="D1571" s="189"/>
    </row>
    <row r="1572" spans="4:4" x14ac:dyDescent="0.2">
      <c r="D1572" s="189"/>
    </row>
    <row r="1573" spans="4:4" x14ac:dyDescent="0.2">
      <c r="D1573" s="189"/>
    </row>
    <row r="1574" spans="4:4" x14ac:dyDescent="0.2">
      <c r="D1574" s="189"/>
    </row>
    <row r="1575" spans="4:4" x14ac:dyDescent="0.2">
      <c r="D1575" s="189"/>
    </row>
    <row r="1576" spans="4:4" x14ac:dyDescent="0.2">
      <c r="D1576" s="189"/>
    </row>
    <row r="1577" spans="4:4" x14ac:dyDescent="0.2">
      <c r="D1577" s="189"/>
    </row>
    <row r="1578" spans="4:4" x14ac:dyDescent="0.2">
      <c r="D1578" s="189"/>
    </row>
    <row r="1579" spans="4:4" x14ac:dyDescent="0.2">
      <c r="D1579" s="189"/>
    </row>
    <row r="1580" spans="4:4" x14ac:dyDescent="0.2">
      <c r="D1580" s="189"/>
    </row>
    <row r="1581" spans="4:4" x14ac:dyDescent="0.2">
      <c r="D1581" s="189"/>
    </row>
    <row r="1582" spans="4:4" x14ac:dyDescent="0.2">
      <c r="D1582" s="189"/>
    </row>
    <row r="1583" spans="4:4" x14ac:dyDescent="0.2">
      <c r="D1583" s="189"/>
    </row>
    <row r="1584" spans="4:4" x14ac:dyDescent="0.2">
      <c r="D1584" s="189"/>
    </row>
    <row r="1585" spans="4:4" x14ac:dyDescent="0.2">
      <c r="D1585" s="189"/>
    </row>
    <row r="1586" spans="4:4" x14ac:dyDescent="0.2">
      <c r="D1586" s="189"/>
    </row>
    <row r="1587" spans="4:4" x14ac:dyDescent="0.2">
      <c r="D1587" s="189"/>
    </row>
    <row r="1588" spans="4:4" x14ac:dyDescent="0.2">
      <c r="D1588" s="189"/>
    </row>
    <row r="1589" spans="4:4" x14ac:dyDescent="0.2">
      <c r="D1589" s="189"/>
    </row>
    <row r="1590" spans="4:4" x14ac:dyDescent="0.2">
      <c r="D1590" s="189"/>
    </row>
    <row r="1591" spans="4:4" x14ac:dyDescent="0.2">
      <c r="D1591" s="189"/>
    </row>
    <row r="1592" spans="4:4" x14ac:dyDescent="0.2">
      <c r="D1592" s="189"/>
    </row>
    <row r="1593" spans="4:4" x14ac:dyDescent="0.2">
      <c r="D1593" s="189"/>
    </row>
    <row r="1594" spans="4:4" x14ac:dyDescent="0.2">
      <c r="D1594" s="189"/>
    </row>
    <row r="1595" spans="4:4" x14ac:dyDescent="0.2">
      <c r="D1595" s="189"/>
    </row>
    <row r="1596" spans="4:4" x14ac:dyDescent="0.2">
      <c r="D1596" s="189"/>
    </row>
    <row r="1597" spans="4:4" x14ac:dyDescent="0.2">
      <c r="D1597" s="189"/>
    </row>
    <row r="1598" spans="4:4" x14ac:dyDescent="0.2">
      <c r="D1598" s="189"/>
    </row>
    <row r="1599" spans="4:4" x14ac:dyDescent="0.2">
      <c r="D1599" s="189"/>
    </row>
    <row r="1600" spans="4:4" x14ac:dyDescent="0.2">
      <c r="D1600" s="189"/>
    </row>
    <row r="1601" spans="4:4" x14ac:dyDescent="0.2">
      <c r="D1601" s="189"/>
    </row>
    <row r="1602" spans="4:4" x14ac:dyDescent="0.2">
      <c r="D1602" s="189"/>
    </row>
    <row r="1603" spans="4:4" x14ac:dyDescent="0.2">
      <c r="D1603" s="189"/>
    </row>
    <row r="1604" spans="4:4" x14ac:dyDescent="0.2">
      <c r="D1604" s="189"/>
    </row>
    <row r="1605" spans="4:4" x14ac:dyDescent="0.2">
      <c r="D1605" s="189"/>
    </row>
    <row r="1606" spans="4:4" x14ac:dyDescent="0.2">
      <c r="D1606" s="189"/>
    </row>
    <row r="1607" spans="4:4" x14ac:dyDescent="0.2">
      <c r="D1607" s="189"/>
    </row>
    <row r="1608" spans="4:4" x14ac:dyDescent="0.2">
      <c r="D1608" s="189"/>
    </row>
    <row r="1609" spans="4:4" x14ac:dyDescent="0.2">
      <c r="D1609" s="189"/>
    </row>
    <row r="1610" spans="4:4" x14ac:dyDescent="0.2">
      <c r="D1610" s="189"/>
    </row>
    <row r="1611" spans="4:4" x14ac:dyDescent="0.2">
      <c r="D1611" s="189"/>
    </row>
    <row r="1612" spans="4:4" x14ac:dyDescent="0.2">
      <c r="D1612" s="189"/>
    </row>
    <row r="1613" spans="4:4" x14ac:dyDescent="0.2">
      <c r="D1613" s="189"/>
    </row>
    <row r="1614" spans="4:4" x14ac:dyDescent="0.2">
      <c r="D1614" s="189"/>
    </row>
    <row r="1615" spans="4:4" x14ac:dyDescent="0.2">
      <c r="D1615" s="189"/>
    </row>
    <row r="1616" spans="4:4" x14ac:dyDescent="0.2">
      <c r="D1616" s="189"/>
    </row>
    <row r="1617" spans="4:4" x14ac:dyDescent="0.2">
      <c r="D1617" s="189"/>
    </row>
    <row r="1618" spans="4:4" x14ac:dyDescent="0.2">
      <c r="D1618" s="189"/>
    </row>
    <row r="1619" spans="4:4" x14ac:dyDescent="0.2">
      <c r="D1619" s="189"/>
    </row>
    <row r="1620" spans="4:4" x14ac:dyDescent="0.2">
      <c r="D1620" s="189"/>
    </row>
    <row r="1621" spans="4:4" x14ac:dyDescent="0.2">
      <c r="D1621" s="189"/>
    </row>
    <row r="1622" spans="4:4" x14ac:dyDescent="0.2">
      <c r="D1622" s="189"/>
    </row>
    <row r="1623" spans="4:4" x14ac:dyDescent="0.2">
      <c r="D1623" s="189"/>
    </row>
    <row r="1624" spans="4:4" x14ac:dyDescent="0.2">
      <c r="D1624" s="189"/>
    </row>
    <row r="1625" spans="4:4" x14ac:dyDescent="0.2">
      <c r="D1625" s="189"/>
    </row>
    <row r="1626" spans="4:4" x14ac:dyDescent="0.2">
      <c r="D1626" s="189"/>
    </row>
    <row r="1627" spans="4:4" x14ac:dyDescent="0.2">
      <c r="D1627" s="189"/>
    </row>
    <row r="1628" spans="4:4" x14ac:dyDescent="0.2">
      <c r="D1628" s="189"/>
    </row>
    <row r="1629" spans="4:4" x14ac:dyDescent="0.2">
      <c r="D1629" s="189"/>
    </row>
    <row r="1630" spans="4:4" x14ac:dyDescent="0.2">
      <c r="D1630" s="189"/>
    </row>
    <row r="1631" spans="4:4" x14ac:dyDescent="0.2">
      <c r="D1631" s="189"/>
    </row>
    <row r="1632" spans="4:4" x14ac:dyDescent="0.2">
      <c r="D1632" s="189"/>
    </row>
    <row r="1633" spans="4:4" x14ac:dyDescent="0.2">
      <c r="D1633" s="189"/>
    </row>
    <row r="1634" spans="4:4" x14ac:dyDescent="0.2">
      <c r="D1634" s="189"/>
    </row>
    <row r="1635" spans="4:4" x14ac:dyDescent="0.2">
      <c r="D1635" s="189"/>
    </row>
    <row r="1636" spans="4:4" x14ac:dyDescent="0.2">
      <c r="D1636" s="189"/>
    </row>
    <row r="1637" spans="4:4" x14ac:dyDescent="0.2">
      <c r="D1637" s="189"/>
    </row>
    <row r="1638" spans="4:4" x14ac:dyDescent="0.2">
      <c r="D1638" s="189"/>
    </row>
    <row r="1639" spans="4:4" x14ac:dyDescent="0.2">
      <c r="D1639" s="189"/>
    </row>
    <row r="1640" spans="4:4" x14ac:dyDescent="0.2">
      <c r="D1640" s="189"/>
    </row>
    <row r="1641" spans="4:4" x14ac:dyDescent="0.2">
      <c r="D1641" s="189"/>
    </row>
    <row r="1642" spans="4:4" x14ac:dyDescent="0.2">
      <c r="D1642" s="189"/>
    </row>
    <row r="1643" spans="4:4" x14ac:dyDescent="0.2">
      <c r="D1643" s="189"/>
    </row>
    <row r="1644" spans="4:4" x14ac:dyDescent="0.2">
      <c r="D1644" s="189"/>
    </row>
    <row r="1645" spans="4:4" x14ac:dyDescent="0.2">
      <c r="D1645" s="189"/>
    </row>
    <row r="1646" spans="4:4" x14ac:dyDescent="0.2">
      <c r="D1646" s="189"/>
    </row>
    <row r="1647" spans="4:4" x14ac:dyDescent="0.2">
      <c r="D1647" s="189"/>
    </row>
    <row r="1648" spans="4:4" x14ac:dyDescent="0.2">
      <c r="D1648" s="189"/>
    </row>
    <row r="1649" spans="4:4" x14ac:dyDescent="0.2">
      <c r="D1649" s="189"/>
    </row>
    <row r="1650" spans="4:4" x14ac:dyDescent="0.2">
      <c r="D1650" s="189"/>
    </row>
    <row r="1651" spans="4:4" x14ac:dyDescent="0.2">
      <c r="D1651" s="189"/>
    </row>
    <row r="1652" spans="4:4" x14ac:dyDescent="0.2">
      <c r="D1652" s="189"/>
    </row>
    <row r="1653" spans="4:4" x14ac:dyDescent="0.2">
      <c r="D1653" s="189"/>
    </row>
    <row r="1654" spans="4:4" x14ac:dyDescent="0.2">
      <c r="D1654" s="189"/>
    </row>
    <row r="1655" spans="4:4" x14ac:dyDescent="0.2">
      <c r="D1655" s="189"/>
    </row>
    <row r="1656" spans="4:4" x14ac:dyDescent="0.2">
      <c r="D1656" s="189"/>
    </row>
    <row r="1657" spans="4:4" x14ac:dyDescent="0.2">
      <c r="D1657" s="189"/>
    </row>
    <row r="1658" spans="4:4" x14ac:dyDescent="0.2">
      <c r="D1658" s="189"/>
    </row>
    <row r="1659" spans="4:4" x14ac:dyDescent="0.2">
      <c r="D1659" s="189"/>
    </row>
    <row r="1660" spans="4:4" x14ac:dyDescent="0.2">
      <c r="D1660" s="189"/>
    </row>
    <row r="1661" spans="4:4" x14ac:dyDescent="0.2">
      <c r="D1661" s="189"/>
    </row>
    <row r="1662" spans="4:4" x14ac:dyDescent="0.2">
      <c r="D1662" s="189"/>
    </row>
    <row r="1663" spans="4:4" x14ac:dyDescent="0.2">
      <c r="D1663" s="189"/>
    </row>
    <row r="1664" spans="4:4" x14ac:dyDescent="0.2">
      <c r="D1664" s="189"/>
    </row>
    <row r="1665" spans="4:4" x14ac:dyDescent="0.2">
      <c r="D1665" s="189"/>
    </row>
    <row r="1666" spans="4:4" x14ac:dyDescent="0.2">
      <c r="D1666" s="189"/>
    </row>
    <row r="1667" spans="4:4" x14ac:dyDescent="0.2">
      <c r="D1667" s="189"/>
    </row>
    <row r="1668" spans="4:4" x14ac:dyDescent="0.2">
      <c r="D1668" s="189"/>
    </row>
    <row r="1669" spans="4:4" x14ac:dyDescent="0.2">
      <c r="D1669" s="189"/>
    </row>
    <row r="1670" spans="4:4" x14ac:dyDescent="0.2">
      <c r="D1670" s="189"/>
    </row>
    <row r="1671" spans="4:4" x14ac:dyDescent="0.2">
      <c r="D1671" s="189"/>
    </row>
    <row r="1672" spans="4:4" x14ac:dyDescent="0.2">
      <c r="D1672" s="189"/>
    </row>
    <row r="1673" spans="4:4" x14ac:dyDescent="0.2">
      <c r="D1673" s="189"/>
    </row>
    <row r="1674" spans="4:4" x14ac:dyDescent="0.2">
      <c r="D1674" s="189"/>
    </row>
    <row r="1675" spans="4:4" x14ac:dyDescent="0.2">
      <c r="D1675" s="189"/>
    </row>
    <row r="1676" spans="4:4" x14ac:dyDescent="0.2">
      <c r="D1676" s="189"/>
    </row>
    <row r="1677" spans="4:4" x14ac:dyDescent="0.2">
      <c r="D1677" s="189"/>
    </row>
    <row r="1678" spans="4:4" x14ac:dyDescent="0.2">
      <c r="D1678" s="189"/>
    </row>
    <row r="1679" spans="4:4" x14ac:dyDescent="0.2">
      <c r="D1679" s="189"/>
    </row>
    <row r="1680" spans="4:4" x14ac:dyDescent="0.2">
      <c r="D1680" s="189"/>
    </row>
    <row r="1681" spans="4:4" x14ac:dyDescent="0.2">
      <c r="D1681" s="189"/>
    </row>
    <row r="1682" spans="4:4" x14ac:dyDescent="0.2">
      <c r="D1682" s="189"/>
    </row>
    <row r="1683" spans="4:4" x14ac:dyDescent="0.2">
      <c r="D1683" s="189"/>
    </row>
    <row r="1684" spans="4:4" x14ac:dyDescent="0.2">
      <c r="D1684" s="189"/>
    </row>
    <row r="1685" spans="4:4" x14ac:dyDescent="0.2">
      <c r="D1685" s="189"/>
    </row>
    <row r="1686" spans="4:4" x14ac:dyDescent="0.2">
      <c r="D1686" s="189"/>
    </row>
    <row r="1687" spans="4:4" x14ac:dyDescent="0.2">
      <c r="D1687" s="189"/>
    </row>
    <row r="1688" spans="4:4" x14ac:dyDescent="0.2">
      <c r="D1688" s="189"/>
    </row>
    <row r="1689" spans="4:4" x14ac:dyDescent="0.2">
      <c r="D1689" s="189"/>
    </row>
    <row r="1690" spans="4:4" x14ac:dyDescent="0.2">
      <c r="D1690" s="189"/>
    </row>
    <row r="1691" spans="4:4" x14ac:dyDescent="0.2">
      <c r="D1691" s="189"/>
    </row>
    <row r="1692" spans="4:4" x14ac:dyDescent="0.2">
      <c r="D1692" s="189"/>
    </row>
    <row r="1693" spans="4:4" x14ac:dyDescent="0.2">
      <c r="D1693" s="189"/>
    </row>
    <row r="1694" spans="4:4" x14ac:dyDescent="0.2">
      <c r="D1694" s="189"/>
    </row>
    <row r="1695" spans="4:4" x14ac:dyDescent="0.2">
      <c r="D1695" s="189"/>
    </row>
    <row r="1696" spans="4:4" x14ac:dyDescent="0.2">
      <c r="D1696" s="189"/>
    </row>
    <row r="1697" spans="4:4" x14ac:dyDescent="0.2">
      <c r="D1697" s="189"/>
    </row>
    <row r="1698" spans="4:4" x14ac:dyDescent="0.2">
      <c r="D1698" s="189"/>
    </row>
    <row r="1699" spans="4:4" x14ac:dyDescent="0.2">
      <c r="D1699" s="189"/>
    </row>
    <row r="1700" spans="4:4" x14ac:dyDescent="0.2">
      <c r="D1700" s="189"/>
    </row>
    <row r="1701" spans="4:4" x14ac:dyDescent="0.2">
      <c r="D1701" s="189"/>
    </row>
    <row r="1702" spans="4:4" x14ac:dyDescent="0.2">
      <c r="D1702" s="189"/>
    </row>
    <row r="1703" spans="4:4" x14ac:dyDescent="0.2">
      <c r="D1703" s="189"/>
    </row>
    <row r="1704" spans="4:4" x14ac:dyDescent="0.2">
      <c r="D1704" s="189"/>
    </row>
    <row r="1705" spans="4:4" x14ac:dyDescent="0.2">
      <c r="D1705" s="189"/>
    </row>
    <row r="1706" spans="4:4" x14ac:dyDescent="0.2">
      <c r="D1706" s="189"/>
    </row>
    <row r="1707" spans="4:4" x14ac:dyDescent="0.2">
      <c r="D1707" s="189"/>
    </row>
    <row r="1708" spans="4:4" x14ac:dyDescent="0.2">
      <c r="D1708" s="189"/>
    </row>
    <row r="1709" spans="4:4" x14ac:dyDescent="0.2">
      <c r="D1709" s="189"/>
    </row>
    <row r="1710" spans="4:4" x14ac:dyDescent="0.2">
      <c r="D1710" s="189"/>
    </row>
    <row r="1711" spans="4:4" x14ac:dyDescent="0.2">
      <c r="D1711" s="189"/>
    </row>
    <row r="1712" spans="4:4" x14ac:dyDescent="0.2">
      <c r="D1712" s="189"/>
    </row>
    <row r="1713" spans="4:4" x14ac:dyDescent="0.2">
      <c r="D1713" s="189"/>
    </row>
    <row r="1714" spans="4:4" x14ac:dyDescent="0.2">
      <c r="D1714" s="189"/>
    </row>
    <row r="1715" spans="4:4" x14ac:dyDescent="0.2">
      <c r="D1715" s="189"/>
    </row>
    <row r="1716" spans="4:4" x14ac:dyDescent="0.2">
      <c r="D1716" s="189"/>
    </row>
    <row r="1717" spans="4:4" x14ac:dyDescent="0.2">
      <c r="D1717" s="189"/>
    </row>
    <row r="1718" spans="4:4" x14ac:dyDescent="0.2">
      <c r="D1718" s="189"/>
    </row>
    <row r="1719" spans="4:4" x14ac:dyDescent="0.2">
      <c r="D1719" s="189"/>
    </row>
    <row r="1720" spans="4:4" x14ac:dyDescent="0.2">
      <c r="D1720" s="189"/>
    </row>
    <row r="1721" spans="4:4" x14ac:dyDescent="0.2">
      <c r="D1721" s="189"/>
    </row>
    <row r="1722" spans="4:4" x14ac:dyDescent="0.2">
      <c r="D1722" s="189"/>
    </row>
    <row r="1723" spans="4:4" x14ac:dyDescent="0.2">
      <c r="D1723" s="189"/>
    </row>
    <row r="1724" spans="4:4" x14ac:dyDescent="0.2">
      <c r="D1724" s="189"/>
    </row>
    <row r="1725" spans="4:4" x14ac:dyDescent="0.2">
      <c r="D1725" s="189"/>
    </row>
    <row r="1726" spans="4:4" x14ac:dyDescent="0.2">
      <c r="D1726" s="189"/>
    </row>
    <row r="1727" spans="4:4" x14ac:dyDescent="0.2">
      <c r="D1727" s="189"/>
    </row>
    <row r="1728" spans="4:4" x14ac:dyDescent="0.2">
      <c r="D1728" s="189"/>
    </row>
    <row r="1729" spans="4:4" x14ac:dyDescent="0.2">
      <c r="D1729" s="189"/>
    </row>
    <row r="1730" spans="4:4" x14ac:dyDescent="0.2">
      <c r="D1730" s="189"/>
    </row>
    <row r="1731" spans="4:4" x14ac:dyDescent="0.2">
      <c r="D1731" s="189"/>
    </row>
    <row r="1732" spans="4:4" x14ac:dyDescent="0.2">
      <c r="D1732" s="189"/>
    </row>
    <row r="1733" spans="4:4" x14ac:dyDescent="0.2">
      <c r="D1733" s="189"/>
    </row>
    <row r="1734" spans="4:4" x14ac:dyDescent="0.2">
      <c r="D1734" s="189"/>
    </row>
    <row r="1735" spans="4:4" x14ac:dyDescent="0.2">
      <c r="D1735" s="189"/>
    </row>
    <row r="1736" spans="4:4" x14ac:dyDescent="0.2">
      <c r="D1736" s="189"/>
    </row>
    <row r="1737" spans="4:4" x14ac:dyDescent="0.2">
      <c r="D1737" s="189"/>
    </row>
    <row r="1738" spans="4:4" x14ac:dyDescent="0.2">
      <c r="D1738" s="189"/>
    </row>
    <row r="1739" spans="4:4" x14ac:dyDescent="0.2">
      <c r="D1739" s="189"/>
    </row>
    <row r="1740" spans="4:4" x14ac:dyDescent="0.2">
      <c r="D1740" s="189"/>
    </row>
    <row r="1741" spans="4:4" x14ac:dyDescent="0.2">
      <c r="D1741" s="189"/>
    </row>
    <row r="1742" spans="4:4" x14ac:dyDescent="0.2">
      <c r="D1742" s="189"/>
    </row>
    <row r="1743" spans="4:4" x14ac:dyDescent="0.2">
      <c r="D1743" s="189"/>
    </row>
    <row r="1744" spans="4:4" x14ac:dyDescent="0.2">
      <c r="D1744" s="189"/>
    </row>
    <row r="1745" spans="4:4" x14ac:dyDescent="0.2">
      <c r="D1745" s="189"/>
    </row>
    <row r="1746" spans="4:4" x14ac:dyDescent="0.2">
      <c r="D1746" s="189"/>
    </row>
    <row r="1747" spans="4:4" x14ac:dyDescent="0.2">
      <c r="D1747" s="189"/>
    </row>
    <row r="1748" spans="4:4" x14ac:dyDescent="0.2">
      <c r="D1748" s="189"/>
    </row>
    <row r="1749" spans="4:4" x14ac:dyDescent="0.2">
      <c r="D1749" s="189"/>
    </row>
    <row r="1750" spans="4:4" x14ac:dyDescent="0.2">
      <c r="D1750" s="189"/>
    </row>
    <row r="1751" spans="4:4" x14ac:dyDescent="0.2">
      <c r="D1751" s="189"/>
    </row>
    <row r="1752" spans="4:4" x14ac:dyDescent="0.2">
      <c r="D1752" s="189"/>
    </row>
    <row r="1753" spans="4:4" x14ac:dyDescent="0.2">
      <c r="D1753" s="189"/>
    </row>
    <row r="1754" spans="4:4" x14ac:dyDescent="0.2">
      <c r="D1754" s="189"/>
    </row>
    <row r="1755" spans="4:4" x14ac:dyDescent="0.2">
      <c r="D1755" s="189"/>
    </row>
    <row r="1756" spans="4:4" x14ac:dyDescent="0.2">
      <c r="D1756" s="189"/>
    </row>
    <row r="1757" spans="4:4" x14ac:dyDescent="0.2">
      <c r="D1757" s="189"/>
    </row>
    <row r="1758" spans="4:4" x14ac:dyDescent="0.2">
      <c r="D1758" s="189"/>
    </row>
    <row r="1759" spans="4:4" x14ac:dyDescent="0.2">
      <c r="D1759" s="189"/>
    </row>
    <row r="1760" spans="4:4" x14ac:dyDescent="0.2">
      <c r="D1760" s="189"/>
    </row>
    <row r="1761" spans="4:4" x14ac:dyDescent="0.2">
      <c r="D1761" s="189"/>
    </row>
    <row r="1762" spans="4:4" x14ac:dyDescent="0.2">
      <c r="D1762" s="189"/>
    </row>
    <row r="1763" spans="4:4" x14ac:dyDescent="0.2">
      <c r="D1763" s="189"/>
    </row>
    <row r="1764" spans="4:4" x14ac:dyDescent="0.2">
      <c r="D1764" s="189"/>
    </row>
    <row r="1765" spans="4:4" x14ac:dyDescent="0.2">
      <c r="D1765" s="189"/>
    </row>
    <row r="1766" spans="4:4" x14ac:dyDescent="0.2">
      <c r="D1766" s="189"/>
    </row>
    <row r="1767" spans="4:4" x14ac:dyDescent="0.2">
      <c r="D1767" s="189"/>
    </row>
    <row r="1768" spans="4:4" x14ac:dyDescent="0.2">
      <c r="D1768" s="189"/>
    </row>
    <row r="1769" spans="4:4" x14ac:dyDescent="0.2">
      <c r="D1769" s="189"/>
    </row>
    <row r="1770" spans="4:4" x14ac:dyDescent="0.2">
      <c r="D1770" s="189"/>
    </row>
    <row r="1771" spans="4:4" x14ac:dyDescent="0.2">
      <c r="D1771" s="189"/>
    </row>
    <row r="1772" spans="4:4" x14ac:dyDescent="0.2">
      <c r="D1772" s="189"/>
    </row>
    <row r="1773" spans="4:4" x14ac:dyDescent="0.2">
      <c r="D1773" s="189"/>
    </row>
    <row r="1774" spans="4:4" x14ac:dyDescent="0.2">
      <c r="D1774" s="189"/>
    </row>
    <row r="1775" spans="4:4" x14ac:dyDescent="0.2">
      <c r="D1775" s="189"/>
    </row>
    <row r="1776" spans="4:4" x14ac:dyDescent="0.2">
      <c r="D1776" s="189"/>
    </row>
    <row r="1777" spans="4:4" x14ac:dyDescent="0.2">
      <c r="D1777" s="189"/>
    </row>
    <row r="1778" spans="4:4" x14ac:dyDescent="0.2">
      <c r="D1778" s="189"/>
    </row>
    <row r="1779" spans="4:4" x14ac:dyDescent="0.2">
      <c r="D1779" s="189"/>
    </row>
    <row r="1780" spans="4:4" x14ac:dyDescent="0.2">
      <c r="D1780" s="189"/>
    </row>
    <row r="1781" spans="4:4" x14ac:dyDescent="0.2">
      <c r="D1781" s="189"/>
    </row>
    <row r="1782" spans="4:4" x14ac:dyDescent="0.2">
      <c r="D1782" s="189"/>
    </row>
    <row r="1783" spans="4:4" x14ac:dyDescent="0.2">
      <c r="D1783" s="189"/>
    </row>
    <row r="1784" spans="4:4" x14ac:dyDescent="0.2">
      <c r="D1784" s="189"/>
    </row>
    <row r="1785" spans="4:4" x14ac:dyDescent="0.2">
      <c r="D1785" s="189"/>
    </row>
    <row r="1786" spans="4:4" x14ac:dyDescent="0.2">
      <c r="D1786" s="189"/>
    </row>
    <row r="1787" spans="4:4" x14ac:dyDescent="0.2">
      <c r="D1787" s="189"/>
    </row>
    <row r="1788" spans="4:4" x14ac:dyDescent="0.2">
      <c r="D1788" s="189"/>
    </row>
    <row r="1789" spans="4:4" x14ac:dyDescent="0.2">
      <c r="D1789" s="189"/>
    </row>
    <row r="1790" spans="4:4" x14ac:dyDescent="0.2">
      <c r="D1790" s="189"/>
    </row>
    <row r="1791" spans="4:4" x14ac:dyDescent="0.2">
      <c r="D1791" s="189"/>
    </row>
    <row r="1792" spans="4:4" x14ac:dyDescent="0.2">
      <c r="D1792" s="189"/>
    </row>
    <row r="1793" spans="4:4" x14ac:dyDescent="0.2">
      <c r="D1793" s="189"/>
    </row>
    <row r="1794" spans="4:4" x14ac:dyDescent="0.2">
      <c r="D1794" s="189"/>
    </row>
    <row r="1795" spans="4:4" x14ac:dyDescent="0.2">
      <c r="D1795" s="189"/>
    </row>
    <row r="1796" spans="4:4" x14ac:dyDescent="0.2">
      <c r="D1796" s="189"/>
    </row>
    <row r="1797" spans="4:4" x14ac:dyDescent="0.2">
      <c r="D1797" s="189"/>
    </row>
    <row r="1798" spans="4:4" x14ac:dyDescent="0.2">
      <c r="D1798" s="189"/>
    </row>
    <row r="1799" spans="4:4" x14ac:dyDescent="0.2">
      <c r="D1799" s="189"/>
    </row>
    <row r="1800" spans="4:4" x14ac:dyDescent="0.2">
      <c r="D1800" s="189"/>
    </row>
    <row r="1801" spans="4:4" x14ac:dyDescent="0.2">
      <c r="D1801" s="189"/>
    </row>
    <row r="1802" spans="4:4" x14ac:dyDescent="0.2">
      <c r="D1802" s="189"/>
    </row>
    <row r="1803" spans="4:4" x14ac:dyDescent="0.2">
      <c r="D1803" s="189"/>
    </row>
    <row r="1804" spans="4:4" x14ac:dyDescent="0.2">
      <c r="D1804" s="189"/>
    </row>
    <row r="1805" spans="4:4" x14ac:dyDescent="0.2">
      <c r="D1805" s="189"/>
    </row>
    <row r="1806" spans="4:4" x14ac:dyDescent="0.2">
      <c r="D1806" s="189"/>
    </row>
    <row r="1807" spans="4:4" x14ac:dyDescent="0.2">
      <c r="D1807" s="189"/>
    </row>
    <row r="1808" spans="4:4" x14ac:dyDescent="0.2">
      <c r="D1808" s="189"/>
    </row>
    <row r="1809" spans="4:4" x14ac:dyDescent="0.2">
      <c r="D1809" s="189"/>
    </row>
    <row r="1810" spans="4:4" x14ac:dyDescent="0.2">
      <c r="D1810" s="189"/>
    </row>
    <row r="1811" spans="4:4" x14ac:dyDescent="0.2">
      <c r="D1811" s="189"/>
    </row>
    <row r="1812" spans="4:4" x14ac:dyDescent="0.2">
      <c r="D1812" s="189"/>
    </row>
    <row r="1813" spans="4:4" x14ac:dyDescent="0.2">
      <c r="D1813" s="189"/>
    </row>
    <row r="1814" spans="4:4" x14ac:dyDescent="0.2">
      <c r="D1814" s="189"/>
    </row>
    <row r="1815" spans="4:4" x14ac:dyDescent="0.2">
      <c r="D1815" s="189"/>
    </row>
    <row r="1816" spans="4:4" x14ac:dyDescent="0.2">
      <c r="D1816" s="189"/>
    </row>
    <row r="1817" spans="4:4" x14ac:dyDescent="0.2">
      <c r="D1817" s="189"/>
    </row>
    <row r="1818" spans="4:4" x14ac:dyDescent="0.2">
      <c r="D1818" s="189"/>
    </row>
    <row r="1819" spans="4:4" x14ac:dyDescent="0.2">
      <c r="D1819" s="189"/>
    </row>
    <row r="1820" spans="4:4" x14ac:dyDescent="0.2">
      <c r="D1820" s="189"/>
    </row>
    <row r="1821" spans="4:4" x14ac:dyDescent="0.2">
      <c r="D1821" s="189"/>
    </row>
    <row r="1822" spans="4:4" x14ac:dyDescent="0.2">
      <c r="D1822" s="189"/>
    </row>
    <row r="1823" spans="4:4" x14ac:dyDescent="0.2">
      <c r="D1823" s="189"/>
    </row>
    <row r="1824" spans="4:4" x14ac:dyDescent="0.2">
      <c r="D1824" s="189"/>
    </row>
    <row r="1825" spans="4:4" x14ac:dyDescent="0.2">
      <c r="D1825" s="189"/>
    </row>
    <row r="1826" spans="4:4" x14ac:dyDescent="0.2">
      <c r="D1826" s="189"/>
    </row>
    <row r="1827" spans="4:4" x14ac:dyDescent="0.2">
      <c r="D1827" s="189"/>
    </row>
    <row r="1828" spans="4:4" x14ac:dyDescent="0.2">
      <c r="D1828" s="189"/>
    </row>
    <row r="1829" spans="4:4" x14ac:dyDescent="0.2">
      <c r="D1829" s="189"/>
    </row>
    <row r="1830" spans="4:4" x14ac:dyDescent="0.2">
      <c r="D1830" s="189"/>
    </row>
    <row r="1831" spans="4:4" x14ac:dyDescent="0.2">
      <c r="D1831" s="189"/>
    </row>
    <row r="1832" spans="4:4" x14ac:dyDescent="0.2">
      <c r="D1832" s="189"/>
    </row>
    <row r="1833" spans="4:4" x14ac:dyDescent="0.2">
      <c r="D1833" s="189"/>
    </row>
    <row r="1834" spans="4:4" x14ac:dyDescent="0.2">
      <c r="D1834" s="189"/>
    </row>
    <row r="1835" spans="4:4" x14ac:dyDescent="0.2">
      <c r="D1835" s="189"/>
    </row>
    <row r="1836" spans="4:4" x14ac:dyDescent="0.2">
      <c r="D1836" s="189"/>
    </row>
    <row r="1837" spans="4:4" x14ac:dyDescent="0.2">
      <c r="D1837" s="189"/>
    </row>
    <row r="1838" spans="4:4" x14ac:dyDescent="0.2">
      <c r="D1838" s="189"/>
    </row>
    <row r="1839" spans="4:4" x14ac:dyDescent="0.2">
      <c r="D1839" s="189"/>
    </row>
    <row r="1840" spans="4:4" x14ac:dyDescent="0.2">
      <c r="D1840" s="189"/>
    </row>
    <row r="1841" spans="4:4" x14ac:dyDescent="0.2">
      <c r="D1841" s="189"/>
    </row>
    <row r="1842" spans="4:4" x14ac:dyDescent="0.2">
      <c r="D1842" s="189"/>
    </row>
    <row r="1843" spans="4:4" x14ac:dyDescent="0.2">
      <c r="D1843" s="189"/>
    </row>
    <row r="1844" spans="4:4" x14ac:dyDescent="0.2">
      <c r="D1844" s="189"/>
    </row>
    <row r="1845" spans="4:4" x14ac:dyDescent="0.2">
      <c r="D1845" s="189"/>
    </row>
    <row r="1846" spans="4:4" x14ac:dyDescent="0.2">
      <c r="D1846" s="189"/>
    </row>
    <row r="1847" spans="4:4" x14ac:dyDescent="0.2">
      <c r="D1847" s="189"/>
    </row>
    <row r="1848" spans="4:4" x14ac:dyDescent="0.2">
      <c r="D1848" s="189"/>
    </row>
    <row r="1849" spans="4:4" x14ac:dyDescent="0.2">
      <c r="D1849" s="189"/>
    </row>
    <row r="1850" spans="4:4" x14ac:dyDescent="0.2">
      <c r="D1850" s="189"/>
    </row>
    <row r="1851" spans="4:4" x14ac:dyDescent="0.2">
      <c r="D1851" s="189"/>
    </row>
    <row r="1852" spans="4:4" x14ac:dyDescent="0.2">
      <c r="D1852" s="189"/>
    </row>
    <row r="1853" spans="4:4" x14ac:dyDescent="0.2">
      <c r="D1853" s="189"/>
    </row>
    <row r="1854" spans="4:4" x14ac:dyDescent="0.2">
      <c r="D1854" s="189"/>
    </row>
    <row r="1855" spans="4:4" x14ac:dyDescent="0.2">
      <c r="D1855" s="189"/>
    </row>
    <row r="1856" spans="4:4" x14ac:dyDescent="0.2">
      <c r="D1856" s="189"/>
    </row>
    <row r="1857" spans="4:4" x14ac:dyDescent="0.2">
      <c r="D1857" s="189"/>
    </row>
    <row r="1858" spans="4:4" x14ac:dyDescent="0.2">
      <c r="D1858" s="189"/>
    </row>
    <row r="1859" spans="4:4" x14ac:dyDescent="0.2">
      <c r="D1859" s="189"/>
    </row>
    <row r="1860" spans="4:4" x14ac:dyDescent="0.2">
      <c r="D1860" s="189"/>
    </row>
    <row r="1861" spans="4:4" x14ac:dyDescent="0.2">
      <c r="D1861" s="189"/>
    </row>
    <row r="1862" spans="4:4" x14ac:dyDescent="0.2">
      <c r="D1862" s="189"/>
    </row>
    <row r="1863" spans="4:4" x14ac:dyDescent="0.2">
      <c r="D1863" s="189"/>
    </row>
    <row r="1864" spans="4:4" x14ac:dyDescent="0.2">
      <c r="D1864" s="189"/>
    </row>
    <row r="1865" spans="4:4" x14ac:dyDescent="0.2">
      <c r="D1865" s="189"/>
    </row>
    <row r="1866" spans="4:4" x14ac:dyDescent="0.2">
      <c r="D1866" s="189"/>
    </row>
    <row r="1867" spans="4:4" x14ac:dyDescent="0.2">
      <c r="D1867" s="189"/>
    </row>
    <row r="1868" spans="4:4" x14ac:dyDescent="0.2">
      <c r="D1868" s="189"/>
    </row>
    <row r="1869" spans="4:4" x14ac:dyDescent="0.2">
      <c r="D1869" s="189"/>
    </row>
    <row r="1870" spans="4:4" x14ac:dyDescent="0.2">
      <c r="D1870" s="189"/>
    </row>
    <row r="1871" spans="4:4" x14ac:dyDescent="0.2">
      <c r="D1871" s="189"/>
    </row>
    <row r="1872" spans="4:4" x14ac:dyDescent="0.2">
      <c r="D1872" s="189"/>
    </row>
    <row r="1873" spans="4:4" x14ac:dyDescent="0.2">
      <c r="D1873" s="189"/>
    </row>
    <row r="1874" spans="4:4" x14ac:dyDescent="0.2">
      <c r="D1874" s="189"/>
    </row>
    <row r="1875" spans="4:4" x14ac:dyDescent="0.2">
      <c r="D1875" s="189"/>
    </row>
    <row r="1876" spans="4:4" x14ac:dyDescent="0.2">
      <c r="D1876" s="189"/>
    </row>
    <row r="1877" spans="4:4" x14ac:dyDescent="0.2">
      <c r="D1877" s="189"/>
    </row>
    <row r="1878" spans="4:4" x14ac:dyDescent="0.2">
      <c r="D1878" s="189"/>
    </row>
    <row r="1879" spans="4:4" x14ac:dyDescent="0.2">
      <c r="D1879" s="189"/>
    </row>
    <row r="1880" spans="4:4" x14ac:dyDescent="0.2">
      <c r="D1880" s="189"/>
    </row>
    <row r="1881" spans="4:4" x14ac:dyDescent="0.2">
      <c r="D1881" s="189"/>
    </row>
    <row r="1882" spans="4:4" x14ac:dyDescent="0.2">
      <c r="D1882" s="189"/>
    </row>
    <row r="1883" spans="4:4" x14ac:dyDescent="0.2">
      <c r="D1883" s="189"/>
    </row>
    <row r="1884" spans="4:4" x14ac:dyDescent="0.2">
      <c r="D1884" s="189"/>
    </row>
    <row r="1885" spans="4:4" x14ac:dyDescent="0.2">
      <c r="D1885" s="189"/>
    </row>
    <row r="1886" spans="4:4" x14ac:dyDescent="0.2">
      <c r="D1886" s="189"/>
    </row>
    <row r="1887" spans="4:4" x14ac:dyDescent="0.2">
      <c r="D1887" s="189"/>
    </row>
    <row r="1888" spans="4:4" x14ac:dyDescent="0.2">
      <c r="D1888" s="189"/>
    </row>
    <row r="1889" spans="4:4" x14ac:dyDescent="0.2">
      <c r="D1889" s="189"/>
    </row>
    <row r="1890" spans="4:4" x14ac:dyDescent="0.2">
      <c r="D1890" s="189"/>
    </row>
    <row r="1891" spans="4:4" x14ac:dyDescent="0.2">
      <c r="D1891" s="189"/>
    </row>
    <row r="1892" spans="4:4" x14ac:dyDescent="0.2">
      <c r="D1892" s="189"/>
    </row>
    <row r="1893" spans="4:4" x14ac:dyDescent="0.2">
      <c r="D1893" s="189"/>
    </row>
    <row r="1894" spans="4:4" x14ac:dyDescent="0.2">
      <c r="D1894" s="189"/>
    </row>
    <row r="1895" spans="4:4" x14ac:dyDescent="0.2">
      <c r="D1895" s="189"/>
    </row>
    <row r="1896" spans="4:4" x14ac:dyDescent="0.2">
      <c r="D1896" s="189"/>
    </row>
    <row r="1897" spans="4:4" x14ac:dyDescent="0.2">
      <c r="D1897" s="189"/>
    </row>
    <row r="1898" spans="4:4" x14ac:dyDescent="0.2">
      <c r="D1898" s="189"/>
    </row>
    <row r="1899" spans="4:4" x14ac:dyDescent="0.2">
      <c r="D1899" s="189"/>
    </row>
    <row r="1900" spans="4:4" x14ac:dyDescent="0.2">
      <c r="D1900" s="189"/>
    </row>
    <row r="1901" spans="4:4" x14ac:dyDescent="0.2">
      <c r="D1901" s="189"/>
    </row>
    <row r="1902" spans="4:4" x14ac:dyDescent="0.2">
      <c r="D1902" s="189"/>
    </row>
    <row r="1903" spans="4:4" x14ac:dyDescent="0.2">
      <c r="D1903" s="189"/>
    </row>
    <row r="1904" spans="4:4" x14ac:dyDescent="0.2">
      <c r="D1904" s="189"/>
    </row>
    <row r="1905" spans="4:4" x14ac:dyDescent="0.2">
      <c r="D1905" s="189"/>
    </row>
    <row r="1906" spans="4:4" x14ac:dyDescent="0.2">
      <c r="D1906" s="189"/>
    </row>
    <row r="1907" spans="4:4" x14ac:dyDescent="0.2">
      <c r="D1907" s="189"/>
    </row>
    <row r="1908" spans="4:4" x14ac:dyDescent="0.2">
      <c r="D1908" s="189"/>
    </row>
    <row r="1909" spans="4:4" x14ac:dyDescent="0.2">
      <c r="D1909" s="189"/>
    </row>
    <row r="1910" spans="4:4" x14ac:dyDescent="0.2">
      <c r="D1910" s="189"/>
    </row>
    <row r="1911" spans="4:4" x14ac:dyDescent="0.2">
      <c r="D1911" s="189"/>
    </row>
    <row r="1912" spans="4:4" x14ac:dyDescent="0.2">
      <c r="D1912" s="189"/>
    </row>
    <row r="1913" spans="4:4" x14ac:dyDescent="0.2">
      <c r="D1913" s="189"/>
    </row>
    <row r="1914" spans="4:4" x14ac:dyDescent="0.2">
      <c r="D1914" s="189"/>
    </row>
    <row r="1915" spans="4:4" x14ac:dyDescent="0.2">
      <c r="D1915" s="189"/>
    </row>
    <row r="1916" spans="4:4" x14ac:dyDescent="0.2">
      <c r="D1916" s="189"/>
    </row>
    <row r="1917" spans="4:4" x14ac:dyDescent="0.2">
      <c r="D1917" s="189"/>
    </row>
    <row r="1918" spans="4:4" x14ac:dyDescent="0.2">
      <c r="D1918" s="189"/>
    </row>
    <row r="1919" spans="4:4" x14ac:dyDescent="0.2">
      <c r="D1919" s="189"/>
    </row>
    <row r="1920" spans="4:4" x14ac:dyDescent="0.2">
      <c r="D1920" s="189"/>
    </row>
    <row r="1921" spans="4:4" x14ac:dyDescent="0.2">
      <c r="D1921" s="189"/>
    </row>
    <row r="1922" spans="4:4" x14ac:dyDescent="0.2">
      <c r="D1922" s="189"/>
    </row>
    <row r="1923" spans="4:4" x14ac:dyDescent="0.2">
      <c r="D1923" s="189"/>
    </row>
    <row r="1924" spans="4:4" x14ac:dyDescent="0.2">
      <c r="D1924" s="189"/>
    </row>
    <row r="1925" spans="4:4" x14ac:dyDescent="0.2">
      <c r="D1925" s="189"/>
    </row>
    <row r="1926" spans="4:4" x14ac:dyDescent="0.2">
      <c r="D1926" s="189"/>
    </row>
    <row r="1927" spans="4:4" x14ac:dyDescent="0.2">
      <c r="D1927" s="189"/>
    </row>
    <row r="1928" spans="4:4" x14ac:dyDescent="0.2">
      <c r="D1928" s="189"/>
    </row>
    <row r="1929" spans="4:4" x14ac:dyDescent="0.2">
      <c r="D1929" s="189"/>
    </row>
    <row r="1930" spans="4:4" x14ac:dyDescent="0.2">
      <c r="D1930" s="189"/>
    </row>
    <row r="1931" spans="4:4" x14ac:dyDescent="0.2">
      <c r="D1931" s="189"/>
    </row>
    <row r="1932" spans="4:4" x14ac:dyDescent="0.2">
      <c r="D1932" s="189"/>
    </row>
    <row r="1933" spans="4:4" x14ac:dyDescent="0.2">
      <c r="D1933" s="189"/>
    </row>
    <row r="1934" spans="4:4" x14ac:dyDescent="0.2">
      <c r="D1934" s="189"/>
    </row>
    <row r="1935" spans="4:4" x14ac:dyDescent="0.2">
      <c r="D1935" s="189"/>
    </row>
    <row r="1936" spans="4:4" x14ac:dyDescent="0.2">
      <c r="D1936" s="189"/>
    </row>
    <row r="1937" spans="4:4" x14ac:dyDescent="0.2">
      <c r="D1937" s="189"/>
    </row>
    <row r="1938" spans="4:4" x14ac:dyDescent="0.2">
      <c r="D1938" s="189"/>
    </row>
    <row r="1939" spans="4:4" x14ac:dyDescent="0.2">
      <c r="D1939" s="189"/>
    </row>
    <row r="1940" spans="4:4" x14ac:dyDescent="0.2">
      <c r="D1940" s="189"/>
    </row>
    <row r="1941" spans="4:4" x14ac:dyDescent="0.2">
      <c r="D1941" s="189"/>
    </row>
    <row r="1942" spans="4:4" x14ac:dyDescent="0.2">
      <c r="D1942" s="189"/>
    </row>
    <row r="1943" spans="4:4" x14ac:dyDescent="0.2">
      <c r="D1943" s="189"/>
    </row>
    <row r="1944" spans="4:4" x14ac:dyDescent="0.2">
      <c r="D1944" s="189"/>
    </row>
    <row r="1945" spans="4:4" x14ac:dyDescent="0.2">
      <c r="D1945" s="189"/>
    </row>
    <row r="1946" spans="4:4" x14ac:dyDescent="0.2">
      <c r="D1946" s="189"/>
    </row>
    <row r="1947" spans="4:4" x14ac:dyDescent="0.2">
      <c r="D1947" s="189"/>
    </row>
    <row r="1948" spans="4:4" x14ac:dyDescent="0.2">
      <c r="D1948" s="189"/>
    </row>
    <row r="1949" spans="4:4" x14ac:dyDescent="0.2">
      <c r="D1949" s="189"/>
    </row>
    <row r="1950" spans="4:4" x14ac:dyDescent="0.2">
      <c r="D1950" s="189"/>
    </row>
    <row r="1951" spans="4:4" x14ac:dyDescent="0.2">
      <c r="D1951" s="189"/>
    </row>
    <row r="1952" spans="4:4" x14ac:dyDescent="0.2">
      <c r="D1952" s="189"/>
    </row>
    <row r="1953" spans="4:4" x14ac:dyDescent="0.2">
      <c r="D1953" s="189"/>
    </row>
    <row r="1954" spans="4:4" x14ac:dyDescent="0.2">
      <c r="D1954" s="189"/>
    </row>
    <row r="1955" spans="4:4" x14ac:dyDescent="0.2">
      <c r="D1955" s="189"/>
    </row>
    <row r="1956" spans="4:4" x14ac:dyDescent="0.2">
      <c r="D1956" s="189"/>
    </row>
    <row r="1957" spans="4:4" x14ac:dyDescent="0.2">
      <c r="D1957" s="189"/>
    </row>
    <row r="1958" spans="4:4" x14ac:dyDescent="0.2">
      <c r="D1958" s="189"/>
    </row>
    <row r="1959" spans="4:4" x14ac:dyDescent="0.2">
      <c r="D1959" s="189"/>
    </row>
    <row r="1960" spans="4:4" x14ac:dyDescent="0.2">
      <c r="D1960" s="189"/>
    </row>
    <row r="1961" spans="4:4" x14ac:dyDescent="0.2">
      <c r="D1961" s="189"/>
    </row>
    <row r="1962" spans="4:4" x14ac:dyDescent="0.2">
      <c r="D1962" s="189"/>
    </row>
    <row r="1963" spans="4:4" x14ac:dyDescent="0.2">
      <c r="D1963" s="189"/>
    </row>
    <row r="1964" spans="4:4" x14ac:dyDescent="0.2">
      <c r="D1964" s="189"/>
    </row>
    <row r="1965" spans="4:4" x14ac:dyDescent="0.2">
      <c r="D1965" s="189"/>
    </row>
    <row r="1966" spans="4:4" x14ac:dyDescent="0.2">
      <c r="D1966" s="189"/>
    </row>
    <row r="1967" spans="4:4" x14ac:dyDescent="0.2">
      <c r="D1967" s="189"/>
    </row>
    <row r="1968" spans="4:4" x14ac:dyDescent="0.2">
      <c r="D1968" s="189"/>
    </row>
    <row r="1969" spans="4:4" x14ac:dyDescent="0.2">
      <c r="D1969" s="189"/>
    </row>
    <row r="1970" spans="4:4" x14ac:dyDescent="0.2">
      <c r="D1970" s="189"/>
    </row>
    <row r="1971" spans="4:4" x14ac:dyDescent="0.2">
      <c r="D1971" s="189"/>
    </row>
    <row r="1972" spans="4:4" x14ac:dyDescent="0.2">
      <c r="D1972" s="189"/>
    </row>
    <row r="1973" spans="4:4" x14ac:dyDescent="0.2">
      <c r="D1973" s="189"/>
    </row>
    <row r="1974" spans="4:4" x14ac:dyDescent="0.2">
      <c r="D1974" s="189"/>
    </row>
    <row r="1975" spans="4:4" x14ac:dyDescent="0.2">
      <c r="D1975" s="189"/>
    </row>
    <row r="1976" spans="4:4" x14ac:dyDescent="0.2">
      <c r="D1976" s="189"/>
    </row>
    <row r="1977" spans="4:4" x14ac:dyDescent="0.2">
      <c r="D1977" s="189"/>
    </row>
    <row r="1978" spans="4:4" x14ac:dyDescent="0.2">
      <c r="D1978" s="189"/>
    </row>
    <row r="1979" spans="4:4" x14ac:dyDescent="0.2">
      <c r="D1979" s="189"/>
    </row>
    <row r="1980" spans="4:4" x14ac:dyDescent="0.2">
      <c r="D1980" s="189"/>
    </row>
    <row r="1981" spans="4:4" x14ac:dyDescent="0.2">
      <c r="D1981" s="189"/>
    </row>
    <row r="1982" spans="4:4" x14ac:dyDescent="0.2">
      <c r="D1982" s="189"/>
    </row>
    <row r="1983" spans="4:4" x14ac:dyDescent="0.2">
      <c r="D1983" s="189"/>
    </row>
    <row r="1984" spans="4:4" x14ac:dyDescent="0.2">
      <c r="D1984" s="189"/>
    </row>
    <row r="1985" spans="4:4" x14ac:dyDescent="0.2">
      <c r="D1985" s="189"/>
    </row>
    <row r="1986" spans="4:4" x14ac:dyDescent="0.2">
      <c r="D1986" s="189"/>
    </row>
    <row r="1987" spans="4:4" x14ac:dyDescent="0.2">
      <c r="D1987" s="189"/>
    </row>
    <row r="1988" spans="4:4" x14ac:dyDescent="0.2">
      <c r="D1988" s="189"/>
    </row>
    <row r="1989" spans="4:4" x14ac:dyDescent="0.2">
      <c r="D1989" s="189"/>
    </row>
    <row r="1990" spans="4:4" x14ac:dyDescent="0.2">
      <c r="D1990" s="189"/>
    </row>
    <row r="1991" spans="4:4" x14ac:dyDescent="0.2">
      <c r="D1991" s="189"/>
    </row>
    <row r="1992" spans="4:4" x14ac:dyDescent="0.2">
      <c r="D1992" s="189"/>
    </row>
    <row r="1993" spans="4:4" x14ac:dyDescent="0.2">
      <c r="D1993" s="189"/>
    </row>
    <row r="1994" spans="4:4" x14ac:dyDescent="0.2">
      <c r="D1994" s="189"/>
    </row>
    <row r="1995" spans="4:4" x14ac:dyDescent="0.2">
      <c r="D1995" s="189"/>
    </row>
    <row r="1996" spans="4:4" x14ac:dyDescent="0.2">
      <c r="D1996" s="189"/>
    </row>
    <row r="1997" spans="4:4" x14ac:dyDescent="0.2">
      <c r="D1997" s="189"/>
    </row>
    <row r="1998" spans="4:4" x14ac:dyDescent="0.2">
      <c r="D1998" s="189"/>
    </row>
    <row r="1999" spans="4:4" x14ac:dyDescent="0.2">
      <c r="D1999" s="189"/>
    </row>
    <row r="2000" spans="4:4" x14ac:dyDescent="0.2">
      <c r="D2000" s="189"/>
    </row>
    <row r="2001" spans="4:4" x14ac:dyDescent="0.2">
      <c r="D2001" s="189"/>
    </row>
    <row r="2002" spans="4:4" x14ac:dyDescent="0.2">
      <c r="D2002" s="189"/>
    </row>
    <row r="2003" spans="4:4" x14ac:dyDescent="0.2">
      <c r="D2003" s="189"/>
    </row>
    <row r="2004" spans="4:4" x14ac:dyDescent="0.2">
      <c r="D2004" s="189"/>
    </row>
    <row r="2005" spans="4:4" x14ac:dyDescent="0.2">
      <c r="D2005" s="189"/>
    </row>
    <row r="2006" spans="4:4" x14ac:dyDescent="0.2">
      <c r="D2006" s="189"/>
    </row>
    <row r="2007" spans="4:4" x14ac:dyDescent="0.2">
      <c r="D2007" s="189"/>
    </row>
    <row r="2008" spans="4:4" x14ac:dyDescent="0.2">
      <c r="D2008" s="189"/>
    </row>
    <row r="2009" spans="4:4" x14ac:dyDescent="0.2">
      <c r="D2009" s="189"/>
    </row>
    <row r="2010" spans="4:4" x14ac:dyDescent="0.2">
      <c r="D2010" s="189"/>
    </row>
    <row r="2011" spans="4:4" x14ac:dyDescent="0.2">
      <c r="D2011" s="189"/>
    </row>
    <row r="2012" spans="4:4" x14ac:dyDescent="0.2">
      <c r="D2012" s="189"/>
    </row>
    <row r="2013" spans="4:4" x14ac:dyDescent="0.2">
      <c r="D2013" s="189"/>
    </row>
    <row r="2014" spans="4:4" x14ac:dyDescent="0.2">
      <c r="D2014" s="189"/>
    </row>
    <row r="2015" spans="4:4" x14ac:dyDescent="0.2">
      <c r="D2015" s="189"/>
    </row>
    <row r="2016" spans="4:4" x14ac:dyDescent="0.2">
      <c r="D2016" s="189"/>
    </row>
    <row r="2017" spans="4:4" x14ac:dyDescent="0.2">
      <c r="D2017" s="189"/>
    </row>
    <row r="2018" spans="4:4" x14ac:dyDescent="0.2">
      <c r="D2018" s="189"/>
    </row>
    <row r="2019" spans="4:4" x14ac:dyDescent="0.2">
      <c r="D2019" s="189"/>
    </row>
    <row r="2020" spans="4:4" x14ac:dyDescent="0.2">
      <c r="D2020" s="189"/>
    </row>
    <row r="2021" spans="4:4" x14ac:dyDescent="0.2">
      <c r="D2021" s="189"/>
    </row>
    <row r="2022" spans="4:4" x14ac:dyDescent="0.2">
      <c r="D2022" s="189"/>
    </row>
    <row r="2023" spans="4:4" x14ac:dyDescent="0.2">
      <c r="D2023" s="189"/>
    </row>
    <row r="2024" spans="4:4" x14ac:dyDescent="0.2">
      <c r="D2024" s="189"/>
    </row>
    <row r="2025" spans="4:4" x14ac:dyDescent="0.2">
      <c r="D2025" s="189"/>
    </row>
    <row r="2026" spans="4:4" x14ac:dyDescent="0.2">
      <c r="D2026" s="189"/>
    </row>
    <row r="2027" spans="4:4" x14ac:dyDescent="0.2">
      <c r="D2027" s="189"/>
    </row>
    <row r="2028" spans="4:4" x14ac:dyDescent="0.2">
      <c r="D2028" s="189"/>
    </row>
    <row r="2029" spans="4:4" x14ac:dyDescent="0.2">
      <c r="D2029" s="189"/>
    </row>
    <row r="2030" spans="4:4" x14ac:dyDescent="0.2">
      <c r="D2030" s="189"/>
    </row>
    <row r="2031" spans="4:4" x14ac:dyDescent="0.2">
      <c r="D2031" s="189"/>
    </row>
    <row r="2032" spans="4:4" x14ac:dyDescent="0.2">
      <c r="D2032" s="189"/>
    </row>
    <row r="2033" spans="4:4" x14ac:dyDescent="0.2">
      <c r="D2033" s="189"/>
    </row>
    <row r="2034" spans="4:4" x14ac:dyDescent="0.2">
      <c r="D2034" s="189"/>
    </row>
    <row r="2035" spans="4:4" x14ac:dyDescent="0.2">
      <c r="D2035" s="189"/>
    </row>
    <row r="2036" spans="4:4" x14ac:dyDescent="0.2">
      <c r="D2036" s="189"/>
    </row>
    <row r="2037" spans="4:4" x14ac:dyDescent="0.2">
      <c r="D2037" s="189"/>
    </row>
    <row r="2038" spans="4:4" x14ac:dyDescent="0.2">
      <c r="D2038" s="189"/>
    </row>
    <row r="2039" spans="4:4" x14ac:dyDescent="0.2">
      <c r="D2039" s="189"/>
    </row>
    <row r="2040" spans="4:4" x14ac:dyDescent="0.2">
      <c r="D2040" s="189"/>
    </row>
    <row r="2041" spans="4:4" x14ac:dyDescent="0.2">
      <c r="D2041" s="189"/>
    </row>
    <row r="2042" spans="4:4" x14ac:dyDescent="0.2">
      <c r="D2042" s="189"/>
    </row>
    <row r="2043" spans="4:4" x14ac:dyDescent="0.2">
      <c r="D2043" s="189"/>
    </row>
    <row r="2044" spans="4:4" x14ac:dyDescent="0.2">
      <c r="D2044" s="189"/>
    </row>
    <row r="2045" spans="4:4" x14ac:dyDescent="0.2">
      <c r="D2045" s="189"/>
    </row>
    <row r="2046" spans="4:4" x14ac:dyDescent="0.2">
      <c r="D2046" s="189"/>
    </row>
    <row r="2047" spans="4:4" x14ac:dyDescent="0.2">
      <c r="D2047" s="189"/>
    </row>
    <row r="2048" spans="4:4" x14ac:dyDescent="0.2">
      <c r="D2048" s="189"/>
    </row>
    <row r="2049" spans="4:4" x14ac:dyDescent="0.2">
      <c r="D2049" s="189"/>
    </row>
    <row r="2050" spans="4:4" x14ac:dyDescent="0.2">
      <c r="D2050" s="189"/>
    </row>
    <row r="2051" spans="4:4" x14ac:dyDescent="0.2">
      <c r="D2051" s="189"/>
    </row>
    <row r="2052" spans="4:4" x14ac:dyDescent="0.2">
      <c r="D2052" s="189"/>
    </row>
    <row r="2053" spans="4:4" x14ac:dyDescent="0.2">
      <c r="D2053" s="189"/>
    </row>
    <row r="2054" spans="4:4" x14ac:dyDescent="0.2">
      <c r="D2054" s="189"/>
    </row>
    <row r="2055" spans="4:4" x14ac:dyDescent="0.2">
      <c r="D2055" s="189"/>
    </row>
    <row r="2056" spans="4:4" x14ac:dyDescent="0.2">
      <c r="D2056" s="189"/>
    </row>
    <row r="2057" spans="4:4" x14ac:dyDescent="0.2">
      <c r="D2057" s="189"/>
    </row>
    <row r="2058" spans="4:4" x14ac:dyDescent="0.2">
      <c r="D2058" s="189"/>
    </row>
    <row r="2059" spans="4:4" x14ac:dyDescent="0.2">
      <c r="D2059" s="189"/>
    </row>
    <row r="2060" spans="4:4" x14ac:dyDescent="0.2">
      <c r="D2060" s="189"/>
    </row>
    <row r="2061" spans="4:4" x14ac:dyDescent="0.2">
      <c r="D2061" s="189"/>
    </row>
    <row r="2062" spans="4:4" x14ac:dyDescent="0.2">
      <c r="D2062" s="189"/>
    </row>
    <row r="2063" spans="4:4" x14ac:dyDescent="0.2">
      <c r="D2063" s="189"/>
    </row>
    <row r="2064" spans="4:4" x14ac:dyDescent="0.2">
      <c r="D2064" s="189"/>
    </row>
    <row r="2065" spans="4:4" x14ac:dyDescent="0.2">
      <c r="D2065" s="189"/>
    </row>
    <row r="2066" spans="4:4" x14ac:dyDescent="0.2">
      <c r="D2066" s="189"/>
    </row>
    <row r="2067" spans="4:4" x14ac:dyDescent="0.2">
      <c r="D2067" s="189"/>
    </row>
    <row r="2068" spans="4:4" x14ac:dyDescent="0.2">
      <c r="D2068" s="189"/>
    </row>
    <row r="2069" spans="4:4" x14ac:dyDescent="0.2">
      <c r="D2069" s="189"/>
    </row>
    <row r="2070" spans="4:4" x14ac:dyDescent="0.2">
      <c r="D2070" s="189"/>
    </row>
    <row r="2071" spans="4:4" x14ac:dyDescent="0.2">
      <c r="D2071" s="189"/>
    </row>
    <row r="2072" spans="4:4" x14ac:dyDescent="0.2">
      <c r="D2072" s="189"/>
    </row>
    <row r="2073" spans="4:4" x14ac:dyDescent="0.2">
      <c r="D2073" s="189"/>
    </row>
    <row r="2074" spans="4:4" x14ac:dyDescent="0.2">
      <c r="D2074" s="189"/>
    </row>
    <row r="2075" spans="4:4" x14ac:dyDescent="0.2">
      <c r="D2075" s="189"/>
    </row>
    <row r="2076" spans="4:4" x14ac:dyDescent="0.2">
      <c r="D2076" s="189"/>
    </row>
    <row r="2077" spans="4:4" x14ac:dyDescent="0.2">
      <c r="D2077" s="189"/>
    </row>
    <row r="2078" spans="4:4" x14ac:dyDescent="0.2">
      <c r="D2078" s="189"/>
    </row>
    <row r="2079" spans="4:4" x14ac:dyDescent="0.2">
      <c r="D2079" s="189"/>
    </row>
    <row r="2080" spans="4:4" x14ac:dyDescent="0.2">
      <c r="D2080" s="189"/>
    </row>
    <row r="2081" spans="4:4" x14ac:dyDescent="0.2">
      <c r="D2081" s="189"/>
    </row>
    <row r="2082" spans="4:4" x14ac:dyDescent="0.2">
      <c r="D2082" s="189"/>
    </row>
    <row r="2083" spans="4:4" x14ac:dyDescent="0.2">
      <c r="D2083" s="189"/>
    </row>
    <row r="2084" spans="4:4" x14ac:dyDescent="0.2">
      <c r="D2084" s="189"/>
    </row>
    <row r="2085" spans="4:4" x14ac:dyDescent="0.2">
      <c r="D2085" s="189"/>
    </row>
    <row r="2086" spans="4:4" x14ac:dyDescent="0.2">
      <c r="D2086" s="189"/>
    </row>
    <row r="2087" spans="4:4" x14ac:dyDescent="0.2">
      <c r="D2087" s="189"/>
    </row>
    <row r="2088" spans="4:4" x14ac:dyDescent="0.2">
      <c r="D2088" s="189"/>
    </row>
    <row r="2089" spans="4:4" x14ac:dyDescent="0.2">
      <c r="D2089" s="189"/>
    </row>
    <row r="2090" spans="4:4" x14ac:dyDescent="0.2">
      <c r="D2090" s="189"/>
    </row>
    <row r="2091" spans="4:4" x14ac:dyDescent="0.2">
      <c r="D2091" s="189"/>
    </row>
    <row r="2092" spans="4:4" x14ac:dyDescent="0.2">
      <c r="D2092" s="189"/>
    </row>
    <row r="2093" spans="4:4" x14ac:dyDescent="0.2">
      <c r="D2093" s="189"/>
    </row>
    <row r="2094" spans="4:4" x14ac:dyDescent="0.2">
      <c r="D2094" s="189"/>
    </row>
    <row r="2095" spans="4:4" x14ac:dyDescent="0.2">
      <c r="D2095" s="189"/>
    </row>
    <row r="2096" spans="4:4" x14ac:dyDescent="0.2">
      <c r="D2096" s="189"/>
    </row>
    <row r="2097" spans="4:4" x14ac:dyDescent="0.2">
      <c r="D2097" s="189"/>
    </row>
    <row r="2098" spans="4:4" x14ac:dyDescent="0.2">
      <c r="D2098" s="189"/>
    </row>
    <row r="2099" spans="4:4" x14ac:dyDescent="0.2">
      <c r="D2099" s="189"/>
    </row>
    <row r="2100" spans="4:4" x14ac:dyDescent="0.2">
      <c r="D2100" s="189"/>
    </row>
    <row r="2101" spans="4:4" x14ac:dyDescent="0.2">
      <c r="D2101" s="189"/>
    </row>
    <row r="2102" spans="4:4" x14ac:dyDescent="0.2">
      <c r="D2102" s="189"/>
    </row>
    <row r="2103" spans="4:4" x14ac:dyDescent="0.2">
      <c r="D2103" s="189"/>
    </row>
    <row r="2104" spans="4:4" x14ac:dyDescent="0.2">
      <c r="D2104" s="189"/>
    </row>
    <row r="2105" spans="4:4" x14ac:dyDescent="0.2">
      <c r="D2105" s="189"/>
    </row>
    <row r="2106" spans="4:4" x14ac:dyDescent="0.2">
      <c r="D2106" s="189"/>
    </row>
    <row r="2107" spans="4:4" x14ac:dyDescent="0.2">
      <c r="D2107" s="189"/>
    </row>
    <row r="2108" spans="4:4" x14ac:dyDescent="0.2">
      <c r="D2108" s="189"/>
    </row>
    <row r="2109" spans="4:4" x14ac:dyDescent="0.2">
      <c r="D2109" s="189"/>
    </row>
    <row r="2110" spans="4:4" x14ac:dyDescent="0.2">
      <c r="D2110" s="189"/>
    </row>
    <row r="2111" spans="4:4" x14ac:dyDescent="0.2">
      <c r="D2111" s="189"/>
    </row>
    <row r="2112" spans="4:4" x14ac:dyDescent="0.2">
      <c r="D2112" s="189"/>
    </row>
    <row r="2113" spans="4:4" x14ac:dyDescent="0.2">
      <c r="D2113" s="189"/>
    </row>
    <row r="2114" spans="4:4" x14ac:dyDescent="0.2">
      <c r="D2114" s="189"/>
    </row>
    <row r="2115" spans="4:4" x14ac:dyDescent="0.2">
      <c r="D2115" s="189"/>
    </row>
    <row r="2116" spans="4:4" x14ac:dyDescent="0.2">
      <c r="D2116" s="189"/>
    </row>
    <row r="2117" spans="4:4" x14ac:dyDescent="0.2">
      <c r="D2117" s="189"/>
    </row>
    <row r="2118" spans="4:4" x14ac:dyDescent="0.2">
      <c r="D2118" s="189"/>
    </row>
    <row r="2119" spans="4:4" x14ac:dyDescent="0.2">
      <c r="D2119" s="189"/>
    </row>
    <row r="2120" spans="4:4" x14ac:dyDescent="0.2">
      <c r="D2120" s="189"/>
    </row>
    <row r="2121" spans="4:4" x14ac:dyDescent="0.2">
      <c r="D2121" s="189"/>
    </row>
    <row r="2122" spans="4:4" x14ac:dyDescent="0.2">
      <c r="D2122" s="189"/>
    </row>
    <row r="2123" spans="4:4" x14ac:dyDescent="0.2">
      <c r="D2123" s="189"/>
    </row>
    <row r="2124" spans="4:4" x14ac:dyDescent="0.2">
      <c r="D2124" s="189"/>
    </row>
    <row r="2125" spans="4:4" x14ac:dyDescent="0.2">
      <c r="D2125" s="189"/>
    </row>
    <row r="2126" spans="4:4" x14ac:dyDescent="0.2">
      <c r="D2126" s="189"/>
    </row>
    <row r="2127" spans="4:4" x14ac:dyDescent="0.2">
      <c r="D2127" s="189"/>
    </row>
    <row r="2128" spans="4:4" x14ac:dyDescent="0.2">
      <c r="D2128" s="189"/>
    </row>
    <row r="2129" spans="4:4" x14ac:dyDescent="0.2">
      <c r="D2129" s="189"/>
    </row>
    <row r="2130" spans="4:4" x14ac:dyDescent="0.2">
      <c r="D2130" s="189"/>
    </row>
    <row r="2131" spans="4:4" x14ac:dyDescent="0.2">
      <c r="D2131" s="189"/>
    </row>
    <row r="2132" spans="4:4" x14ac:dyDescent="0.2">
      <c r="D2132" s="189"/>
    </row>
    <row r="2133" spans="4:4" x14ac:dyDescent="0.2">
      <c r="D2133" s="189"/>
    </row>
    <row r="2134" spans="4:4" x14ac:dyDescent="0.2">
      <c r="D2134" s="189"/>
    </row>
    <row r="2135" spans="4:4" x14ac:dyDescent="0.2">
      <c r="D2135" s="189"/>
    </row>
    <row r="2136" spans="4:4" x14ac:dyDescent="0.2">
      <c r="D2136" s="189"/>
    </row>
    <row r="2137" spans="4:4" x14ac:dyDescent="0.2">
      <c r="D2137" s="189"/>
    </row>
    <row r="2138" spans="4:4" x14ac:dyDescent="0.2">
      <c r="D2138" s="189"/>
    </row>
    <row r="2139" spans="4:4" x14ac:dyDescent="0.2">
      <c r="D2139" s="189"/>
    </row>
    <row r="2140" spans="4:4" x14ac:dyDescent="0.2">
      <c r="D2140" s="189"/>
    </row>
    <row r="2141" spans="4:4" x14ac:dyDescent="0.2">
      <c r="D2141" s="189"/>
    </row>
    <row r="2142" spans="4:4" x14ac:dyDescent="0.2">
      <c r="D2142" s="189"/>
    </row>
    <row r="2143" spans="4:4" x14ac:dyDescent="0.2">
      <c r="D2143" s="189"/>
    </row>
    <row r="2144" spans="4:4" x14ac:dyDescent="0.2">
      <c r="D2144" s="189"/>
    </row>
    <row r="2145" spans="4:4" x14ac:dyDescent="0.2">
      <c r="D2145" s="189"/>
    </row>
    <row r="2146" spans="4:4" x14ac:dyDescent="0.2">
      <c r="D2146" s="189"/>
    </row>
    <row r="2147" spans="4:4" x14ac:dyDescent="0.2">
      <c r="D2147" s="189"/>
    </row>
    <row r="2148" spans="4:4" x14ac:dyDescent="0.2">
      <c r="D2148" s="189"/>
    </row>
    <row r="2149" spans="4:4" x14ac:dyDescent="0.2">
      <c r="D2149" s="189"/>
    </row>
    <row r="2150" spans="4:4" x14ac:dyDescent="0.2">
      <c r="D2150" s="189"/>
    </row>
    <row r="2151" spans="4:4" x14ac:dyDescent="0.2">
      <c r="D2151" s="189"/>
    </row>
    <row r="2152" spans="4:4" x14ac:dyDescent="0.2">
      <c r="D2152" s="189"/>
    </row>
    <row r="2153" spans="4:4" x14ac:dyDescent="0.2">
      <c r="D2153" s="189"/>
    </row>
    <row r="2154" spans="4:4" x14ac:dyDescent="0.2">
      <c r="D2154" s="189"/>
    </row>
    <row r="2155" spans="4:4" x14ac:dyDescent="0.2">
      <c r="D2155" s="189"/>
    </row>
    <row r="2156" spans="4:4" x14ac:dyDescent="0.2">
      <c r="D2156" s="189"/>
    </row>
    <row r="2157" spans="4:4" x14ac:dyDescent="0.2">
      <c r="D2157" s="189"/>
    </row>
    <row r="2158" spans="4:4" x14ac:dyDescent="0.2">
      <c r="D2158" s="189"/>
    </row>
    <row r="2159" spans="4:4" x14ac:dyDescent="0.2">
      <c r="D2159" s="189"/>
    </row>
    <row r="2160" spans="4:4" x14ac:dyDescent="0.2">
      <c r="D2160" s="189"/>
    </row>
    <row r="2161" spans="4:4" x14ac:dyDescent="0.2">
      <c r="D2161" s="189"/>
    </row>
    <row r="2162" spans="4:4" x14ac:dyDescent="0.2">
      <c r="D2162" s="189"/>
    </row>
    <row r="2163" spans="4:4" x14ac:dyDescent="0.2">
      <c r="D2163" s="189"/>
    </row>
    <row r="2164" spans="4:4" x14ac:dyDescent="0.2">
      <c r="D2164" s="189"/>
    </row>
    <row r="2165" spans="4:4" x14ac:dyDescent="0.2">
      <c r="D2165" s="189"/>
    </row>
    <row r="2166" spans="4:4" x14ac:dyDescent="0.2">
      <c r="D2166" s="189"/>
    </row>
    <row r="2167" spans="4:4" x14ac:dyDescent="0.2">
      <c r="D2167" s="189"/>
    </row>
    <row r="2168" spans="4:4" x14ac:dyDescent="0.2">
      <c r="D2168" s="189"/>
    </row>
    <row r="2169" spans="4:4" x14ac:dyDescent="0.2">
      <c r="D2169" s="189"/>
    </row>
    <row r="2170" spans="4:4" x14ac:dyDescent="0.2">
      <c r="D2170" s="189"/>
    </row>
    <row r="2171" spans="4:4" x14ac:dyDescent="0.2">
      <c r="D2171" s="189"/>
    </row>
    <row r="2172" spans="4:4" x14ac:dyDescent="0.2">
      <c r="D2172" s="189"/>
    </row>
    <row r="2173" spans="4:4" x14ac:dyDescent="0.2">
      <c r="D2173" s="189"/>
    </row>
    <row r="2174" spans="4:4" x14ac:dyDescent="0.2">
      <c r="D2174" s="189"/>
    </row>
    <row r="2175" spans="4:4" x14ac:dyDescent="0.2">
      <c r="D2175" s="189"/>
    </row>
    <row r="2176" spans="4:4" x14ac:dyDescent="0.2">
      <c r="D2176" s="189"/>
    </row>
    <row r="2177" spans="4:4" x14ac:dyDescent="0.2">
      <c r="D2177" s="189"/>
    </row>
    <row r="2178" spans="4:4" x14ac:dyDescent="0.2">
      <c r="D2178" s="189"/>
    </row>
    <row r="2179" spans="4:4" x14ac:dyDescent="0.2">
      <c r="D2179" s="189"/>
    </row>
    <row r="2180" spans="4:4" x14ac:dyDescent="0.2">
      <c r="D2180" s="189"/>
    </row>
    <row r="2181" spans="4:4" x14ac:dyDescent="0.2">
      <c r="D2181" s="189"/>
    </row>
    <row r="2182" spans="4:4" x14ac:dyDescent="0.2">
      <c r="D2182" s="189"/>
    </row>
    <row r="2183" spans="4:4" x14ac:dyDescent="0.2">
      <c r="D2183" s="189"/>
    </row>
    <row r="2184" spans="4:4" x14ac:dyDescent="0.2">
      <c r="D2184" s="189"/>
    </row>
    <row r="2185" spans="4:4" x14ac:dyDescent="0.2">
      <c r="D2185" s="189"/>
    </row>
    <row r="2186" spans="4:4" x14ac:dyDescent="0.2">
      <c r="D2186" s="189"/>
    </row>
    <row r="2187" spans="4:4" x14ac:dyDescent="0.2">
      <c r="D2187" s="189"/>
    </row>
    <row r="2188" spans="4:4" x14ac:dyDescent="0.2">
      <c r="D2188" s="189"/>
    </row>
    <row r="2189" spans="4:4" x14ac:dyDescent="0.2">
      <c r="D2189" s="189"/>
    </row>
    <row r="2190" spans="4:4" x14ac:dyDescent="0.2">
      <c r="D2190" s="189"/>
    </row>
    <row r="2191" spans="4:4" x14ac:dyDescent="0.2">
      <c r="D2191" s="189"/>
    </row>
    <row r="2192" spans="4:4" x14ac:dyDescent="0.2">
      <c r="D2192" s="189"/>
    </row>
    <row r="2193" spans="4:4" x14ac:dyDescent="0.2">
      <c r="D2193" s="189"/>
    </row>
    <row r="2194" spans="4:4" x14ac:dyDescent="0.2">
      <c r="D2194" s="189"/>
    </row>
    <row r="2195" spans="4:4" x14ac:dyDescent="0.2">
      <c r="D2195" s="189"/>
    </row>
    <row r="2196" spans="4:4" x14ac:dyDescent="0.2">
      <c r="D2196" s="189"/>
    </row>
    <row r="2197" spans="4:4" x14ac:dyDescent="0.2">
      <c r="D2197" s="189"/>
    </row>
    <row r="2198" spans="4:4" x14ac:dyDescent="0.2">
      <c r="D2198" s="189"/>
    </row>
    <row r="2199" spans="4:4" x14ac:dyDescent="0.2">
      <c r="D2199" s="189"/>
    </row>
    <row r="2200" spans="4:4" x14ac:dyDescent="0.2">
      <c r="D2200" s="189"/>
    </row>
    <row r="2201" spans="4:4" x14ac:dyDescent="0.2">
      <c r="D2201" s="189"/>
    </row>
    <row r="2202" spans="4:4" x14ac:dyDescent="0.2">
      <c r="D2202" s="189"/>
    </row>
    <row r="2203" spans="4:4" x14ac:dyDescent="0.2">
      <c r="D2203" s="189"/>
    </row>
    <row r="2204" spans="4:4" x14ac:dyDescent="0.2">
      <c r="D2204" s="189"/>
    </row>
    <row r="2205" spans="4:4" x14ac:dyDescent="0.2">
      <c r="D2205" s="189"/>
    </row>
    <row r="2206" spans="4:4" x14ac:dyDescent="0.2">
      <c r="D2206" s="189"/>
    </row>
    <row r="2207" spans="4:4" x14ac:dyDescent="0.2">
      <c r="D2207" s="189"/>
    </row>
    <row r="2208" spans="4:4" x14ac:dyDescent="0.2">
      <c r="D2208" s="189"/>
    </row>
    <row r="2209" spans="4:4" x14ac:dyDescent="0.2">
      <c r="D2209" s="189"/>
    </row>
    <row r="2210" spans="4:4" x14ac:dyDescent="0.2">
      <c r="D2210" s="189"/>
    </row>
    <row r="2211" spans="4:4" x14ac:dyDescent="0.2">
      <c r="D2211" s="189"/>
    </row>
    <row r="2212" spans="4:4" x14ac:dyDescent="0.2">
      <c r="D2212" s="189"/>
    </row>
    <row r="2213" spans="4:4" x14ac:dyDescent="0.2">
      <c r="D2213" s="189"/>
    </row>
    <row r="2214" spans="4:4" x14ac:dyDescent="0.2">
      <c r="D2214" s="189"/>
    </row>
    <row r="2215" spans="4:4" x14ac:dyDescent="0.2">
      <c r="D2215" s="189"/>
    </row>
    <row r="2216" spans="4:4" x14ac:dyDescent="0.2">
      <c r="D2216" s="189"/>
    </row>
    <row r="2217" spans="4:4" x14ac:dyDescent="0.2">
      <c r="D2217" s="189"/>
    </row>
    <row r="2218" spans="4:4" x14ac:dyDescent="0.2">
      <c r="D2218" s="189"/>
    </row>
    <row r="2219" spans="4:4" x14ac:dyDescent="0.2">
      <c r="D2219" s="189"/>
    </row>
    <row r="2220" spans="4:4" x14ac:dyDescent="0.2">
      <c r="D2220" s="189"/>
    </row>
    <row r="2221" spans="4:4" x14ac:dyDescent="0.2">
      <c r="D2221" s="189"/>
    </row>
    <row r="2222" spans="4:4" x14ac:dyDescent="0.2">
      <c r="D2222" s="189"/>
    </row>
    <row r="2223" spans="4:4" x14ac:dyDescent="0.2">
      <c r="D2223" s="189"/>
    </row>
    <row r="2224" spans="4:4" x14ac:dyDescent="0.2">
      <c r="D2224" s="189"/>
    </row>
    <row r="2225" spans="4:4" x14ac:dyDescent="0.2">
      <c r="D2225" s="189"/>
    </row>
    <row r="2226" spans="4:4" x14ac:dyDescent="0.2">
      <c r="D2226" s="189"/>
    </row>
    <row r="2227" spans="4:4" x14ac:dyDescent="0.2">
      <c r="D2227" s="189"/>
    </row>
    <row r="2228" spans="4:4" x14ac:dyDescent="0.2">
      <c r="D2228" s="189"/>
    </row>
    <row r="2229" spans="4:4" x14ac:dyDescent="0.2">
      <c r="D2229" s="189"/>
    </row>
    <row r="2230" spans="4:4" x14ac:dyDescent="0.2">
      <c r="D2230" s="189"/>
    </row>
    <row r="2231" spans="4:4" x14ac:dyDescent="0.2">
      <c r="D2231" s="189"/>
    </row>
    <row r="2232" spans="4:4" x14ac:dyDescent="0.2">
      <c r="D2232" s="189"/>
    </row>
    <row r="2233" spans="4:4" x14ac:dyDescent="0.2">
      <c r="D2233" s="189"/>
    </row>
    <row r="2234" spans="4:4" x14ac:dyDescent="0.2">
      <c r="D2234" s="189"/>
    </row>
    <row r="2235" spans="4:4" x14ac:dyDescent="0.2">
      <c r="D2235" s="189"/>
    </row>
    <row r="2236" spans="4:4" x14ac:dyDescent="0.2">
      <c r="D2236" s="189"/>
    </row>
    <row r="2237" spans="4:4" x14ac:dyDescent="0.2">
      <c r="D2237" s="189"/>
    </row>
    <row r="2238" spans="4:4" x14ac:dyDescent="0.2">
      <c r="D2238" s="189"/>
    </row>
    <row r="2239" spans="4:4" x14ac:dyDescent="0.2">
      <c r="D2239" s="189"/>
    </row>
    <row r="2240" spans="4:4" x14ac:dyDescent="0.2">
      <c r="D2240" s="189"/>
    </row>
    <row r="2241" spans="4:4" x14ac:dyDescent="0.2">
      <c r="D2241" s="189"/>
    </row>
    <row r="2242" spans="4:4" x14ac:dyDescent="0.2">
      <c r="D2242" s="189"/>
    </row>
    <row r="2243" spans="4:4" x14ac:dyDescent="0.2">
      <c r="D2243" s="189"/>
    </row>
    <row r="2244" spans="4:4" x14ac:dyDescent="0.2">
      <c r="D2244" s="189"/>
    </row>
    <row r="2245" spans="4:4" x14ac:dyDescent="0.2">
      <c r="D2245" s="189"/>
    </row>
    <row r="2246" spans="4:4" x14ac:dyDescent="0.2">
      <c r="D2246" s="189"/>
    </row>
    <row r="2247" spans="4:4" x14ac:dyDescent="0.2">
      <c r="D2247" s="189"/>
    </row>
    <row r="2248" spans="4:4" x14ac:dyDescent="0.2">
      <c r="D2248" s="189"/>
    </row>
    <row r="2249" spans="4:4" x14ac:dyDescent="0.2">
      <c r="D2249" s="189"/>
    </row>
    <row r="2250" spans="4:4" x14ac:dyDescent="0.2">
      <c r="D2250" s="189"/>
    </row>
    <row r="2251" spans="4:4" x14ac:dyDescent="0.2">
      <c r="D2251" s="189"/>
    </row>
    <row r="2252" spans="4:4" x14ac:dyDescent="0.2">
      <c r="D2252" s="189"/>
    </row>
    <row r="2253" spans="4:4" x14ac:dyDescent="0.2">
      <c r="D2253" s="189"/>
    </row>
    <row r="2254" spans="4:4" x14ac:dyDescent="0.2">
      <c r="D2254" s="189"/>
    </row>
    <row r="2255" spans="4:4" x14ac:dyDescent="0.2">
      <c r="D2255" s="189"/>
    </row>
    <row r="2256" spans="4:4" x14ac:dyDescent="0.2">
      <c r="D2256" s="189"/>
    </row>
    <row r="2257" spans="4:4" x14ac:dyDescent="0.2">
      <c r="D2257" s="189"/>
    </row>
    <row r="2258" spans="4:4" x14ac:dyDescent="0.2">
      <c r="D2258" s="189"/>
    </row>
    <row r="2259" spans="4:4" x14ac:dyDescent="0.2">
      <c r="D2259" s="189"/>
    </row>
    <row r="2260" spans="4:4" x14ac:dyDescent="0.2">
      <c r="D2260" s="189"/>
    </row>
    <row r="2261" spans="4:4" x14ac:dyDescent="0.2">
      <c r="D2261" s="189"/>
    </row>
    <row r="2262" spans="4:4" x14ac:dyDescent="0.2">
      <c r="D2262" s="189"/>
    </row>
    <row r="2263" spans="4:4" x14ac:dyDescent="0.2">
      <c r="D2263" s="189"/>
    </row>
    <row r="2264" spans="4:4" x14ac:dyDescent="0.2">
      <c r="D2264" s="189"/>
    </row>
    <row r="2265" spans="4:4" x14ac:dyDescent="0.2">
      <c r="D2265" s="189"/>
    </row>
    <row r="2266" spans="4:4" x14ac:dyDescent="0.2">
      <c r="D2266" s="189"/>
    </row>
    <row r="2267" spans="4:4" x14ac:dyDescent="0.2">
      <c r="D2267" s="189"/>
    </row>
    <row r="2268" spans="4:4" x14ac:dyDescent="0.2">
      <c r="D2268" s="189"/>
    </row>
    <row r="2269" spans="4:4" x14ac:dyDescent="0.2">
      <c r="D2269" s="189"/>
    </row>
    <row r="2270" spans="4:4" x14ac:dyDescent="0.2">
      <c r="D2270" s="189"/>
    </row>
    <row r="2271" spans="4:4" x14ac:dyDescent="0.2">
      <c r="D2271" s="189"/>
    </row>
    <row r="2272" spans="4:4" x14ac:dyDescent="0.2">
      <c r="D2272" s="189"/>
    </row>
    <row r="2273" spans="4:4" x14ac:dyDescent="0.2">
      <c r="D2273" s="189"/>
    </row>
    <row r="2274" spans="4:4" x14ac:dyDescent="0.2">
      <c r="D2274" s="189"/>
    </row>
    <row r="2275" spans="4:4" x14ac:dyDescent="0.2">
      <c r="D2275" s="189"/>
    </row>
    <row r="2276" spans="4:4" x14ac:dyDescent="0.2">
      <c r="D2276" s="189"/>
    </row>
    <row r="2277" spans="4:4" x14ac:dyDescent="0.2">
      <c r="D2277" s="189"/>
    </row>
    <row r="2278" spans="4:4" x14ac:dyDescent="0.2">
      <c r="D2278" s="189"/>
    </row>
    <row r="2279" spans="4:4" x14ac:dyDescent="0.2">
      <c r="D2279" s="189"/>
    </row>
    <row r="2280" spans="4:4" x14ac:dyDescent="0.2">
      <c r="D2280" s="189"/>
    </row>
    <row r="2281" spans="4:4" x14ac:dyDescent="0.2">
      <c r="D2281" s="189"/>
    </row>
    <row r="2282" spans="4:4" x14ac:dyDescent="0.2">
      <c r="D2282" s="189"/>
    </row>
    <row r="2283" spans="4:4" x14ac:dyDescent="0.2">
      <c r="D2283" s="189"/>
    </row>
    <row r="2284" spans="4:4" x14ac:dyDescent="0.2">
      <c r="D2284" s="189"/>
    </row>
    <row r="2285" spans="4:4" x14ac:dyDescent="0.2">
      <c r="D2285" s="189"/>
    </row>
    <row r="2286" spans="4:4" x14ac:dyDescent="0.2">
      <c r="D2286" s="189"/>
    </row>
    <row r="2287" spans="4:4" x14ac:dyDescent="0.2">
      <c r="D2287" s="189"/>
    </row>
    <row r="2288" spans="4:4" x14ac:dyDescent="0.2">
      <c r="D2288" s="189"/>
    </row>
    <row r="2289" spans="4:4" x14ac:dyDescent="0.2">
      <c r="D2289" s="189"/>
    </row>
    <row r="2290" spans="4:4" x14ac:dyDescent="0.2">
      <c r="D2290" s="189"/>
    </row>
    <row r="2291" spans="4:4" x14ac:dyDescent="0.2">
      <c r="D2291" s="189"/>
    </row>
    <row r="2292" spans="4:4" x14ac:dyDescent="0.2">
      <c r="D2292" s="189"/>
    </row>
    <row r="2293" spans="4:4" x14ac:dyDescent="0.2">
      <c r="D2293" s="189"/>
    </row>
    <row r="2294" spans="4:4" x14ac:dyDescent="0.2">
      <c r="D2294" s="189"/>
    </row>
    <row r="2295" spans="4:4" x14ac:dyDescent="0.2">
      <c r="D2295" s="189"/>
    </row>
    <row r="2296" spans="4:4" x14ac:dyDescent="0.2">
      <c r="D2296" s="189"/>
    </row>
    <row r="2297" spans="4:4" x14ac:dyDescent="0.2">
      <c r="D2297" s="189"/>
    </row>
    <row r="2298" spans="4:4" x14ac:dyDescent="0.2">
      <c r="D2298" s="189"/>
    </row>
    <row r="2299" spans="4:4" x14ac:dyDescent="0.2">
      <c r="D2299" s="189"/>
    </row>
    <row r="2300" spans="4:4" x14ac:dyDescent="0.2">
      <c r="D2300" s="189"/>
    </row>
    <row r="2301" spans="4:4" x14ac:dyDescent="0.2">
      <c r="D2301" s="189"/>
    </row>
    <row r="2302" spans="4:4" x14ac:dyDescent="0.2">
      <c r="D2302" s="189"/>
    </row>
    <row r="2303" spans="4:4" x14ac:dyDescent="0.2">
      <c r="D2303" s="189"/>
    </row>
    <row r="2304" spans="4:4" x14ac:dyDescent="0.2">
      <c r="D2304" s="189"/>
    </row>
    <row r="2305" spans="4:4" x14ac:dyDescent="0.2">
      <c r="D2305" s="189"/>
    </row>
    <row r="2306" spans="4:4" x14ac:dyDescent="0.2">
      <c r="D2306" s="189"/>
    </row>
    <row r="2307" spans="4:4" x14ac:dyDescent="0.2">
      <c r="D2307" s="189"/>
    </row>
    <row r="2308" spans="4:4" x14ac:dyDescent="0.2">
      <c r="D2308" s="189"/>
    </row>
    <row r="2309" spans="4:4" x14ac:dyDescent="0.2">
      <c r="D2309" s="189"/>
    </row>
    <row r="2310" spans="4:4" x14ac:dyDescent="0.2">
      <c r="D2310" s="189"/>
    </row>
    <row r="2311" spans="4:4" x14ac:dyDescent="0.2">
      <c r="D2311" s="189"/>
    </row>
    <row r="2312" spans="4:4" x14ac:dyDescent="0.2">
      <c r="D2312" s="189"/>
    </row>
    <row r="2313" spans="4:4" x14ac:dyDescent="0.2">
      <c r="D2313" s="189"/>
    </row>
    <row r="2314" spans="4:4" x14ac:dyDescent="0.2">
      <c r="D2314" s="189"/>
    </row>
    <row r="2315" spans="4:4" x14ac:dyDescent="0.2">
      <c r="D2315" s="189"/>
    </row>
    <row r="2316" spans="4:4" x14ac:dyDescent="0.2">
      <c r="D2316" s="189"/>
    </row>
    <row r="2317" spans="4:4" x14ac:dyDescent="0.2">
      <c r="D2317" s="189"/>
    </row>
    <row r="2318" spans="4:4" x14ac:dyDescent="0.2">
      <c r="D2318" s="189"/>
    </row>
    <row r="2319" spans="4:4" x14ac:dyDescent="0.2">
      <c r="D2319" s="189"/>
    </row>
    <row r="2320" spans="4:4" x14ac:dyDescent="0.2">
      <c r="D2320" s="189"/>
    </row>
    <row r="2321" spans="4:4" x14ac:dyDescent="0.2">
      <c r="D2321" s="189"/>
    </row>
    <row r="2322" spans="4:4" x14ac:dyDescent="0.2">
      <c r="D2322" s="189"/>
    </row>
    <row r="2323" spans="4:4" x14ac:dyDescent="0.2">
      <c r="D2323" s="189"/>
    </row>
    <row r="2324" spans="4:4" x14ac:dyDescent="0.2">
      <c r="D2324" s="189"/>
    </row>
    <row r="2325" spans="4:4" x14ac:dyDescent="0.2">
      <c r="D2325" s="189"/>
    </row>
    <row r="2326" spans="4:4" x14ac:dyDescent="0.2">
      <c r="D2326" s="189"/>
    </row>
    <row r="2327" spans="4:4" x14ac:dyDescent="0.2">
      <c r="D2327" s="189"/>
    </row>
    <row r="2328" spans="4:4" x14ac:dyDescent="0.2">
      <c r="D2328" s="189"/>
    </row>
    <row r="2329" spans="4:4" x14ac:dyDescent="0.2">
      <c r="D2329" s="189"/>
    </row>
    <row r="2330" spans="4:4" x14ac:dyDescent="0.2">
      <c r="D2330" s="189"/>
    </row>
    <row r="2331" spans="4:4" x14ac:dyDescent="0.2">
      <c r="D2331" s="189"/>
    </row>
    <row r="2332" spans="4:4" x14ac:dyDescent="0.2">
      <c r="D2332" s="189"/>
    </row>
    <row r="2333" spans="4:4" x14ac:dyDescent="0.2">
      <c r="D2333" s="189"/>
    </row>
    <row r="2334" spans="4:4" x14ac:dyDescent="0.2">
      <c r="D2334" s="189"/>
    </row>
    <row r="2335" spans="4:4" x14ac:dyDescent="0.2">
      <c r="D2335" s="189"/>
    </row>
    <row r="2336" spans="4:4" x14ac:dyDescent="0.2">
      <c r="D2336" s="189"/>
    </row>
    <row r="2337" spans="4:4" x14ac:dyDescent="0.2">
      <c r="D2337" s="189"/>
    </row>
    <row r="2338" spans="4:4" x14ac:dyDescent="0.2">
      <c r="D2338" s="189"/>
    </row>
    <row r="2339" spans="4:4" x14ac:dyDescent="0.2">
      <c r="D2339" s="189"/>
    </row>
    <row r="2340" spans="4:4" x14ac:dyDescent="0.2">
      <c r="D2340" s="189"/>
    </row>
    <row r="2341" spans="4:4" x14ac:dyDescent="0.2">
      <c r="D2341" s="189"/>
    </row>
    <row r="2342" spans="4:4" x14ac:dyDescent="0.2">
      <c r="D2342" s="189"/>
    </row>
    <row r="2343" spans="4:4" x14ac:dyDescent="0.2">
      <c r="D2343" s="189"/>
    </row>
    <row r="2344" spans="4:4" x14ac:dyDescent="0.2">
      <c r="D2344" s="189"/>
    </row>
    <row r="2345" spans="4:4" x14ac:dyDescent="0.2">
      <c r="D2345" s="189"/>
    </row>
    <row r="2346" spans="4:4" x14ac:dyDescent="0.2">
      <c r="D2346" s="189"/>
    </row>
    <row r="2347" spans="4:4" x14ac:dyDescent="0.2">
      <c r="D2347" s="189"/>
    </row>
    <row r="2348" spans="4:4" x14ac:dyDescent="0.2">
      <c r="D2348" s="189"/>
    </row>
    <row r="2349" spans="4:4" x14ac:dyDescent="0.2">
      <c r="D2349" s="189"/>
    </row>
    <row r="2350" spans="4:4" x14ac:dyDescent="0.2">
      <c r="D2350" s="189"/>
    </row>
    <row r="2351" spans="4:4" x14ac:dyDescent="0.2">
      <c r="D2351" s="189"/>
    </row>
    <row r="2352" spans="4:4" x14ac:dyDescent="0.2">
      <c r="D2352" s="189"/>
    </row>
    <row r="2353" spans="4:4" x14ac:dyDescent="0.2">
      <c r="D2353" s="189"/>
    </row>
    <row r="2354" spans="4:4" x14ac:dyDescent="0.2">
      <c r="D2354" s="189"/>
    </row>
    <row r="2355" spans="4:4" x14ac:dyDescent="0.2">
      <c r="D2355" s="189"/>
    </row>
    <row r="2356" spans="4:4" x14ac:dyDescent="0.2">
      <c r="D2356" s="189"/>
    </row>
    <row r="2357" spans="4:4" x14ac:dyDescent="0.2">
      <c r="D2357" s="189"/>
    </row>
    <row r="2358" spans="4:4" x14ac:dyDescent="0.2">
      <c r="D2358" s="189"/>
    </row>
    <row r="2359" spans="4:4" x14ac:dyDescent="0.2">
      <c r="D2359" s="189"/>
    </row>
    <row r="2360" spans="4:4" x14ac:dyDescent="0.2">
      <c r="D2360" s="189"/>
    </row>
    <row r="2361" spans="4:4" x14ac:dyDescent="0.2">
      <c r="D2361" s="189"/>
    </row>
    <row r="2362" spans="4:4" x14ac:dyDescent="0.2">
      <c r="D2362" s="189"/>
    </row>
    <row r="2363" spans="4:4" x14ac:dyDescent="0.2">
      <c r="D2363" s="189"/>
    </row>
    <row r="2364" spans="4:4" x14ac:dyDescent="0.2">
      <c r="D2364" s="189"/>
    </row>
    <row r="2365" spans="4:4" x14ac:dyDescent="0.2">
      <c r="D2365" s="189"/>
    </row>
    <row r="2366" spans="4:4" x14ac:dyDescent="0.2">
      <c r="D2366" s="189"/>
    </row>
    <row r="2367" spans="4:4" x14ac:dyDescent="0.2">
      <c r="D2367" s="189"/>
    </row>
    <row r="2368" spans="4:4" x14ac:dyDescent="0.2">
      <c r="D2368" s="189"/>
    </row>
    <row r="2369" spans="4:4" x14ac:dyDescent="0.2">
      <c r="D2369" s="189"/>
    </row>
    <row r="2370" spans="4:4" x14ac:dyDescent="0.2">
      <c r="D2370" s="189"/>
    </row>
    <row r="2371" spans="4:4" x14ac:dyDescent="0.2">
      <c r="D2371" s="189"/>
    </row>
    <row r="2372" spans="4:4" x14ac:dyDescent="0.2">
      <c r="D2372" s="189"/>
    </row>
    <row r="2373" spans="4:4" x14ac:dyDescent="0.2">
      <c r="D2373" s="189"/>
    </row>
    <row r="2374" spans="4:4" x14ac:dyDescent="0.2">
      <c r="D2374" s="189"/>
    </row>
    <row r="2375" spans="4:4" x14ac:dyDescent="0.2">
      <c r="D2375" s="189"/>
    </row>
    <row r="2376" spans="4:4" x14ac:dyDescent="0.2">
      <c r="D2376" s="189"/>
    </row>
    <row r="2377" spans="4:4" x14ac:dyDescent="0.2">
      <c r="D2377" s="189"/>
    </row>
    <row r="2378" spans="4:4" x14ac:dyDescent="0.2">
      <c r="D2378" s="189"/>
    </row>
    <row r="2379" spans="4:4" x14ac:dyDescent="0.2">
      <c r="D2379" s="189"/>
    </row>
    <row r="2380" spans="4:4" x14ac:dyDescent="0.2">
      <c r="D2380" s="189"/>
    </row>
    <row r="2381" spans="4:4" x14ac:dyDescent="0.2">
      <c r="D2381" s="189"/>
    </row>
    <row r="2382" spans="4:4" x14ac:dyDescent="0.2">
      <c r="D2382" s="189"/>
    </row>
    <row r="2383" spans="4:4" x14ac:dyDescent="0.2">
      <c r="D2383" s="189"/>
    </row>
    <row r="2384" spans="4:4" x14ac:dyDescent="0.2">
      <c r="D2384" s="189"/>
    </row>
    <row r="2385" spans="4:4" x14ac:dyDescent="0.2">
      <c r="D2385" s="189"/>
    </row>
    <row r="2386" spans="4:4" x14ac:dyDescent="0.2">
      <c r="D2386" s="189"/>
    </row>
    <row r="2387" spans="4:4" x14ac:dyDescent="0.2">
      <c r="D2387" s="189"/>
    </row>
    <row r="2388" spans="4:4" x14ac:dyDescent="0.2">
      <c r="D2388" s="189"/>
    </row>
    <row r="2389" spans="4:4" x14ac:dyDescent="0.2">
      <c r="D2389" s="189"/>
    </row>
    <row r="2390" spans="4:4" x14ac:dyDescent="0.2">
      <c r="D2390" s="189"/>
    </row>
    <row r="2391" spans="4:4" x14ac:dyDescent="0.2">
      <c r="D2391" s="189"/>
    </row>
    <row r="2392" spans="4:4" x14ac:dyDescent="0.2">
      <c r="D2392" s="189"/>
    </row>
    <row r="2393" spans="4:4" x14ac:dyDescent="0.2">
      <c r="D2393" s="189"/>
    </row>
    <row r="2394" spans="4:4" x14ac:dyDescent="0.2">
      <c r="D2394" s="189"/>
    </row>
    <row r="2395" spans="4:4" x14ac:dyDescent="0.2">
      <c r="D2395" s="189"/>
    </row>
    <row r="2396" spans="4:4" x14ac:dyDescent="0.2">
      <c r="D2396" s="189"/>
    </row>
    <row r="2397" spans="4:4" x14ac:dyDescent="0.2">
      <c r="D2397" s="189"/>
    </row>
    <row r="2398" spans="4:4" x14ac:dyDescent="0.2">
      <c r="D2398" s="189"/>
    </row>
    <row r="2399" spans="4:4" x14ac:dyDescent="0.2">
      <c r="D2399" s="189"/>
    </row>
    <row r="2400" spans="4:4" x14ac:dyDescent="0.2">
      <c r="D2400" s="189"/>
    </row>
    <row r="2401" spans="4:4" x14ac:dyDescent="0.2">
      <c r="D2401" s="189"/>
    </row>
    <row r="2402" spans="4:4" x14ac:dyDescent="0.2">
      <c r="D2402" s="189"/>
    </row>
    <row r="2403" spans="4:4" x14ac:dyDescent="0.2">
      <c r="D2403" s="189"/>
    </row>
    <row r="2404" spans="4:4" x14ac:dyDescent="0.2">
      <c r="D2404" s="189"/>
    </row>
    <row r="2405" spans="4:4" x14ac:dyDescent="0.2">
      <c r="D2405" s="189"/>
    </row>
    <row r="2406" spans="4:4" x14ac:dyDescent="0.2">
      <c r="D2406" s="189"/>
    </row>
    <row r="2407" spans="4:4" x14ac:dyDescent="0.2">
      <c r="D2407" s="189"/>
    </row>
    <row r="2408" spans="4:4" x14ac:dyDescent="0.2">
      <c r="D2408" s="189"/>
    </row>
    <row r="2409" spans="4:4" x14ac:dyDescent="0.2">
      <c r="D2409" s="189"/>
    </row>
    <row r="2410" spans="4:4" x14ac:dyDescent="0.2">
      <c r="D2410" s="189"/>
    </row>
    <row r="2411" spans="4:4" x14ac:dyDescent="0.2">
      <c r="D2411" s="189"/>
    </row>
    <row r="2412" spans="4:4" x14ac:dyDescent="0.2">
      <c r="D2412" s="189"/>
    </row>
    <row r="2413" spans="4:4" x14ac:dyDescent="0.2">
      <c r="D2413" s="189"/>
    </row>
    <row r="2414" spans="4:4" x14ac:dyDescent="0.2">
      <c r="D2414" s="189"/>
    </row>
    <row r="2415" spans="4:4" x14ac:dyDescent="0.2">
      <c r="D2415" s="189"/>
    </row>
    <row r="2416" spans="4:4" x14ac:dyDescent="0.2">
      <c r="D2416" s="189"/>
    </row>
    <row r="2417" spans="4:4" x14ac:dyDescent="0.2">
      <c r="D2417" s="189"/>
    </row>
    <row r="2418" spans="4:4" x14ac:dyDescent="0.2">
      <c r="D2418" s="189"/>
    </row>
    <row r="2419" spans="4:4" x14ac:dyDescent="0.2">
      <c r="D2419" s="189"/>
    </row>
    <row r="2420" spans="4:4" x14ac:dyDescent="0.2">
      <c r="D2420" s="189"/>
    </row>
    <row r="2421" spans="4:4" x14ac:dyDescent="0.2">
      <c r="D2421" s="189"/>
    </row>
    <row r="2422" spans="4:4" x14ac:dyDescent="0.2">
      <c r="D2422" s="189"/>
    </row>
    <row r="2423" spans="4:4" x14ac:dyDescent="0.2">
      <c r="D2423" s="189"/>
    </row>
    <row r="2424" spans="4:4" x14ac:dyDescent="0.2">
      <c r="D2424" s="189"/>
    </row>
    <row r="2425" spans="4:4" x14ac:dyDescent="0.2">
      <c r="D2425" s="189"/>
    </row>
    <row r="2426" spans="4:4" x14ac:dyDescent="0.2">
      <c r="D2426" s="189"/>
    </row>
    <row r="2427" spans="4:4" x14ac:dyDescent="0.2">
      <c r="D2427" s="189"/>
    </row>
    <row r="2428" spans="4:4" x14ac:dyDescent="0.2">
      <c r="D2428" s="189"/>
    </row>
    <row r="2429" spans="4:4" x14ac:dyDescent="0.2">
      <c r="D2429" s="189"/>
    </row>
    <row r="2430" spans="4:4" x14ac:dyDescent="0.2">
      <c r="D2430" s="189"/>
    </row>
    <row r="2431" spans="4:4" x14ac:dyDescent="0.2">
      <c r="D2431" s="189"/>
    </row>
    <row r="2432" spans="4:4" x14ac:dyDescent="0.2">
      <c r="D2432" s="189"/>
    </row>
    <row r="2433" spans="4:4" x14ac:dyDescent="0.2">
      <c r="D2433" s="189"/>
    </row>
    <row r="2434" spans="4:4" x14ac:dyDescent="0.2">
      <c r="D2434" s="189"/>
    </row>
    <row r="2435" spans="4:4" x14ac:dyDescent="0.2">
      <c r="D2435" s="189"/>
    </row>
    <row r="2436" spans="4:4" x14ac:dyDescent="0.2">
      <c r="D2436" s="189"/>
    </row>
    <row r="2437" spans="4:4" x14ac:dyDescent="0.2">
      <c r="D2437" s="189"/>
    </row>
    <row r="2438" spans="4:4" x14ac:dyDescent="0.2">
      <c r="D2438" s="189"/>
    </row>
    <row r="2439" spans="4:4" x14ac:dyDescent="0.2">
      <c r="D2439" s="189"/>
    </row>
    <row r="2440" spans="4:4" x14ac:dyDescent="0.2">
      <c r="D2440" s="189"/>
    </row>
    <row r="2441" spans="4:4" x14ac:dyDescent="0.2">
      <c r="D2441" s="189"/>
    </row>
    <row r="2442" spans="4:4" x14ac:dyDescent="0.2">
      <c r="D2442" s="189"/>
    </row>
    <row r="2443" spans="4:4" x14ac:dyDescent="0.2">
      <c r="D2443" s="189"/>
    </row>
    <row r="2444" spans="4:4" x14ac:dyDescent="0.2">
      <c r="D2444" s="189"/>
    </row>
    <row r="2445" spans="4:4" x14ac:dyDescent="0.2">
      <c r="D2445" s="189"/>
    </row>
    <row r="2446" spans="4:4" x14ac:dyDescent="0.2">
      <c r="D2446" s="189"/>
    </row>
    <row r="2447" spans="4:4" x14ac:dyDescent="0.2">
      <c r="D2447" s="189"/>
    </row>
    <row r="2448" spans="4:4" x14ac:dyDescent="0.2">
      <c r="D2448" s="189"/>
    </row>
    <row r="2449" spans="4:4" x14ac:dyDescent="0.2">
      <c r="D2449" s="189"/>
    </row>
    <row r="2450" spans="4:4" x14ac:dyDescent="0.2">
      <c r="D2450" s="189"/>
    </row>
    <row r="2451" spans="4:4" x14ac:dyDescent="0.2">
      <c r="D2451" s="189"/>
    </row>
    <row r="2452" spans="4:4" x14ac:dyDescent="0.2">
      <c r="D2452" s="189"/>
    </row>
    <row r="2453" spans="4:4" x14ac:dyDescent="0.2">
      <c r="D2453" s="189"/>
    </row>
    <row r="2454" spans="4:4" x14ac:dyDescent="0.2">
      <c r="D2454" s="189"/>
    </row>
    <row r="2455" spans="4:4" x14ac:dyDescent="0.2">
      <c r="D2455" s="189"/>
    </row>
    <row r="2456" spans="4:4" x14ac:dyDescent="0.2">
      <c r="D2456" s="189"/>
    </row>
    <row r="2457" spans="4:4" x14ac:dyDescent="0.2">
      <c r="D2457" s="189"/>
    </row>
    <row r="2458" spans="4:4" x14ac:dyDescent="0.2">
      <c r="D2458" s="189"/>
    </row>
    <row r="2459" spans="4:4" x14ac:dyDescent="0.2">
      <c r="D2459" s="189"/>
    </row>
    <row r="2460" spans="4:4" x14ac:dyDescent="0.2">
      <c r="D2460" s="189"/>
    </row>
    <row r="2461" spans="4:4" x14ac:dyDescent="0.2">
      <c r="D2461" s="189"/>
    </row>
    <row r="2462" spans="4:4" x14ac:dyDescent="0.2">
      <c r="D2462" s="189"/>
    </row>
    <row r="2463" spans="4:4" x14ac:dyDescent="0.2">
      <c r="D2463" s="189"/>
    </row>
    <row r="2464" spans="4:4" x14ac:dyDescent="0.2">
      <c r="D2464" s="189"/>
    </row>
    <row r="2465" spans="4:4" x14ac:dyDescent="0.2">
      <c r="D2465" s="189"/>
    </row>
    <row r="2466" spans="4:4" x14ac:dyDescent="0.2">
      <c r="D2466" s="189"/>
    </row>
    <row r="2467" spans="4:4" x14ac:dyDescent="0.2">
      <c r="D2467" s="189"/>
    </row>
    <row r="2468" spans="4:4" x14ac:dyDescent="0.2">
      <c r="D2468" s="189"/>
    </row>
    <row r="2469" spans="4:4" x14ac:dyDescent="0.2">
      <c r="D2469" s="189"/>
    </row>
    <row r="2470" spans="4:4" x14ac:dyDescent="0.2">
      <c r="D2470" s="189"/>
    </row>
    <row r="2471" spans="4:4" x14ac:dyDescent="0.2">
      <c r="D2471" s="189"/>
    </row>
    <row r="2472" spans="4:4" x14ac:dyDescent="0.2">
      <c r="D2472" s="189"/>
    </row>
    <row r="2473" spans="4:4" x14ac:dyDescent="0.2">
      <c r="D2473" s="189"/>
    </row>
    <row r="2474" spans="4:4" x14ac:dyDescent="0.2">
      <c r="D2474" s="189"/>
    </row>
    <row r="2475" spans="4:4" x14ac:dyDescent="0.2">
      <c r="D2475" s="189"/>
    </row>
    <row r="2476" spans="4:4" x14ac:dyDescent="0.2">
      <c r="D2476" s="189"/>
    </row>
    <row r="2477" spans="4:4" x14ac:dyDescent="0.2">
      <c r="D2477" s="189"/>
    </row>
    <row r="2478" spans="4:4" x14ac:dyDescent="0.2">
      <c r="D2478" s="189"/>
    </row>
    <row r="2479" spans="4:4" x14ac:dyDescent="0.2">
      <c r="D2479" s="189"/>
    </row>
    <row r="2480" spans="4:4" x14ac:dyDescent="0.2">
      <c r="D2480" s="189"/>
    </row>
    <row r="2481" spans="4:4" x14ac:dyDescent="0.2">
      <c r="D2481" s="189"/>
    </row>
    <row r="2482" spans="4:4" x14ac:dyDescent="0.2">
      <c r="D2482" s="189"/>
    </row>
    <row r="2483" spans="4:4" x14ac:dyDescent="0.2">
      <c r="D2483" s="189"/>
    </row>
    <row r="2484" spans="4:4" x14ac:dyDescent="0.2">
      <c r="D2484" s="189"/>
    </row>
    <row r="2485" spans="4:4" x14ac:dyDescent="0.2">
      <c r="D2485" s="189"/>
    </row>
    <row r="2486" spans="4:4" x14ac:dyDescent="0.2">
      <c r="D2486" s="189"/>
    </row>
    <row r="2487" spans="4:4" x14ac:dyDescent="0.2">
      <c r="D2487" s="189"/>
    </row>
    <row r="2488" spans="4:4" x14ac:dyDescent="0.2">
      <c r="D2488" s="189"/>
    </row>
    <row r="2489" spans="4:4" x14ac:dyDescent="0.2">
      <c r="D2489" s="189"/>
    </row>
    <row r="2490" spans="4:4" x14ac:dyDescent="0.2">
      <c r="D2490" s="189"/>
    </row>
    <row r="2491" spans="4:4" x14ac:dyDescent="0.2">
      <c r="D2491" s="189"/>
    </row>
    <row r="2492" spans="4:4" x14ac:dyDescent="0.2">
      <c r="D2492" s="189"/>
    </row>
    <row r="2493" spans="4:4" x14ac:dyDescent="0.2">
      <c r="D2493" s="189"/>
    </row>
    <row r="2494" spans="4:4" x14ac:dyDescent="0.2">
      <c r="D2494" s="189"/>
    </row>
    <row r="2495" spans="4:4" x14ac:dyDescent="0.2">
      <c r="D2495" s="189"/>
    </row>
    <row r="2496" spans="4:4" x14ac:dyDescent="0.2">
      <c r="D2496" s="189"/>
    </row>
    <row r="2497" spans="4:4" x14ac:dyDescent="0.2">
      <c r="D2497" s="189"/>
    </row>
    <row r="2498" spans="4:4" x14ac:dyDescent="0.2">
      <c r="D2498" s="189"/>
    </row>
    <row r="2499" spans="4:4" x14ac:dyDescent="0.2">
      <c r="D2499" s="189"/>
    </row>
    <row r="2500" spans="4:4" x14ac:dyDescent="0.2">
      <c r="D2500" s="189"/>
    </row>
    <row r="2501" spans="4:4" x14ac:dyDescent="0.2">
      <c r="D2501" s="189"/>
    </row>
    <row r="2502" spans="4:4" x14ac:dyDescent="0.2">
      <c r="D2502" s="189"/>
    </row>
    <row r="2503" spans="4:4" x14ac:dyDescent="0.2">
      <c r="D2503" s="189"/>
    </row>
    <row r="2504" spans="4:4" x14ac:dyDescent="0.2">
      <c r="D2504" s="189"/>
    </row>
    <row r="2505" spans="4:4" x14ac:dyDescent="0.2">
      <c r="D2505" s="189"/>
    </row>
    <row r="2506" spans="4:4" x14ac:dyDescent="0.2">
      <c r="D2506" s="189"/>
    </row>
    <row r="2507" spans="4:4" x14ac:dyDescent="0.2">
      <c r="D2507" s="189"/>
    </row>
    <row r="2508" spans="4:4" x14ac:dyDescent="0.2">
      <c r="D2508" s="189"/>
    </row>
    <row r="2509" spans="4:4" x14ac:dyDescent="0.2">
      <c r="D2509" s="189"/>
    </row>
    <row r="2510" spans="4:4" x14ac:dyDescent="0.2">
      <c r="D2510" s="189"/>
    </row>
    <row r="2511" spans="4:4" x14ac:dyDescent="0.2">
      <c r="D2511" s="189"/>
    </row>
    <row r="2512" spans="4:4" x14ac:dyDescent="0.2">
      <c r="D2512" s="189"/>
    </row>
    <row r="2513" spans="4:4" x14ac:dyDescent="0.2">
      <c r="D2513" s="189"/>
    </row>
    <row r="2514" spans="4:4" x14ac:dyDescent="0.2">
      <c r="D2514" s="189"/>
    </row>
    <row r="2515" spans="4:4" x14ac:dyDescent="0.2">
      <c r="D2515" s="189"/>
    </row>
    <row r="2516" spans="4:4" x14ac:dyDescent="0.2">
      <c r="D2516" s="189"/>
    </row>
    <row r="2517" spans="4:4" x14ac:dyDescent="0.2">
      <c r="D2517" s="189"/>
    </row>
    <row r="2518" spans="4:4" x14ac:dyDescent="0.2">
      <c r="D2518" s="189"/>
    </row>
    <row r="2519" spans="4:4" x14ac:dyDescent="0.2">
      <c r="D2519" s="189"/>
    </row>
    <row r="2520" spans="4:4" x14ac:dyDescent="0.2">
      <c r="D2520" s="189"/>
    </row>
    <row r="2521" spans="4:4" x14ac:dyDescent="0.2">
      <c r="D2521" s="189"/>
    </row>
    <row r="2522" spans="4:4" x14ac:dyDescent="0.2">
      <c r="D2522" s="189"/>
    </row>
    <row r="2523" spans="4:4" x14ac:dyDescent="0.2">
      <c r="D2523" s="189"/>
    </row>
    <row r="2524" spans="4:4" x14ac:dyDescent="0.2">
      <c r="D2524" s="189"/>
    </row>
    <row r="2525" spans="4:4" x14ac:dyDescent="0.2">
      <c r="D2525" s="189"/>
    </row>
    <row r="2526" spans="4:4" x14ac:dyDescent="0.2">
      <c r="D2526" s="189"/>
    </row>
    <row r="2527" spans="4:4" x14ac:dyDescent="0.2">
      <c r="D2527" s="189"/>
    </row>
    <row r="2528" spans="4:4" x14ac:dyDescent="0.2">
      <c r="D2528" s="189"/>
    </row>
    <row r="2529" spans="4:4" x14ac:dyDescent="0.2">
      <c r="D2529" s="189"/>
    </row>
    <row r="2530" spans="4:4" x14ac:dyDescent="0.2">
      <c r="D2530" s="189"/>
    </row>
    <row r="2531" spans="4:4" x14ac:dyDescent="0.2">
      <c r="D2531" s="189"/>
    </row>
    <row r="2532" spans="4:4" x14ac:dyDescent="0.2">
      <c r="D2532" s="189"/>
    </row>
    <row r="2533" spans="4:4" x14ac:dyDescent="0.2">
      <c r="D2533" s="189"/>
    </row>
    <row r="2534" spans="4:4" x14ac:dyDescent="0.2">
      <c r="D2534" s="189"/>
    </row>
    <row r="2535" spans="4:4" x14ac:dyDescent="0.2">
      <c r="D2535" s="189"/>
    </row>
    <row r="2536" spans="4:4" x14ac:dyDescent="0.2">
      <c r="D2536" s="189"/>
    </row>
    <row r="2537" spans="4:4" x14ac:dyDescent="0.2">
      <c r="D2537" s="189"/>
    </row>
    <row r="2538" spans="4:4" x14ac:dyDescent="0.2">
      <c r="D2538" s="189"/>
    </row>
    <row r="2539" spans="4:4" x14ac:dyDescent="0.2">
      <c r="D2539" s="189"/>
    </row>
    <row r="2540" spans="4:4" x14ac:dyDescent="0.2">
      <c r="D2540" s="189"/>
    </row>
    <row r="2541" spans="4:4" x14ac:dyDescent="0.2">
      <c r="D2541" s="189"/>
    </row>
    <row r="2542" spans="4:4" x14ac:dyDescent="0.2">
      <c r="D2542" s="189"/>
    </row>
    <row r="2543" spans="4:4" x14ac:dyDescent="0.2">
      <c r="D2543" s="189"/>
    </row>
    <row r="2544" spans="4:4" x14ac:dyDescent="0.2">
      <c r="D2544" s="189"/>
    </row>
    <row r="2545" spans="4:4" x14ac:dyDescent="0.2">
      <c r="D2545" s="189"/>
    </row>
    <row r="2546" spans="4:4" x14ac:dyDescent="0.2">
      <c r="D2546" s="189"/>
    </row>
    <row r="2547" spans="4:4" x14ac:dyDescent="0.2">
      <c r="D2547" s="189"/>
    </row>
    <row r="2548" spans="4:4" x14ac:dyDescent="0.2">
      <c r="D2548" s="189"/>
    </row>
    <row r="2549" spans="4:4" x14ac:dyDescent="0.2">
      <c r="D2549" s="189"/>
    </row>
    <row r="2550" spans="4:4" x14ac:dyDescent="0.2">
      <c r="D2550" s="189"/>
    </row>
    <row r="2551" spans="4:4" x14ac:dyDescent="0.2">
      <c r="D2551" s="189"/>
    </row>
    <row r="2552" spans="4:4" x14ac:dyDescent="0.2">
      <c r="D2552" s="189"/>
    </row>
    <row r="2553" spans="4:4" x14ac:dyDescent="0.2">
      <c r="D2553" s="189"/>
    </row>
    <row r="2554" spans="4:4" x14ac:dyDescent="0.2">
      <c r="D2554" s="189"/>
    </row>
    <row r="2555" spans="4:4" x14ac:dyDescent="0.2">
      <c r="D2555" s="189"/>
    </row>
    <row r="2556" spans="4:4" x14ac:dyDescent="0.2">
      <c r="D2556" s="189"/>
    </row>
    <row r="2557" spans="4:4" x14ac:dyDescent="0.2">
      <c r="D2557" s="189"/>
    </row>
    <row r="2558" spans="4:4" x14ac:dyDescent="0.2">
      <c r="D2558" s="189"/>
    </row>
    <row r="2559" spans="4:4" x14ac:dyDescent="0.2">
      <c r="D2559" s="189"/>
    </row>
    <row r="2560" spans="4:4" x14ac:dyDescent="0.2">
      <c r="D2560" s="189"/>
    </row>
    <row r="2561" spans="4:4" x14ac:dyDescent="0.2">
      <c r="D2561" s="189"/>
    </row>
    <row r="2562" spans="4:4" x14ac:dyDescent="0.2">
      <c r="D2562" s="189"/>
    </row>
    <row r="2563" spans="4:4" x14ac:dyDescent="0.2">
      <c r="D2563" s="189"/>
    </row>
    <row r="2564" spans="4:4" x14ac:dyDescent="0.2">
      <c r="D2564" s="189"/>
    </row>
    <row r="2565" spans="4:4" x14ac:dyDescent="0.2">
      <c r="D2565" s="189"/>
    </row>
    <row r="2566" spans="4:4" x14ac:dyDescent="0.2">
      <c r="D2566" s="189"/>
    </row>
    <row r="2567" spans="4:4" x14ac:dyDescent="0.2">
      <c r="D2567" s="189"/>
    </row>
    <row r="2568" spans="4:4" x14ac:dyDescent="0.2">
      <c r="D2568" s="189"/>
    </row>
    <row r="2569" spans="4:4" x14ac:dyDescent="0.2">
      <c r="D2569" s="189"/>
    </row>
    <row r="2570" spans="4:4" x14ac:dyDescent="0.2">
      <c r="D2570" s="189"/>
    </row>
    <row r="2571" spans="4:4" x14ac:dyDescent="0.2">
      <c r="D2571" s="189"/>
    </row>
    <row r="2572" spans="4:4" x14ac:dyDescent="0.2">
      <c r="D2572" s="189"/>
    </row>
    <row r="2573" spans="4:4" x14ac:dyDescent="0.2">
      <c r="D2573" s="189"/>
    </row>
    <row r="2574" spans="4:4" x14ac:dyDescent="0.2">
      <c r="D2574" s="189"/>
    </row>
    <row r="2575" spans="4:4" x14ac:dyDescent="0.2">
      <c r="D2575" s="189"/>
    </row>
    <row r="2576" spans="4:4" x14ac:dyDescent="0.2">
      <c r="D2576" s="189"/>
    </row>
    <row r="2577" spans="4:4" x14ac:dyDescent="0.2">
      <c r="D2577" s="189"/>
    </row>
    <row r="2578" spans="4:4" x14ac:dyDescent="0.2">
      <c r="D2578" s="189"/>
    </row>
    <row r="2579" spans="4:4" x14ac:dyDescent="0.2">
      <c r="D2579" s="189"/>
    </row>
    <row r="2580" spans="4:4" x14ac:dyDescent="0.2">
      <c r="D2580" s="189"/>
    </row>
    <row r="2581" spans="4:4" x14ac:dyDescent="0.2">
      <c r="D2581" s="189"/>
    </row>
    <row r="2582" spans="4:4" x14ac:dyDescent="0.2">
      <c r="D2582" s="189"/>
    </row>
    <row r="2583" spans="4:4" x14ac:dyDescent="0.2">
      <c r="D2583" s="189"/>
    </row>
    <row r="2584" spans="4:4" x14ac:dyDescent="0.2">
      <c r="D2584" s="189"/>
    </row>
    <row r="2585" spans="4:4" x14ac:dyDescent="0.2">
      <c r="D2585" s="189"/>
    </row>
    <row r="2586" spans="4:4" x14ac:dyDescent="0.2">
      <c r="D2586" s="189"/>
    </row>
    <row r="2587" spans="4:4" x14ac:dyDescent="0.2">
      <c r="D2587" s="189"/>
    </row>
    <row r="2588" spans="4:4" x14ac:dyDescent="0.2">
      <c r="D2588" s="189"/>
    </row>
    <row r="2589" spans="4:4" x14ac:dyDescent="0.2">
      <c r="D2589" s="189"/>
    </row>
    <row r="2590" spans="4:4" x14ac:dyDescent="0.2">
      <c r="D2590" s="189"/>
    </row>
    <row r="2591" spans="4:4" x14ac:dyDescent="0.2">
      <c r="D2591" s="189"/>
    </row>
    <row r="2592" spans="4:4" x14ac:dyDescent="0.2">
      <c r="D2592" s="189"/>
    </row>
    <row r="2593" spans="4:4" x14ac:dyDescent="0.2">
      <c r="D2593" s="189"/>
    </row>
    <row r="2594" spans="4:4" x14ac:dyDescent="0.2">
      <c r="D2594" s="189"/>
    </row>
    <row r="2595" spans="4:4" x14ac:dyDescent="0.2">
      <c r="D2595" s="189"/>
    </row>
    <row r="2596" spans="4:4" x14ac:dyDescent="0.2">
      <c r="D2596" s="189"/>
    </row>
    <row r="2597" spans="4:4" x14ac:dyDescent="0.2">
      <c r="D2597" s="189"/>
    </row>
    <row r="2598" spans="4:4" x14ac:dyDescent="0.2">
      <c r="D2598" s="189"/>
    </row>
    <row r="2599" spans="4:4" x14ac:dyDescent="0.2">
      <c r="D2599" s="189"/>
    </row>
    <row r="2600" spans="4:4" x14ac:dyDescent="0.2">
      <c r="D2600" s="189"/>
    </row>
    <row r="2601" spans="4:4" x14ac:dyDescent="0.2">
      <c r="D2601" s="189"/>
    </row>
    <row r="2602" spans="4:4" x14ac:dyDescent="0.2">
      <c r="D2602" s="189"/>
    </row>
    <row r="2603" spans="4:4" x14ac:dyDescent="0.2">
      <c r="D2603" s="189"/>
    </row>
    <row r="2604" spans="4:4" x14ac:dyDescent="0.2">
      <c r="D2604" s="189"/>
    </row>
    <row r="2605" spans="4:4" x14ac:dyDescent="0.2">
      <c r="D2605" s="189"/>
    </row>
    <row r="2606" spans="4:4" x14ac:dyDescent="0.2">
      <c r="D2606" s="189"/>
    </row>
    <row r="2607" spans="4:4" x14ac:dyDescent="0.2">
      <c r="D2607" s="189"/>
    </row>
    <row r="2608" spans="4:4" x14ac:dyDescent="0.2">
      <c r="D2608" s="189"/>
    </row>
    <row r="2609" spans="4:4" x14ac:dyDescent="0.2">
      <c r="D2609" s="189"/>
    </row>
    <row r="2610" spans="4:4" x14ac:dyDescent="0.2">
      <c r="D2610" s="189"/>
    </row>
    <row r="2611" spans="4:4" x14ac:dyDescent="0.2">
      <c r="D2611" s="189"/>
    </row>
    <row r="2612" spans="4:4" x14ac:dyDescent="0.2">
      <c r="D2612" s="189"/>
    </row>
    <row r="2613" spans="4:4" x14ac:dyDescent="0.2">
      <c r="D2613" s="189"/>
    </row>
    <row r="2614" spans="4:4" x14ac:dyDescent="0.2">
      <c r="D2614" s="189"/>
    </row>
    <row r="2615" spans="4:4" x14ac:dyDescent="0.2">
      <c r="D2615" s="189"/>
    </row>
    <row r="2616" spans="4:4" x14ac:dyDescent="0.2">
      <c r="D2616" s="189"/>
    </row>
    <row r="2617" spans="4:4" x14ac:dyDescent="0.2">
      <c r="D2617" s="189"/>
    </row>
    <row r="2618" spans="4:4" x14ac:dyDescent="0.2">
      <c r="D2618" s="189"/>
    </row>
    <row r="2619" spans="4:4" x14ac:dyDescent="0.2">
      <c r="D2619" s="189"/>
    </row>
    <row r="2620" spans="4:4" x14ac:dyDescent="0.2">
      <c r="D2620" s="189"/>
    </row>
    <row r="2621" spans="4:4" x14ac:dyDescent="0.2">
      <c r="D2621" s="189"/>
    </row>
    <row r="2622" spans="4:4" x14ac:dyDescent="0.2">
      <c r="D2622" s="189"/>
    </row>
    <row r="2623" spans="4:4" x14ac:dyDescent="0.2">
      <c r="D2623" s="189"/>
    </row>
    <row r="2624" spans="4:4" x14ac:dyDescent="0.2">
      <c r="D2624" s="189"/>
    </row>
    <row r="2625" spans="4:4" x14ac:dyDescent="0.2">
      <c r="D2625" s="189"/>
    </row>
    <row r="2626" spans="4:4" x14ac:dyDescent="0.2">
      <c r="D2626" s="189"/>
    </row>
    <row r="2627" spans="4:4" x14ac:dyDescent="0.2">
      <c r="D2627" s="189"/>
    </row>
    <row r="2628" spans="4:4" x14ac:dyDescent="0.2">
      <c r="D2628" s="189"/>
    </row>
    <row r="2629" spans="4:4" x14ac:dyDescent="0.2">
      <c r="D2629" s="189"/>
    </row>
    <row r="2630" spans="4:4" x14ac:dyDescent="0.2">
      <c r="D2630" s="189"/>
    </row>
    <row r="2631" spans="4:4" x14ac:dyDescent="0.2">
      <c r="D2631" s="189"/>
    </row>
    <row r="2632" spans="4:4" x14ac:dyDescent="0.2">
      <c r="D2632" s="189"/>
    </row>
    <row r="2633" spans="4:4" x14ac:dyDescent="0.2">
      <c r="D2633" s="189"/>
    </row>
    <row r="2634" spans="4:4" x14ac:dyDescent="0.2">
      <c r="D2634" s="189"/>
    </row>
    <row r="2635" spans="4:4" x14ac:dyDescent="0.2">
      <c r="D2635" s="189"/>
    </row>
    <row r="2636" spans="4:4" x14ac:dyDescent="0.2">
      <c r="D2636" s="189"/>
    </row>
    <row r="2637" spans="4:4" x14ac:dyDescent="0.2">
      <c r="D2637" s="189"/>
    </row>
    <row r="2638" spans="4:4" x14ac:dyDescent="0.2">
      <c r="D2638" s="189"/>
    </row>
    <row r="2639" spans="4:4" x14ac:dyDescent="0.2">
      <c r="D2639" s="189"/>
    </row>
    <row r="2640" spans="4:4" x14ac:dyDescent="0.2">
      <c r="D2640" s="189"/>
    </row>
    <row r="2641" spans="4:4" x14ac:dyDescent="0.2">
      <c r="D2641" s="189"/>
    </row>
    <row r="2642" spans="4:4" x14ac:dyDescent="0.2">
      <c r="D2642" s="189"/>
    </row>
    <row r="2643" spans="4:4" x14ac:dyDescent="0.2">
      <c r="D2643" s="189"/>
    </row>
    <row r="2644" spans="4:4" x14ac:dyDescent="0.2">
      <c r="D2644" s="189"/>
    </row>
    <row r="2645" spans="4:4" x14ac:dyDescent="0.2">
      <c r="D2645" s="189"/>
    </row>
    <row r="2646" spans="4:4" x14ac:dyDescent="0.2">
      <c r="D2646" s="189"/>
    </row>
    <row r="2647" spans="4:4" x14ac:dyDescent="0.2">
      <c r="D2647" s="189"/>
    </row>
    <row r="2648" spans="4:4" x14ac:dyDescent="0.2">
      <c r="D2648" s="189"/>
    </row>
    <row r="2649" spans="4:4" x14ac:dyDescent="0.2">
      <c r="D2649" s="189"/>
    </row>
    <row r="2650" spans="4:4" x14ac:dyDescent="0.2">
      <c r="D2650" s="189"/>
    </row>
    <row r="2651" spans="4:4" x14ac:dyDescent="0.2">
      <c r="D2651" s="189"/>
    </row>
    <row r="2652" spans="4:4" x14ac:dyDescent="0.2">
      <c r="D2652" s="189"/>
    </row>
    <row r="2653" spans="4:4" x14ac:dyDescent="0.2">
      <c r="D2653" s="189"/>
    </row>
    <row r="2654" spans="4:4" x14ac:dyDescent="0.2">
      <c r="D2654" s="189"/>
    </row>
    <row r="2655" spans="4:4" x14ac:dyDescent="0.2">
      <c r="D2655" s="189"/>
    </row>
    <row r="2656" spans="4:4" x14ac:dyDescent="0.2">
      <c r="D2656" s="189"/>
    </row>
    <row r="2657" spans="4:4" x14ac:dyDescent="0.2">
      <c r="D2657" s="189"/>
    </row>
    <row r="2658" spans="4:4" x14ac:dyDescent="0.2">
      <c r="D2658" s="189"/>
    </row>
    <row r="2659" spans="4:4" x14ac:dyDescent="0.2">
      <c r="D2659" s="189"/>
    </row>
    <row r="2660" spans="4:4" x14ac:dyDescent="0.2">
      <c r="D2660" s="189"/>
    </row>
    <row r="2661" spans="4:4" x14ac:dyDescent="0.2">
      <c r="D2661" s="189"/>
    </row>
    <row r="2662" spans="4:4" x14ac:dyDescent="0.2">
      <c r="D2662" s="189"/>
    </row>
    <row r="2663" spans="4:4" x14ac:dyDescent="0.2">
      <c r="D2663" s="189"/>
    </row>
    <row r="2664" spans="4:4" x14ac:dyDescent="0.2">
      <c r="D2664" s="189"/>
    </row>
    <row r="2665" spans="4:4" x14ac:dyDescent="0.2">
      <c r="D2665" s="189"/>
    </row>
    <row r="2666" spans="4:4" x14ac:dyDescent="0.2">
      <c r="D2666" s="189"/>
    </row>
    <row r="2667" spans="4:4" x14ac:dyDescent="0.2">
      <c r="D2667" s="189"/>
    </row>
    <row r="2668" spans="4:4" x14ac:dyDescent="0.2">
      <c r="D2668" s="189"/>
    </row>
    <row r="2669" spans="4:4" x14ac:dyDescent="0.2">
      <c r="D2669" s="189"/>
    </row>
    <row r="2670" spans="4:4" x14ac:dyDescent="0.2">
      <c r="D2670" s="189"/>
    </row>
    <row r="2671" spans="4:4" x14ac:dyDescent="0.2">
      <c r="D2671" s="189"/>
    </row>
    <row r="2672" spans="4:4" x14ac:dyDescent="0.2">
      <c r="D2672" s="189"/>
    </row>
    <row r="2673" spans="4:4" x14ac:dyDescent="0.2">
      <c r="D2673" s="189"/>
    </row>
    <row r="2674" spans="4:4" x14ac:dyDescent="0.2">
      <c r="D2674" s="189"/>
    </row>
    <row r="2675" spans="4:4" x14ac:dyDescent="0.2">
      <c r="D2675" s="189"/>
    </row>
    <row r="2676" spans="4:4" x14ac:dyDescent="0.2">
      <c r="D2676" s="189"/>
    </row>
    <row r="2677" spans="4:4" x14ac:dyDescent="0.2">
      <c r="D2677" s="189"/>
    </row>
    <row r="2678" spans="4:4" x14ac:dyDescent="0.2">
      <c r="D2678" s="189"/>
    </row>
    <row r="2679" spans="4:4" x14ac:dyDescent="0.2">
      <c r="D2679" s="189"/>
    </row>
    <row r="2680" spans="4:4" x14ac:dyDescent="0.2">
      <c r="D2680" s="189"/>
    </row>
    <row r="2681" spans="4:4" x14ac:dyDescent="0.2">
      <c r="D2681" s="189"/>
    </row>
    <row r="2682" spans="4:4" x14ac:dyDescent="0.2">
      <c r="D2682" s="189"/>
    </row>
    <row r="2683" spans="4:4" x14ac:dyDescent="0.2">
      <c r="D2683" s="189"/>
    </row>
    <row r="2684" spans="4:4" x14ac:dyDescent="0.2">
      <c r="D2684" s="189"/>
    </row>
    <row r="2685" spans="4:4" x14ac:dyDescent="0.2">
      <c r="D2685" s="189"/>
    </row>
    <row r="2686" spans="4:4" x14ac:dyDescent="0.2">
      <c r="D2686" s="189"/>
    </row>
    <row r="2687" spans="4:4" x14ac:dyDescent="0.2">
      <c r="D2687" s="189"/>
    </row>
    <row r="2688" spans="4:4" x14ac:dyDescent="0.2">
      <c r="D2688" s="189"/>
    </row>
    <row r="2689" spans="4:4" x14ac:dyDescent="0.2">
      <c r="D2689" s="189"/>
    </row>
    <row r="2690" spans="4:4" x14ac:dyDescent="0.2">
      <c r="D2690" s="189"/>
    </row>
    <row r="2691" spans="4:4" x14ac:dyDescent="0.2">
      <c r="D2691" s="189"/>
    </row>
    <row r="2692" spans="4:4" x14ac:dyDescent="0.2">
      <c r="D2692" s="189"/>
    </row>
    <row r="2693" spans="4:4" x14ac:dyDescent="0.2">
      <c r="D2693" s="189"/>
    </row>
    <row r="2694" spans="4:4" x14ac:dyDescent="0.2">
      <c r="D2694" s="189"/>
    </row>
    <row r="2695" spans="4:4" x14ac:dyDescent="0.2">
      <c r="D2695" s="189"/>
    </row>
    <row r="2696" spans="4:4" x14ac:dyDescent="0.2">
      <c r="D2696" s="189"/>
    </row>
    <row r="2697" spans="4:4" x14ac:dyDescent="0.2">
      <c r="D2697" s="189"/>
    </row>
    <row r="2698" spans="4:4" x14ac:dyDescent="0.2">
      <c r="D2698" s="189"/>
    </row>
    <row r="2699" spans="4:4" x14ac:dyDescent="0.2">
      <c r="D2699" s="189"/>
    </row>
    <row r="2700" spans="4:4" x14ac:dyDescent="0.2">
      <c r="D2700" s="189"/>
    </row>
    <row r="2701" spans="4:4" x14ac:dyDescent="0.2">
      <c r="D2701" s="189"/>
    </row>
    <row r="2702" spans="4:4" x14ac:dyDescent="0.2">
      <c r="D2702" s="189"/>
    </row>
    <row r="2703" spans="4:4" x14ac:dyDescent="0.2">
      <c r="D2703" s="189"/>
    </row>
    <row r="2704" spans="4:4" x14ac:dyDescent="0.2">
      <c r="D2704" s="189"/>
    </row>
    <row r="2705" spans="4:4" x14ac:dyDescent="0.2">
      <c r="D2705" s="189"/>
    </row>
    <row r="2706" spans="4:4" x14ac:dyDescent="0.2">
      <c r="D2706" s="189"/>
    </row>
    <row r="2707" spans="4:4" x14ac:dyDescent="0.2">
      <c r="D2707" s="189"/>
    </row>
    <row r="2708" spans="4:4" x14ac:dyDescent="0.2">
      <c r="D2708" s="189"/>
    </row>
    <row r="2709" spans="4:4" x14ac:dyDescent="0.2">
      <c r="D2709" s="189"/>
    </row>
    <row r="2710" spans="4:4" x14ac:dyDescent="0.2">
      <c r="D2710" s="189"/>
    </row>
    <row r="2711" spans="4:4" x14ac:dyDescent="0.2">
      <c r="D2711" s="189"/>
    </row>
    <row r="2712" spans="4:4" x14ac:dyDescent="0.2">
      <c r="D2712" s="189"/>
    </row>
    <row r="2713" spans="4:4" x14ac:dyDescent="0.2">
      <c r="D2713" s="189"/>
    </row>
    <row r="2714" spans="4:4" x14ac:dyDescent="0.2">
      <c r="D2714" s="189"/>
    </row>
    <row r="2715" spans="4:4" x14ac:dyDescent="0.2">
      <c r="D2715" s="189"/>
    </row>
    <row r="2716" spans="4:4" x14ac:dyDescent="0.2">
      <c r="D2716" s="189"/>
    </row>
    <row r="2717" spans="4:4" x14ac:dyDescent="0.2">
      <c r="D2717" s="189"/>
    </row>
    <row r="2718" spans="4:4" x14ac:dyDescent="0.2">
      <c r="D2718" s="189"/>
    </row>
    <row r="2719" spans="4:4" x14ac:dyDescent="0.2">
      <c r="D2719" s="189"/>
    </row>
    <row r="2720" spans="4:4" x14ac:dyDescent="0.2">
      <c r="D2720" s="189"/>
    </row>
    <row r="2721" spans="4:4" x14ac:dyDescent="0.2">
      <c r="D2721" s="189"/>
    </row>
    <row r="2722" spans="4:4" x14ac:dyDescent="0.2">
      <c r="D2722" s="189"/>
    </row>
    <row r="2723" spans="4:4" x14ac:dyDescent="0.2">
      <c r="D2723" s="189"/>
    </row>
    <row r="2724" spans="4:4" x14ac:dyDescent="0.2">
      <c r="D2724" s="189"/>
    </row>
    <row r="2725" spans="4:4" x14ac:dyDescent="0.2">
      <c r="D2725" s="189"/>
    </row>
    <row r="2726" spans="4:4" x14ac:dyDescent="0.2">
      <c r="D2726" s="189"/>
    </row>
    <row r="2727" spans="4:4" x14ac:dyDescent="0.2">
      <c r="D2727" s="189"/>
    </row>
    <row r="2728" spans="4:4" x14ac:dyDescent="0.2">
      <c r="D2728" s="189"/>
    </row>
    <row r="2729" spans="4:4" x14ac:dyDescent="0.2">
      <c r="D2729" s="189"/>
    </row>
    <row r="2730" spans="4:4" x14ac:dyDescent="0.2">
      <c r="D2730" s="189"/>
    </row>
    <row r="2731" spans="4:4" x14ac:dyDescent="0.2">
      <c r="D2731" s="189"/>
    </row>
    <row r="2732" spans="4:4" x14ac:dyDescent="0.2">
      <c r="D2732" s="189"/>
    </row>
    <row r="2733" spans="4:4" x14ac:dyDescent="0.2">
      <c r="D2733" s="189"/>
    </row>
    <row r="2734" spans="4:4" x14ac:dyDescent="0.2">
      <c r="D2734" s="189"/>
    </row>
    <row r="2735" spans="4:4" x14ac:dyDescent="0.2">
      <c r="D2735" s="189"/>
    </row>
    <row r="2736" spans="4:4" x14ac:dyDescent="0.2">
      <c r="D2736" s="189"/>
    </row>
    <row r="2737" spans="4:4" x14ac:dyDescent="0.2">
      <c r="D2737" s="189"/>
    </row>
    <row r="2738" spans="4:4" x14ac:dyDescent="0.2">
      <c r="D2738" s="189"/>
    </row>
    <row r="2739" spans="4:4" x14ac:dyDescent="0.2">
      <c r="D2739" s="189"/>
    </row>
    <row r="2740" spans="4:4" x14ac:dyDescent="0.2">
      <c r="D2740" s="189"/>
    </row>
    <row r="2741" spans="4:4" x14ac:dyDescent="0.2">
      <c r="D2741" s="189"/>
    </row>
    <row r="2742" spans="4:4" x14ac:dyDescent="0.2">
      <c r="D2742" s="189"/>
    </row>
    <row r="2743" spans="4:4" x14ac:dyDescent="0.2">
      <c r="D2743" s="189"/>
    </row>
    <row r="2744" spans="4:4" x14ac:dyDescent="0.2">
      <c r="D2744" s="189"/>
    </row>
    <row r="2745" spans="4:4" x14ac:dyDescent="0.2">
      <c r="D2745" s="189"/>
    </row>
    <row r="2746" spans="4:4" x14ac:dyDescent="0.2">
      <c r="D2746" s="189"/>
    </row>
    <row r="2747" spans="4:4" x14ac:dyDescent="0.2">
      <c r="D2747" s="189"/>
    </row>
    <row r="2748" spans="4:4" x14ac:dyDescent="0.2">
      <c r="D2748" s="189"/>
    </row>
    <row r="2749" spans="4:4" x14ac:dyDescent="0.2">
      <c r="D2749" s="189"/>
    </row>
    <row r="2750" spans="4:4" x14ac:dyDescent="0.2">
      <c r="D2750" s="189"/>
    </row>
    <row r="2751" spans="4:4" x14ac:dyDescent="0.2">
      <c r="D2751" s="189"/>
    </row>
    <row r="2752" spans="4:4" x14ac:dyDescent="0.2">
      <c r="D2752" s="189"/>
    </row>
    <row r="2753" spans="4:4" x14ac:dyDescent="0.2">
      <c r="D2753" s="189"/>
    </row>
    <row r="2754" spans="4:4" x14ac:dyDescent="0.2">
      <c r="D2754" s="189"/>
    </row>
    <row r="2755" spans="4:4" x14ac:dyDescent="0.2">
      <c r="D2755" s="189"/>
    </row>
    <row r="2756" spans="4:4" x14ac:dyDescent="0.2">
      <c r="D2756" s="189"/>
    </row>
    <row r="2757" spans="4:4" x14ac:dyDescent="0.2">
      <c r="D2757" s="189"/>
    </row>
    <row r="2758" spans="4:4" x14ac:dyDescent="0.2">
      <c r="D2758" s="189"/>
    </row>
    <row r="2759" spans="4:4" x14ac:dyDescent="0.2">
      <c r="D2759" s="189"/>
    </row>
    <row r="2760" spans="4:4" x14ac:dyDescent="0.2">
      <c r="D2760" s="189"/>
    </row>
    <row r="2761" spans="4:4" x14ac:dyDescent="0.2">
      <c r="D2761" s="189"/>
    </row>
    <row r="2762" spans="4:4" x14ac:dyDescent="0.2">
      <c r="D2762" s="189"/>
    </row>
    <row r="2763" spans="4:4" x14ac:dyDescent="0.2">
      <c r="D2763" s="189"/>
    </row>
    <row r="2764" spans="4:4" x14ac:dyDescent="0.2">
      <c r="D2764" s="189"/>
    </row>
    <row r="2765" spans="4:4" x14ac:dyDescent="0.2">
      <c r="D2765" s="189"/>
    </row>
    <row r="2766" spans="4:4" x14ac:dyDescent="0.2">
      <c r="D2766" s="189"/>
    </row>
    <row r="2767" spans="4:4" x14ac:dyDescent="0.2">
      <c r="D2767" s="189"/>
    </row>
    <row r="2768" spans="4:4" x14ac:dyDescent="0.2">
      <c r="D2768" s="189"/>
    </row>
    <row r="2769" spans="4:4" x14ac:dyDescent="0.2">
      <c r="D2769" s="189"/>
    </row>
    <row r="2770" spans="4:4" x14ac:dyDescent="0.2">
      <c r="D2770" s="189"/>
    </row>
    <row r="2771" spans="4:4" x14ac:dyDescent="0.2">
      <c r="D2771" s="189"/>
    </row>
    <row r="2772" spans="4:4" x14ac:dyDescent="0.2">
      <c r="D2772" s="189"/>
    </row>
    <row r="2773" spans="4:4" x14ac:dyDescent="0.2">
      <c r="D2773" s="189"/>
    </row>
    <row r="2774" spans="4:4" x14ac:dyDescent="0.2">
      <c r="D2774" s="189"/>
    </row>
    <row r="2775" spans="4:4" x14ac:dyDescent="0.2">
      <c r="D2775" s="189"/>
    </row>
    <row r="2776" spans="4:4" x14ac:dyDescent="0.2">
      <c r="D2776" s="189"/>
    </row>
    <row r="2777" spans="4:4" x14ac:dyDescent="0.2">
      <c r="D2777" s="189"/>
    </row>
    <row r="2778" spans="4:4" x14ac:dyDescent="0.2">
      <c r="D2778" s="189"/>
    </row>
    <row r="2779" spans="4:4" x14ac:dyDescent="0.2">
      <c r="D2779" s="189"/>
    </row>
    <row r="2780" spans="4:4" x14ac:dyDescent="0.2">
      <c r="D2780" s="189"/>
    </row>
    <row r="2781" spans="4:4" x14ac:dyDescent="0.2">
      <c r="D2781" s="189"/>
    </row>
    <row r="2782" spans="4:4" x14ac:dyDescent="0.2">
      <c r="D2782" s="189"/>
    </row>
    <row r="2783" spans="4:4" x14ac:dyDescent="0.2">
      <c r="D2783" s="189"/>
    </row>
    <row r="2784" spans="4:4" x14ac:dyDescent="0.2">
      <c r="D2784" s="189"/>
    </row>
    <row r="2785" spans="4:4" x14ac:dyDescent="0.2">
      <c r="D2785" s="189"/>
    </row>
    <row r="2786" spans="4:4" x14ac:dyDescent="0.2">
      <c r="D2786" s="189"/>
    </row>
    <row r="2787" spans="4:4" x14ac:dyDescent="0.2">
      <c r="D2787" s="189"/>
    </row>
    <row r="2788" spans="4:4" x14ac:dyDescent="0.2">
      <c r="D2788" s="189"/>
    </row>
    <row r="2789" spans="4:4" x14ac:dyDescent="0.2">
      <c r="D2789" s="189"/>
    </row>
    <row r="2790" spans="4:4" x14ac:dyDescent="0.2">
      <c r="D2790" s="189"/>
    </row>
    <row r="2791" spans="4:4" x14ac:dyDescent="0.2">
      <c r="D2791" s="189"/>
    </row>
    <row r="2792" spans="4:4" x14ac:dyDescent="0.2">
      <c r="D2792" s="189"/>
    </row>
    <row r="2793" spans="4:4" x14ac:dyDescent="0.2">
      <c r="D2793" s="189"/>
    </row>
    <row r="2794" spans="4:4" x14ac:dyDescent="0.2">
      <c r="D2794" s="189"/>
    </row>
    <row r="2795" spans="4:4" x14ac:dyDescent="0.2">
      <c r="D2795" s="189"/>
    </row>
    <row r="2796" spans="4:4" x14ac:dyDescent="0.2">
      <c r="D2796" s="189"/>
    </row>
    <row r="2797" spans="4:4" x14ac:dyDescent="0.2">
      <c r="D2797" s="189"/>
    </row>
    <row r="2798" spans="4:4" x14ac:dyDescent="0.2">
      <c r="D2798" s="189"/>
    </row>
    <row r="2799" spans="4:4" x14ac:dyDescent="0.2">
      <c r="D2799" s="189"/>
    </row>
    <row r="2800" spans="4:4" x14ac:dyDescent="0.2">
      <c r="D2800" s="189"/>
    </row>
    <row r="2801" spans="4:4" x14ac:dyDescent="0.2">
      <c r="D2801" s="189"/>
    </row>
    <row r="2802" spans="4:4" x14ac:dyDescent="0.2">
      <c r="D2802" s="189"/>
    </row>
    <row r="2803" spans="4:4" x14ac:dyDescent="0.2">
      <c r="D2803" s="189"/>
    </row>
    <row r="2804" spans="4:4" x14ac:dyDescent="0.2">
      <c r="D2804" s="189"/>
    </row>
    <row r="2805" spans="4:4" x14ac:dyDescent="0.2">
      <c r="D2805" s="189"/>
    </row>
    <row r="2806" spans="4:4" x14ac:dyDescent="0.2">
      <c r="D2806" s="189"/>
    </row>
    <row r="2807" spans="4:4" x14ac:dyDescent="0.2">
      <c r="D2807" s="189"/>
    </row>
    <row r="2808" spans="4:4" x14ac:dyDescent="0.2">
      <c r="D2808" s="189"/>
    </row>
    <row r="2809" spans="4:4" x14ac:dyDescent="0.2">
      <c r="D2809" s="189"/>
    </row>
    <row r="2810" spans="4:4" x14ac:dyDescent="0.2">
      <c r="D2810" s="189"/>
    </row>
    <row r="2811" spans="4:4" x14ac:dyDescent="0.2">
      <c r="D2811" s="189"/>
    </row>
    <row r="2812" spans="4:4" x14ac:dyDescent="0.2">
      <c r="D2812" s="189"/>
    </row>
    <row r="2813" spans="4:4" x14ac:dyDescent="0.2">
      <c r="D2813" s="189"/>
    </row>
    <row r="2814" spans="4:4" x14ac:dyDescent="0.2">
      <c r="D2814" s="189"/>
    </row>
    <row r="2815" spans="4:4" x14ac:dyDescent="0.2">
      <c r="D2815" s="189"/>
    </row>
    <row r="2816" spans="4:4" x14ac:dyDescent="0.2">
      <c r="D2816" s="189"/>
    </row>
    <row r="2817" spans="4:4" x14ac:dyDescent="0.2">
      <c r="D2817" s="189"/>
    </row>
    <row r="2818" spans="4:4" x14ac:dyDescent="0.2">
      <c r="D2818" s="189"/>
    </row>
    <row r="2819" spans="4:4" x14ac:dyDescent="0.2">
      <c r="D2819" s="189"/>
    </row>
    <row r="2820" spans="4:4" x14ac:dyDescent="0.2">
      <c r="D2820" s="189"/>
    </row>
    <row r="2821" spans="4:4" x14ac:dyDescent="0.2">
      <c r="D2821" s="189"/>
    </row>
    <row r="2822" spans="4:4" x14ac:dyDescent="0.2">
      <c r="D2822" s="189"/>
    </row>
    <row r="2823" spans="4:4" x14ac:dyDescent="0.2">
      <c r="D2823" s="189"/>
    </row>
    <row r="2824" spans="4:4" x14ac:dyDescent="0.2">
      <c r="D2824" s="189"/>
    </row>
    <row r="2825" spans="4:4" x14ac:dyDescent="0.2">
      <c r="D2825" s="189"/>
    </row>
    <row r="2826" spans="4:4" x14ac:dyDescent="0.2">
      <c r="D2826" s="189"/>
    </row>
    <row r="2827" spans="4:4" x14ac:dyDescent="0.2">
      <c r="D2827" s="189"/>
    </row>
    <row r="2828" spans="4:4" x14ac:dyDescent="0.2">
      <c r="D2828" s="189"/>
    </row>
    <row r="2829" spans="4:4" x14ac:dyDescent="0.2">
      <c r="D2829" s="189"/>
    </row>
    <row r="2830" spans="4:4" x14ac:dyDescent="0.2">
      <c r="D2830" s="189"/>
    </row>
    <row r="2831" spans="4:4" x14ac:dyDescent="0.2">
      <c r="D2831" s="189"/>
    </row>
    <row r="2832" spans="4:4" x14ac:dyDescent="0.2">
      <c r="D2832" s="189"/>
    </row>
    <row r="2833" spans="4:4" x14ac:dyDescent="0.2">
      <c r="D2833" s="189"/>
    </row>
    <row r="2834" spans="4:4" x14ac:dyDescent="0.2">
      <c r="D2834" s="189"/>
    </row>
    <row r="2835" spans="4:4" x14ac:dyDescent="0.2">
      <c r="D2835" s="189"/>
    </row>
    <row r="2836" spans="4:4" x14ac:dyDescent="0.2">
      <c r="D2836" s="189"/>
    </row>
    <row r="2837" spans="4:4" x14ac:dyDescent="0.2">
      <c r="D2837" s="189"/>
    </row>
    <row r="2838" spans="4:4" x14ac:dyDescent="0.2">
      <c r="D2838" s="189"/>
    </row>
    <row r="2839" spans="4:4" x14ac:dyDescent="0.2">
      <c r="D2839" s="189"/>
    </row>
    <row r="2840" spans="4:4" x14ac:dyDescent="0.2">
      <c r="D2840" s="189"/>
    </row>
    <row r="2841" spans="4:4" x14ac:dyDescent="0.2">
      <c r="D2841" s="189"/>
    </row>
    <row r="2842" spans="4:4" x14ac:dyDescent="0.2">
      <c r="D2842" s="189"/>
    </row>
    <row r="2843" spans="4:4" x14ac:dyDescent="0.2">
      <c r="D2843" s="189"/>
    </row>
    <row r="2844" spans="4:4" x14ac:dyDescent="0.2">
      <c r="D2844" s="189"/>
    </row>
    <row r="2845" spans="4:4" x14ac:dyDescent="0.2">
      <c r="D2845" s="189"/>
    </row>
    <row r="2846" spans="4:4" x14ac:dyDescent="0.2">
      <c r="D2846" s="189"/>
    </row>
    <row r="2847" spans="4:4" x14ac:dyDescent="0.2">
      <c r="D2847" s="189"/>
    </row>
    <row r="2848" spans="4:4" x14ac:dyDescent="0.2">
      <c r="D2848" s="189"/>
    </row>
    <row r="2849" spans="4:4" x14ac:dyDescent="0.2">
      <c r="D2849" s="189"/>
    </row>
    <row r="2850" spans="4:4" x14ac:dyDescent="0.2">
      <c r="D2850" s="189"/>
    </row>
    <row r="2851" spans="4:4" x14ac:dyDescent="0.2">
      <c r="D2851" s="189"/>
    </row>
    <row r="2852" spans="4:4" x14ac:dyDescent="0.2">
      <c r="D2852" s="189"/>
    </row>
    <row r="2853" spans="4:4" x14ac:dyDescent="0.2">
      <c r="D2853" s="189"/>
    </row>
    <row r="2854" spans="4:4" x14ac:dyDescent="0.2">
      <c r="D2854" s="189"/>
    </row>
    <row r="2855" spans="4:4" x14ac:dyDescent="0.2">
      <c r="D2855" s="189"/>
    </row>
    <row r="2856" spans="4:4" x14ac:dyDescent="0.2">
      <c r="D2856" s="189"/>
    </row>
    <row r="2857" spans="4:4" x14ac:dyDescent="0.2">
      <c r="D2857" s="189"/>
    </row>
    <row r="2858" spans="4:4" x14ac:dyDescent="0.2">
      <c r="D2858" s="189"/>
    </row>
    <row r="2859" spans="4:4" x14ac:dyDescent="0.2">
      <c r="D2859" s="189"/>
    </row>
    <row r="2860" spans="4:4" x14ac:dyDescent="0.2">
      <c r="D2860" s="189"/>
    </row>
    <row r="2861" spans="4:4" x14ac:dyDescent="0.2">
      <c r="D2861" s="189"/>
    </row>
    <row r="2862" spans="4:4" x14ac:dyDescent="0.2">
      <c r="D2862" s="189"/>
    </row>
    <row r="2863" spans="4:4" x14ac:dyDescent="0.2">
      <c r="D2863" s="189"/>
    </row>
    <row r="2864" spans="4:4" x14ac:dyDescent="0.2">
      <c r="D2864" s="189"/>
    </row>
    <row r="2865" spans="4:4" x14ac:dyDescent="0.2">
      <c r="D2865" s="189"/>
    </row>
    <row r="2866" spans="4:4" x14ac:dyDescent="0.2">
      <c r="D2866" s="189"/>
    </row>
    <row r="2867" spans="4:4" x14ac:dyDescent="0.2">
      <c r="D2867" s="189"/>
    </row>
    <row r="2868" spans="4:4" x14ac:dyDescent="0.2">
      <c r="D2868" s="189"/>
    </row>
    <row r="2869" spans="4:4" x14ac:dyDescent="0.2">
      <c r="D2869" s="189"/>
    </row>
    <row r="2870" spans="4:4" x14ac:dyDescent="0.2">
      <c r="D2870" s="189"/>
    </row>
    <row r="2871" spans="4:4" x14ac:dyDescent="0.2">
      <c r="D2871" s="189"/>
    </row>
    <row r="2872" spans="4:4" x14ac:dyDescent="0.2">
      <c r="D2872" s="189"/>
    </row>
    <row r="2873" spans="4:4" x14ac:dyDescent="0.2">
      <c r="D2873" s="189"/>
    </row>
    <row r="2874" spans="4:4" x14ac:dyDescent="0.2">
      <c r="D2874" s="189"/>
    </row>
    <row r="2875" spans="4:4" x14ac:dyDescent="0.2">
      <c r="D2875" s="189"/>
    </row>
    <row r="2876" spans="4:4" x14ac:dyDescent="0.2">
      <c r="D2876" s="189"/>
    </row>
    <row r="2877" spans="4:4" x14ac:dyDescent="0.2">
      <c r="D2877" s="189"/>
    </row>
    <row r="2878" spans="4:4" x14ac:dyDescent="0.2">
      <c r="D2878" s="189"/>
    </row>
    <row r="2879" spans="4:4" x14ac:dyDescent="0.2">
      <c r="D2879" s="189"/>
    </row>
    <row r="2880" spans="4:4" x14ac:dyDescent="0.2">
      <c r="D2880" s="189"/>
    </row>
    <row r="2881" spans="4:4" x14ac:dyDescent="0.2">
      <c r="D2881" s="189"/>
    </row>
    <row r="2882" spans="4:4" x14ac:dyDescent="0.2">
      <c r="D2882" s="189"/>
    </row>
    <row r="2883" spans="4:4" x14ac:dyDescent="0.2">
      <c r="D2883" s="189"/>
    </row>
    <row r="2884" spans="4:4" x14ac:dyDescent="0.2">
      <c r="D2884" s="189"/>
    </row>
    <row r="2885" spans="4:4" x14ac:dyDescent="0.2">
      <c r="D2885" s="189"/>
    </row>
    <row r="2886" spans="4:4" x14ac:dyDescent="0.2">
      <c r="D2886" s="189"/>
    </row>
    <row r="2887" spans="4:4" x14ac:dyDescent="0.2">
      <c r="D2887" s="189"/>
    </row>
    <row r="2888" spans="4:4" x14ac:dyDescent="0.2">
      <c r="D2888" s="189"/>
    </row>
    <row r="2889" spans="4:4" x14ac:dyDescent="0.2">
      <c r="D2889" s="189"/>
    </row>
    <row r="2890" spans="4:4" x14ac:dyDescent="0.2">
      <c r="D2890" s="189"/>
    </row>
    <row r="2891" spans="4:4" x14ac:dyDescent="0.2">
      <c r="D2891" s="189"/>
    </row>
    <row r="2892" spans="4:4" x14ac:dyDescent="0.2">
      <c r="D2892" s="189"/>
    </row>
    <row r="2893" spans="4:4" x14ac:dyDescent="0.2">
      <c r="D2893" s="189"/>
    </row>
    <row r="2894" spans="4:4" x14ac:dyDescent="0.2">
      <c r="D2894" s="189"/>
    </row>
    <row r="2895" spans="4:4" x14ac:dyDescent="0.2">
      <c r="D2895" s="189"/>
    </row>
    <row r="2896" spans="4:4" x14ac:dyDescent="0.2">
      <c r="D2896" s="189"/>
    </row>
    <row r="2897" spans="4:4" x14ac:dyDescent="0.2">
      <c r="D2897" s="189"/>
    </row>
    <row r="2898" spans="4:4" x14ac:dyDescent="0.2">
      <c r="D2898" s="189"/>
    </row>
    <row r="2899" spans="4:4" x14ac:dyDescent="0.2">
      <c r="D2899" s="189"/>
    </row>
    <row r="2900" spans="4:4" x14ac:dyDescent="0.2">
      <c r="D2900" s="189"/>
    </row>
    <row r="2901" spans="4:4" x14ac:dyDescent="0.2">
      <c r="D2901" s="189"/>
    </row>
    <row r="2902" spans="4:4" x14ac:dyDescent="0.2">
      <c r="D2902" s="189"/>
    </row>
    <row r="2903" spans="4:4" x14ac:dyDescent="0.2">
      <c r="D2903" s="189"/>
    </row>
    <row r="2904" spans="4:4" x14ac:dyDescent="0.2">
      <c r="D2904" s="189"/>
    </row>
    <row r="2905" spans="4:4" x14ac:dyDescent="0.2">
      <c r="D2905" s="189"/>
    </row>
    <row r="2906" spans="4:4" x14ac:dyDescent="0.2">
      <c r="D2906" s="189"/>
    </row>
    <row r="2907" spans="4:4" x14ac:dyDescent="0.2">
      <c r="D2907" s="189"/>
    </row>
    <row r="2908" spans="4:4" x14ac:dyDescent="0.2">
      <c r="D2908" s="189"/>
    </row>
    <row r="2909" spans="4:4" x14ac:dyDescent="0.2">
      <c r="D2909" s="189"/>
    </row>
    <row r="2910" spans="4:4" x14ac:dyDescent="0.2">
      <c r="D2910" s="189"/>
    </row>
    <row r="2911" spans="4:4" x14ac:dyDescent="0.2">
      <c r="D2911" s="189"/>
    </row>
    <row r="2912" spans="4:4" x14ac:dyDescent="0.2">
      <c r="D2912" s="189"/>
    </row>
    <row r="2913" spans="4:4" x14ac:dyDescent="0.2">
      <c r="D2913" s="189"/>
    </row>
    <row r="2914" spans="4:4" x14ac:dyDescent="0.2">
      <c r="D2914" s="189"/>
    </row>
    <row r="2915" spans="4:4" x14ac:dyDescent="0.2">
      <c r="D2915" s="189"/>
    </row>
    <row r="2916" spans="4:4" x14ac:dyDescent="0.2">
      <c r="D2916" s="189"/>
    </row>
    <row r="2917" spans="4:4" x14ac:dyDescent="0.2">
      <c r="D2917" s="189"/>
    </row>
    <row r="2918" spans="4:4" x14ac:dyDescent="0.2">
      <c r="D2918" s="189"/>
    </row>
    <row r="2919" spans="4:4" x14ac:dyDescent="0.2">
      <c r="D2919" s="189"/>
    </row>
    <row r="2920" spans="4:4" x14ac:dyDescent="0.2">
      <c r="D2920" s="189"/>
    </row>
    <row r="2921" spans="4:4" x14ac:dyDescent="0.2">
      <c r="D2921" s="189"/>
    </row>
    <row r="2922" spans="4:4" x14ac:dyDescent="0.2">
      <c r="D2922" s="189"/>
    </row>
    <row r="2923" spans="4:4" x14ac:dyDescent="0.2">
      <c r="D2923" s="189"/>
    </row>
    <row r="2924" spans="4:4" x14ac:dyDescent="0.2">
      <c r="D2924" s="189"/>
    </row>
    <row r="2925" spans="4:4" x14ac:dyDescent="0.2">
      <c r="D2925" s="189"/>
    </row>
    <row r="2926" spans="4:4" x14ac:dyDescent="0.2">
      <c r="D2926" s="189"/>
    </row>
    <row r="2927" spans="4:4" x14ac:dyDescent="0.2">
      <c r="D2927" s="189"/>
    </row>
    <row r="2928" spans="4:4" x14ac:dyDescent="0.2">
      <c r="D2928" s="189"/>
    </row>
    <row r="2929" spans="4:4" x14ac:dyDescent="0.2">
      <c r="D2929" s="189"/>
    </row>
    <row r="2930" spans="4:4" x14ac:dyDescent="0.2">
      <c r="D2930" s="189"/>
    </row>
    <row r="2931" spans="4:4" x14ac:dyDescent="0.2">
      <c r="D2931" s="189"/>
    </row>
    <row r="2932" spans="4:4" x14ac:dyDescent="0.2">
      <c r="D2932" s="189"/>
    </row>
    <row r="2933" spans="4:4" x14ac:dyDescent="0.2">
      <c r="D2933" s="189"/>
    </row>
    <row r="2934" spans="4:4" x14ac:dyDescent="0.2">
      <c r="D2934" s="189"/>
    </row>
    <row r="2935" spans="4:4" x14ac:dyDescent="0.2">
      <c r="D2935" s="189"/>
    </row>
    <row r="2936" spans="4:4" x14ac:dyDescent="0.2">
      <c r="D2936" s="189"/>
    </row>
    <row r="2937" spans="4:4" x14ac:dyDescent="0.2">
      <c r="D2937" s="189"/>
    </row>
    <row r="2938" spans="4:4" x14ac:dyDescent="0.2">
      <c r="D2938" s="189"/>
    </row>
    <row r="2939" spans="4:4" x14ac:dyDescent="0.2">
      <c r="D2939" s="189"/>
    </row>
    <row r="2940" spans="4:4" x14ac:dyDescent="0.2">
      <c r="D2940" s="189"/>
    </row>
    <row r="2941" spans="4:4" x14ac:dyDescent="0.2">
      <c r="D2941" s="189"/>
    </row>
    <row r="2942" spans="4:4" x14ac:dyDescent="0.2">
      <c r="D2942" s="189"/>
    </row>
    <row r="2943" spans="4:4" x14ac:dyDescent="0.2">
      <c r="D2943" s="189"/>
    </row>
    <row r="2944" spans="4:4" x14ac:dyDescent="0.2">
      <c r="D2944" s="189"/>
    </row>
    <row r="2945" spans="4:4" x14ac:dyDescent="0.2">
      <c r="D2945" s="189"/>
    </row>
    <row r="2946" spans="4:4" x14ac:dyDescent="0.2">
      <c r="D2946" s="189"/>
    </row>
    <row r="2947" spans="4:4" x14ac:dyDescent="0.2">
      <c r="D2947" s="189"/>
    </row>
    <row r="2948" spans="4:4" x14ac:dyDescent="0.2">
      <c r="D2948" s="189"/>
    </row>
    <row r="2949" spans="4:4" x14ac:dyDescent="0.2">
      <c r="D2949" s="189"/>
    </row>
    <row r="2950" spans="4:4" x14ac:dyDescent="0.2">
      <c r="D2950" s="189"/>
    </row>
    <row r="2951" spans="4:4" x14ac:dyDescent="0.2">
      <c r="D2951" s="189"/>
    </row>
    <row r="2952" spans="4:4" x14ac:dyDescent="0.2">
      <c r="D2952" s="189"/>
    </row>
    <row r="2953" spans="4:4" x14ac:dyDescent="0.2">
      <c r="D2953" s="189"/>
    </row>
    <row r="2954" spans="4:4" x14ac:dyDescent="0.2">
      <c r="D2954" s="189"/>
    </row>
    <row r="2955" spans="4:4" x14ac:dyDescent="0.2">
      <c r="D2955" s="189"/>
    </row>
    <row r="2956" spans="4:4" x14ac:dyDescent="0.2">
      <c r="D2956" s="189"/>
    </row>
    <row r="2957" spans="4:4" x14ac:dyDescent="0.2">
      <c r="D2957" s="189"/>
    </row>
    <row r="2958" spans="4:4" x14ac:dyDescent="0.2">
      <c r="D2958" s="189"/>
    </row>
    <row r="2959" spans="4:4" x14ac:dyDescent="0.2">
      <c r="D2959" s="189"/>
    </row>
    <row r="2960" spans="4:4" x14ac:dyDescent="0.2">
      <c r="D2960" s="189"/>
    </row>
    <row r="2961" spans="4:4" x14ac:dyDescent="0.2">
      <c r="D2961" s="189"/>
    </row>
    <row r="2962" spans="4:4" x14ac:dyDescent="0.2">
      <c r="D2962" s="189"/>
    </row>
    <row r="2963" spans="4:4" x14ac:dyDescent="0.2">
      <c r="D2963" s="189"/>
    </row>
    <row r="2964" spans="4:4" x14ac:dyDescent="0.2">
      <c r="D2964" s="189"/>
    </row>
    <row r="2965" spans="4:4" x14ac:dyDescent="0.2">
      <c r="D2965" s="189"/>
    </row>
    <row r="2966" spans="4:4" x14ac:dyDescent="0.2">
      <c r="D2966" s="189"/>
    </row>
    <row r="2967" spans="4:4" x14ac:dyDescent="0.2">
      <c r="D2967" s="189"/>
    </row>
    <row r="2968" spans="4:4" x14ac:dyDescent="0.2">
      <c r="D2968" s="189"/>
    </row>
    <row r="2969" spans="4:4" x14ac:dyDescent="0.2">
      <c r="D2969" s="189"/>
    </row>
    <row r="2970" spans="4:4" x14ac:dyDescent="0.2">
      <c r="D2970" s="189"/>
    </row>
    <row r="2971" spans="4:4" x14ac:dyDescent="0.2">
      <c r="D2971" s="189"/>
    </row>
    <row r="2972" spans="4:4" x14ac:dyDescent="0.2">
      <c r="D2972" s="189"/>
    </row>
    <row r="2973" spans="4:4" x14ac:dyDescent="0.2">
      <c r="D2973" s="189"/>
    </row>
    <row r="2974" spans="4:4" x14ac:dyDescent="0.2">
      <c r="D2974" s="189"/>
    </row>
    <row r="2975" spans="4:4" x14ac:dyDescent="0.2">
      <c r="D2975" s="189"/>
    </row>
    <row r="2976" spans="4:4" x14ac:dyDescent="0.2">
      <c r="D2976" s="189"/>
    </row>
    <row r="2977" spans="4:4" x14ac:dyDescent="0.2">
      <c r="D2977" s="189"/>
    </row>
    <row r="2978" spans="4:4" x14ac:dyDescent="0.2">
      <c r="D2978" s="189"/>
    </row>
    <row r="2979" spans="4:4" x14ac:dyDescent="0.2">
      <c r="D2979" s="189"/>
    </row>
    <row r="2980" spans="4:4" x14ac:dyDescent="0.2">
      <c r="D2980" s="189"/>
    </row>
    <row r="2981" spans="4:4" x14ac:dyDescent="0.2">
      <c r="D2981" s="189"/>
    </row>
    <row r="2982" spans="4:4" x14ac:dyDescent="0.2">
      <c r="D2982" s="189"/>
    </row>
    <row r="2983" spans="4:4" x14ac:dyDescent="0.2">
      <c r="D2983" s="189"/>
    </row>
    <row r="2984" spans="4:4" x14ac:dyDescent="0.2">
      <c r="D2984" s="189"/>
    </row>
    <row r="2985" spans="4:4" x14ac:dyDescent="0.2">
      <c r="D2985" s="189"/>
    </row>
    <row r="2986" spans="4:4" x14ac:dyDescent="0.2">
      <c r="D2986" s="189"/>
    </row>
    <row r="2987" spans="4:4" x14ac:dyDescent="0.2">
      <c r="D2987" s="189"/>
    </row>
    <row r="2988" spans="4:4" x14ac:dyDescent="0.2">
      <c r="D2988" s="189"/>
    </row>
    <row r="2989" spans="4:4" x14ac:dyDescent="0.2">
      <c r="D2989" s="189"/>
    </row>
    <row r="2990" spans="4:4" x14ac:dyDescent="0.2">
      <c r="D2990" s="189"/>
    </row>
    <row r="2991" spans="4:4" x14ac:dyDescent="0.2">
      <c r="D2991" s="189"/>
    </row>
    <row r="2992" spans="4:4" x14ac:dyDescent="0.2">
      <c r="D2992" s="189"/>
    </row>
    <row r="2993" spans="4:4" x14ac:dyDescent="0.2">
      <c r="D2993" s="189"/>
    </row>
    <row r="2994" spans="4:4" x14ac:dyDescent="0.2">
      <c r="D2994" s="189"/>
    </row>
    <row r="2995" spans="4:4" x14ac:dyDescent="0.2">
      <c r="D2995" s="189"/>
    </row>
    <row r="2996" spans="4:4" x14ac:dyDescent="0.2">
      <c r="D2996" s="189"/>
    </row>
    <row r="2997" spans="4:4" x14ac:dyDescent="0.2">
      <c r="D2997" s="189"/>
    </row>
    <row r="2998" spans="4:4" x14ac:dyDescent="0.2">
      <c r="D2998" s="189"/>
    </row>
    <row r="2999" spans="4:4" x14ac:dyDescent="0.2">
      <c r="D2999" s="189"/>
    </row>
    <row r="3000" spans="4:4" x14ac:dyDescent="0.2">
      <c r="D3000" s="189"/>
    </row>
    <row r="3001" spans="4:4" x14ac:dyDescent="0.2">
      <c r="D3001" s="189"/>
    </row>
    <row r="3002" spans="4:4" x14ac:dyDescent="0.2">
      <c r="D3002" s="189"/>
    </row>
    <row r="3003" spans="4:4" x14ac:dyDescent="0.2">
      <c r="D3003" s="189"/>
    </row>
    <row r="3004" spans="4:4" x14ac:dyDescent="0.2">
      <c r="D3004" s="189"/>
    </row>
    <row r="3005" spans="4:4" x14ac:dyDescent="0.2">
      <c r="D3005" s="189"/>
    </row>
    <row r="3006" spans="4:4" x14ac:dyDescent="0.2">
      <c r="D3006" s="189"/>
    </row>
    <row r="3007" spans="4:4" x14ac:dyDescent="0.2">
      <c r="D3007" s="189"/>
    </row>
    <row r="3008" spans="4:4" x14ac:dyDescent="0.2">
      <c r="D3008" s="189"/>
    </row>
    <row r="3009" spans="4:4" x14ac:dyDescent="0.2">
      <c r="D3009" s="189"/>
    </row>
    <row r="3010" spans="4:4" x14ac:dyDescent="0.2">
      <c r="D3010" s="189"/>
    </row>
    <row r="3011" spans="4:4" x14ac:dyDescent="0.2">
      <c r="D3011" s="189"/>
    </row>
    <row r="3012" spans="4:4" x14ac:dyDescent="0.2">
      <c r="D3012" s="189"/>
    </row>
    <row r="3013" spans="4:4" x14ac:dyDescent="0.2">
      <c r="D3013" s="189"/>
    </row>
    <row r="3014" spans="4:4" x14ac:dyDescent="0.2">
      <c r="D3014" s="189"/>
    </row>
    <row r="3015" spans="4:4" x14ac:dyDescent="0.2">
      <c r="D3015" s="189"/>
    </row>
    <row r="3016" spans="4:4" x14ac:dyDescent="0.2">
      <c r="D3016" s="189"/>
    </row>
    <row r="3017" spans="4:4" x14ac:dyDescent="0.2">
      <c r="D3017" s="189"/>
    </row>
    <row r="3018" spans="4:4" x14ac:dyDescent="0.2">
      <c r="D3018" s="189"/>
    </row>
    <row r="3019" spans="4:4" x14ac:dyDescent="0.2">
      <c r="D3019" s="189"/>
    </row>
    <row r="3020" spans="4:4" x14ac:dyDescent="0.2">
      <c r="D3020" s="189"/>
    </row>
    <row r="3021" spans="4:4" x14ac:dyDescent="0.2">
      <c r="D3021" s="189"/>
    </row>
    <row r="3022" spans="4:4" x14ac:dyDescent="0.2">
      <c r="D3022" s="189"/>
    </row>
    <row r="3023" spans="4:4" x14ac:dyDescent="0.2">
      <c r="D3023" s="189"/>
    </row>
    <row r="3024" spans="4:4" x14ac:dyDescent="0.2">
      <c r="D3024" s="189"/>
    </row>
    <row r="3025" spans="4:4" x14ac:dyDescent="0.2">
      <c r="D3025" s="189"/>
    </row>
    <row r="3026" spans="4:4" x14ac:dyDescent="0.2">
      <c r="D3026" s="189"/>
    </row>
    <row r="3027" spans="4:4" x14ac:dyDescent="0.2">
      <c r="D3027" s="189"/>
    </row>
    <row r="3028" spans="4:4" x14ac:dyDescent="0.2">
      <c r="D3028" s="189"/>
    </row>
    <row r="3029" spans="4:4" x14ac:dyDescent="0.2">
      <c r="D3029" s="189"/>
    </row>
    <row r="3030" spans="4:4" x14ac:dyDescent="0.2">
      <c r="D3030" s="189"/>
    </row>
    <row r="3031" spans="4:4" x14ac:dyDescent="0.2">
      <c r="D3031" s="189"/>
    </row>
    <row r="3032" spans="4:4" x14ac:dyDescent="0.2">
      <c r="D3032" s="189"/>
    </row>
    <row r="3033" spans="4:4" x14ac:dyDescent="0.2">
      <c r="D3033" s="189"/>
    </row>
    <row r="3034" spans="4:4" x14ac:dyDescent="0.2">
      <c r="D3034" s="189"/>
    </row>
    <row r="3035" spans="4:4" x14ac:dyDescent="0.2">
      <c r="D3035" s="189"/>
    </row>
    <row r="3036" spans="4:4" x14ac:dyDescent="0.2">
      <c r="D3036" s="189"/>
    </row>
    <row r="3037" spans="4:4" x14ac:dyDescent="0.2">
      <c r="D3037" s="189"/>
    </row>
    <row r="3038" spans="4:4" x14ac:dyDescent="0.2">
      <c r="D3038" s="189"/>
    </row>
    <row r="3039" spans="4:4" x14ac:dyDescent="0.2">
      <c r="D3039" s="189"/>
    </row>
    <row r="3040" spans="4:4" x14ac:dyDescent="0.2">
      <c r="D3040" s="189"/>
    </row>
    <row r="3041" spans="4:4" x14ac:dyDescent="0.2">
      <c r="D3041" s="189"/>
    </row>
    <row r="3042" spans="4:4" x14ac:dyDescent="0.2">
      <c r="D3042" s="189"/>
    </row>
    <row r="3043" spans="4:4" x14ac:dyDescent="0.2">
      <c r="D3043" s="189"/>
    </row>
    <row r="3044" spans="4:4" x14ac:dyDescent="0.2">
      <c r="D3044" s="189"/>
    </row>
    <row r="3045" spans="4:4" x14ac:dyDescent="0.2">
      <c r="D3045" s="189"/>
    </row>
    <row r="3046" spans="4:4" x14ac:dyDescent="0.2">
      <c r="D3046" s="189"/>
    </row>
    <row r="3047" spans="4:4" x14ac:dyDescent="0.2">
      <c r="D3047" s="189"/>
    </row>
    <row r="3048" spans="4:4" x14ac:dyDescent="0.2">
      <c r="D3048" s="189"/>
    </row>
    <row r="3049" spans="4:4" x14ac:dyDescent="0.2">
      <c r="D3049" s="189"/>
    </row>
    <row r="3050" spans="4:4" x14ac:dyDescent="0.2">
      <c r="D3050" s="189"/>
    </row>
    <row r="3051" spans="4:4" x14ac:dyDescent="0.2">
      <c r="D3051" s="189"/>
    </row>
    <row r="3052" spans="4:4" x14ac:dyDescent="0.2">
      <c r="D3052" s="189"/>
    </row>
    <row r="3053" spans="4:4" x14ac:dyDescent="0.2">
      <c r="D3053" s="189"/>
    </row>
    <row r="3054" spans="4:4" x14ac:dyDescent="0.2">
      <c r="D3054" s="189"/>
    </row>
    <row r="3055" spans="4:4" x14ac:dyDescent="0.2">
      <c r="D3055" s="189"/>
    </row>
    <row r="3056" spans="4:4" x14ac:dyDescent="0.2">
      <c r="D3056" s="189"/>
    </row>
    <row r="3057" spans="4:4" x14ac:dyDescent="0.2">
      <c r="D3057" s="189"/>
    </row>
    <row r="3058" spans="4:4" x14ac:dyDescent="0.2">
      <c r="D3058" s="189"/>
    </row>
    <row r="3059" spans="4:4" x14ac:dyDescent="0.2">
      <c r="D3059" s="189"/>
    </row>
    <row r="3060" spans="4:4" x14ac:dyDescent="0.2">
      <c r="D3060" s="189"/>
    </row>
    <row r="3061" spans="4:4" x14ac:dyDescent="0.2">
      <c r="D3061" s="189"/>
    </row>
    <row r="3062" spans="4:4" x14ac:dyDescent="0.2">
      <c r="D3062" s="189"/>
    </row>
    <row r="3063" spans="4:4" x14ac:dyDescent="0.2">
      <c r="D3063" s="189"/>
    </row>
    <row r="3064" spans="4:4" x14ac:dyDescent="0.2">
      <c r="D3064" s="189"/>
    </row>
    <row r="3065" spans="4:4" x14ac:dyDescent="0.2">
      <c r="D3065" s="189"/>
    </row>
    <row r="3066" spans="4:4" x14ac:dyDescent="0.2">
      <c r="D3066" s="189"/>
    </row>
    <row r="3067" spans="4:4" x14ac:dyDescent="0.2">
      <c r="D3067" s="189"/>
    </row>
    <row r="3068" spans="4:4" x14ac:dyDescent="0.2">
      <c r="D3068" s="189"/>
    </row>
    <row r="3069" spans="4:4" x14ac:dyDescent="0.2">
      <c r="D3069" s="189"/>
    </row>
    <row r="3070" spans="4:4" x14ac:dyDescent="0.2">
      <c r="D3070" s="189"/>
    </row>
    <row r="3071" spans="4:4" x14ac:dyDescent="0.2">
      <c r="D3071" s="189"/>
    </row>
    <row r="3072" spans="4:4" x14ac:dyDescent="0.2">
      <c r="D3072" s="189"/>
    </row>
    <row r="3073" spans="4:4" x14ac:dyDescent="0.2">
      <c r="D3073" s="189"/>
    </row>
    <row r="3074" spans="4:4" x14ac:dyDescent="0.2">
      <c r="D3074" s="189"/>
    </row>
    <row r="3075" spans="4:4" x14ac:dyDescent="0.2">
      <c r="D3075" s="189"/>
    </row>
    <row r="3076" spans="4:4" x14ac:dyDescent="0.2">
      <c r="D3076" s="189"/>
    </row>
    <row r="3077" spans="4:4" x14ac:dyDescent="0.2">
      <c r="D3077" s="189"/>
    </row>
    <row r="3078" spans="4:4" x14ac:dyDescent="0.2">
      <c r="D3078" s="189"/>
    </row>
    <row r="3079" spans="4:4" x14ac:dyDescent="0.2">
      <c r="D3079" s="189"/>
    </row>
    <row r="3080" spans="4:4" x14ac:dyDescent="0.2">
      <c r="D3080" s="189"/>
    </row>
    <row r="3081" spans="4:4" x14ac:dyDescent="0.2">
      <c r="D3081" s="189"/>
    </row>
    <row r="3082" spans="4:4" x14ac:dyDescent="0.2">
      <c r="D3082" s="189"/>
    </row>
    <row r="3083" spans="4:4" x14ac:dyDescent="0.2">
      <c r="D3083" s="189"/>
    </row>
    <row r="3084" spans="4:4" x14ac:dyDescent="0.2">
      <c r="D3084" s="189"/>
    </row>
    <row r="3085" spans="4:4" x14ac:dyDescent="0.2">
      <c r="D3085" s="189"/>
    </row>
    <row r="3086" spans="4:4" x14ac:dyDescent="0.2">
      <c r="D3086" s="189"/>
    </row>
    <row r="3087" spans="4:4" x14ac:dyDescent="0.2">
      <c r="D3087" s="189"/>
    </row>
    <row r="3088" spans="4:4" x14ac:dyDescent="0.2">
      <c r="D3088" s="189"/>
    </row>
    <row r="3089" spans="4:4" x14ac:dyDescent="0.2">
      <c r="D3089" s="189"/>
    </row>
    <row r="3090" spans="4:4" x14ac:dyDescent="0.2">
      <c r="D3090" s="189"/>
    </row>
    <row r="3091" spans="4:4" x14ac:dyDescent="0.2">
      <c r="D3091" s="189"/>
    </row>
    <row r="3092" spans="4:4" x14ac:dyDescent="0.2">
      <c r="D3092" s="189"/>
    </row>
    <row r="3093" spans="4:4" x14ac:dyDescent="0.2">
      <c r="D3093" s="189"/>
    </row>
    <row r="3094" spans="4:4" x14ac:dyDescent="0.2">
      <c r="D3094" s="189"/>
    </row>
    <row r="3095" spans="4:4" x14ac:dyDescent="0.2">
      <c r="D3095" s="189"/>
    </row>
    <row r="3096" spans="4:4" x14ac:dyDescent="0.2">
      <c r="D3096" s="189"/>
    </row>
    <row r="3097" spans="4:4" x14ac:dyDescent="0.2">
      <c r="D3097" s="189"/>
    </row>
    <row r="3098" spans="4:4" x14ac:dyDescent="0.2">
      <c r="D3098" s="189"/>
    </row>
    <row r="3099" spans="4:4" x14ac:dyDescent="0.2">
      <c r="D3099" s="189"/>
    </row>
    <row r="3100" spans="4:4" x14ac:dyDescent="0.2">
      <c r="D3100" s="189"/>
    </row>
    <row r="3101" spans="4:4" x14ac:dyDescent="0.2">
      <c r="D3101" s="189"/>
    </row>
    <row r="3102" spans="4:4" x14ac:dyDescent="0.2">
      <c r="D3102" s="189"/>
    </row>
    <row r="3103" spans="4:4" x14ac:dyDescent="0.2">
      <c r="D3103" s="189"/>
    </row>
    <row r="3104" spans="4:4" x14ac:dyDescent="0.2">
      <c r="D3104" s="189"/>
    </row>
    <row r="3105" spans="4:4" x14ac:dyDescent="0.2">
      <c r="D3105" s="189"/>
    </row>
    <row r="3106" spans="4:4" x14ac:dyDescent="0.2">
      <c r="D3106" s="189"/>
    </row>
    <row r="3107" spans="4:4" x14ac:dyDescent="0.2">
      <c r="D3107" s="189"/>
    </row>
    <row r="3108" spans="4:4" x14ac:dyDescent="0.2">
      <c r="D3108" s="189"/>
    </row>
    <row r="3109" spans="4:4" x14ac:dyDescent="0.2">
      <c r="D3109" s="189"/>
    </row>
    <row r="3110" spans="4:4" x14ac:dyDescent="0.2">
      <c r="D3110" s="189"/>
    </row>
    <row r="3111" spans="4:4" x14ac:dyDescent="0.2">
      <c r="D3111" s="189"/>
    </row>
    <row r="3112" spans="4:4" x14ac:dyDescent="0.2">
      <c r="D3112" s="189"/>
    </row>
    <row r="3113" spans="4:4" x14ac:dyDescent="0.2">
      <c r="D3113" s="189"/>
    </row>
    <row r="3114" spans="4:4" x14ac:dyDescent="0.2">
      <c r="D3114" s="189"/>
    </row>
    <row r="3115" spans="4:4" x14ac:dyDescent="0.2">
      <c r="D3115" s="189"/>
    </row>
    <row r="3116" spans="4:4" x14ac:dyDescent="0.2">
      <c r="D3116" s="189"/>
    </row>
    <row r="3117" spans="4:4" x14ac:dyDescent="0.2">
      <c r="D3117" s="189"/>
    </row>
    <row r="3118" spans="4:4" x14ac:dyDescent="0.2">
      <c r="D3118" s="189"/>
    </row>
    <row r="3119" spans="4:4" x14ac:dyDescent="0.2">
      <c r="D3119" s="189"/>
    </row>
    <row r="3120" spans="4:4" x14ac:dyDescent="0.2">
      <c r="D3120" s="189"/>
    </row>
    <row r="3121" spans="4:4" x14ac:dyDescent="0.2">
      <c r="D3121" s="189"/>
    </row>
    <row r="3122" spans="4:4" x14ac:dyDescent="0.2">
      <c r="D3122" s="189"/>
    </row>
    <row r="3123" spans="4:4" x14ac:dyDescent="0.2">
      <c r="D3123" s="189"/>
    </row>
    <row r="3124" spans="4:4" x14ac:dyDescent="0.2">
      <c r="D3124" s="189"/>
    </row>
    <row r="3125" spans="4:4" x14ac:dyDescent="0.2">
      <c r="D3125" s="189"/>
    </row>
    <row r="3126" spans="4:4" x14ac:dyDescent="0.2">
      <c r="D3126" s="189"/>
    </row>
    <row r="3127" spans="4:4" x14ac:dyDescent="0.2">
      <c r="D3127" s="189"/>
    </row>
    <row r="3128" spans="4:4" x14ac:dyDescent="0.2">
      <c r="D3128" s="189"/>
    </row>
    <row r="3129" spans="4:4" x14ac:dyDescent="0.2">
      <c r="D3129" s="189"/>
    </row>
    <row r="3130" spans="4:4" x14ac:dyDescent="0.2">
      <c r="D3130" s="189"/>
    </row>
    <row r="3131" spans="4:4" x14ac:dyDescent="0.2">
      <c r="D3131" s="189"/>
    </row>
    <row r="3132" spans="4:4" x14ac:dyDescent="0.2">
      <c r="D3132" s="189"/>
    </row>
    <row r="3133" spans="4:4" x14ac:dyDescent="0.2">
      <c r="D3133" s="189"/>
    </row>
    <row r="3134" spans="4:4" x14ac:dyDescent="0.2">
      <c r="D3134" s="189"/>
    </row>
    <row r="3135" spans="4:4" x14ac:dyDescent="0.2">
      <c r="D3135" s="189"/>
    </row>
    <row r="3136" spans="4:4" x14ac:dyDescent="0.2">
      <c r="D3136" s="189"/>
    </row>
    <row r="3137" spans="4:4" x14ac:dyDescent="0.2">
      <c r="D3137" s="189"/>
    </row>
    <row r="3138" spans="4:4" x14ac:dyDescent="0.2">
      <c r="D3138" s="189"/>
    </row>
    <row r="3139" spans="4:4" x14ac:dyDescent="0.2">
      <c r="D3139" s="189"/>
    </row>
    <row r="3140" spans="4:4" x14ac:dyDescent="0.2">
      <c r="D3140" s="189"/>
    </row>
    <row r="3141" spans="4:4" x14ac:dyDescent="0.2">
      <c r="D3141" s="189"/>
    </row>
    <row r="3142" spans="4:4" x14ac:dyDescent="0.2">
      <c r="D3142" s="189"/>
    </row>
    <row r="3143" spans="4:4" x14ac:dyDescent="0.2">
      <c r="D3143" s="189"/>
    </row>
    <row r="3144" spans="4:4" x14ac:dyDescent="0.2">
      <c r="D3144" s="189"/>
    </row>
    <row r="3145" spans="4:4" x14ac:dyDescent="0.2">
      <c r="D3145" s="189"/>
    </row>
    <row r="3146" spans="4:4" x14ac:dyDescent="0.2">
      <c r="D3146" s="189"/>
    </row>
    <row r="3147" spans="4:4" x14ac:dyDescent="0.2">
      <c r="D3147" s="189"/>
    </row>
    <row r="3148" spans="4:4" x14ac:dyDescent="0.2">
      <c r="D3148" s="189"/>
    </row>
    <row r="3149" spans="4:4" x14ac:dyDescent="0.2">
      <c r="D3149" s="189"/>
    </row>
    <row r="3150" spans="4:4" x14ac:dyDescent="0.2">
      <c r="D3150" s="189"/>
    </row>
    <row r="3151" spans="4:4" x14ac:dyDescent="0.2">
      <c r="D3151" s="189"/>
    </row>
    <row r="3152" spans="4:4" x14ac:dyDescent="0.2">
      <c r="D3152" s="189"/>
    </row>
    <row r="3153" spans="4:4" x14ac:dyDescent="0.2">
      <c r="D3153" s="189"/>
    </row>
    <row r="3154" spans="4:4" x14ac:dyDescent="0.2">
      <c r="D3154" s="189"/>
    </row>
    <row r="3155" spans="4:4" x14ac:dyDescent="0.2">
      <c r="D3155" s="189"/>
    </row>
    <row r="3156" spans="4:4" x14ac:dyDescent="0.2">
      <c r="D3156" s="189"/>
    </row>
    <row r="3157" spans="4:4" x14ac:dyDescent="0.2">
      <c r="D3157" s="189"/>
    </row>
    <row r="3158" spans="4:4" x14ac:dyDescent="0.2">
      <c r="D3158" s="189"/>
    </row>
    <row r="3159" spans="4:4" x14ac:dyDescent="0.2">
      <c r="D3159" s="189"/>
    </row>
    <row r="3160" spans="4:4" x14ac:dyDescent="0.2">
      <c r="D3160" s="189"/>
    </row>
    <row r="3161" spans="4:4" x14ac:dyDescent="0.2">
      <c r="D3161" s="189"/>
    </row>
    <row r="3162" spans="4:4" x14ac:dyDescent="0.2">
      <c r="D3162" s="189"/>
    </row>
    <row r="3163" spans="4:4" x14ac:dyDescent="0.2">
      <c r="D3163" s="189"/>
    </row>
    <row r="3164" spans="4:4" x14ac:dyDescent="0.2">
      <c r="D3164" s="189"/>
    </row>
    <row r="3165" spans="4:4" x14ac:dyDescent="0.2">
      <c r="D3165" s="189"/>
    </row>
    <row r="3166" spans="4:4" x14ac:dyDescent="0.2">
      <c r="D3166" s="189"/>
    </row>
    <row r="3167" spans="4:4" x14ac:dyDescent="0.2">
      <c r="D3167" s="189"/>
    </row>
    <row r="3168" spans="4:4" x14ac:dyDescent="0.2">
      <c r="D3168" s="189"/>
    </row>
    <row r="3169" spans="4:4" x14ac:dyDescent="0.2">
      <c r="D3169" s="189"/>
    </row>
    <row r="3170" spans="4:4" x14ac:dyDescent="0.2">
      <c r="D3170" s="189"/>
    </row>
    <row r="3171" spans="4:4" x14ac:dyDescent="0.2">
      <c r="D3171" s="189"/>
    </row>
    <row r="3172" spans="4:4" x14ac:dyDescent="0.2">
      <c r="D3172" s="189"/>
    </row>
    <row r="3173" spans="4:4" x14ac:dyDescent="0.2">
      <c r="D3173" s="189"/>
    </row>
    <row r="3174" spans="4:4" x14ac:dyDescent="0.2">
      <c r="D3174" s="189"/>
    </row>
    <row r="3175" spans="4:4" x14ac:dyDescent="0.2">
      <c r="D3175" s="189"/>
    </row>
    <row r="3176" spans="4:4" x14ac:dyDescent="0.2">
      <c r="D3176" s="189"/>
    </row>
    <row r="3177" spans="4:4" x14ac:dyDescent="0.2">
      <c r="D3177" s="189"/>
    </row>
    <row r="3178" spans="4:4" x14ac:dyDescent="0.2">
      <c r="D3178" s="189"/>
    </row>
    <row r="3179" spans="4:4" x14ac:dyDescent="0.2">
      <c r="D3179" s="189"/>
    </row>
    <row r="3180" spans="4:4" x14ac:dyDescent="0.2">
      <c r="D3180" s="189"/>
    </row>
    <row r="3181" spans="4:4" x14ac:dyDescent="0.2">
      <c r="D3181" s="189"/>
    </row>
    <row r="3182" spans="4:4" x14ac:dyDescent="0.2">
      <c r="D3182" s="189"/>
    </row>
    <row r="3183" spans="4:4" x14ac:dyDescent="0.2">
      <c r="D3183" s="189"/>
    </row>
    <row r="3184" spans="4:4" x14ac:dyDescent="0.2">
      <c r="D3184" s="189"/>
    </row>
    <row r="3185" spans="4:4" x14ac:dyDescent="0.2">
      <c r="D3185" s="189"/>
    </row>
    <row r="3186" spans="4:4" x14ac:dyDescent="0.2">
      <c r="D3186" s="189"/>
    </row>
    <row r="3187" spans="4:4" x14ac:dyDescent="0.2">
      <c r="D3187" s="189"/>
    </row>
    <row r="3188" spans="4:4" x14ac:dyDescent="0.2">
      <c r="D3188" s="189"/>
    </row>
    <row r="3189" spans="4:4" x14ac:dyDescent="0.2">
      <c r="D3189" s="189"/>
    </row>
    <row r="3190" spans="4:4" x14ac:dyDescent="0.2">
      <c r="D3190" s="189"/>
    </row>
    <row r="3191" spans="4:4" x14ac:dyDescent="0.2">
      <c r="D3191" s="189"/>
    </row>
    <row r="3192" spans="4:4" x14ac:dyDescent="0.2">
      <c r="D3192" s="189"/>
    </row>
    <row r="3193" spans="4:4" x14ac:dyDescent="0.2">
      <c r="D3193" s="189"/>
    </row>
    <row r="3194" spans="4:4" x14ac:dyDescent="0.2">
      <c r="D3194" s="189"/>
    </row>
    <row r="3195" spans="4:4" x14ac:dyDescent="0.2">
      <c r="D3195" s="189"/>
    </row>
    <row r="3196" spans="4:4" x14ac:dyDescent="0.2">
      <c r="D3196" s="189"/>
    </row>
    <row r="3197" spans="4:4" x14ac:dyDescent="0.2">
      <c r="D3197" s="189"/>
    </row>
    <row r="3198" spans="4:4" x14ac:dyDescent="0.2">
      <c r="D3198" s="189"/>
    </row>
    <row r="3199" spans="4:4" x14ac:dyDescent="0.2">
      <c r="D3199" s="189"/>
    </row>
    <row r="3200" spans="4:4" x14ac:dyDescent="0.2">
      <c r="D3200" s="189"/>
    </row>
    <row r="3201" spans="4:4" x14ac:dyDescent="0.2">
      <c r="D3201" s="189"/>
    </row>
    <row r="3202" spans="4:4" x14ac:dyDescent="0.2">
      <c r="D3202" s="189"/>
    </row>
    <row r="3203" spans="4:4" x14ac:dyDescent="0.2">
      <c r="D3203" s="189"/>
    </row>
    <row r="3204" spans="4:4" x14ac:dyDescent="0.2">
      <c r="D3204" s="189"/>
    </row>
    <row r="3205" spans="4:4" x14ac:dyDescent="0.2">
      <c r="D3205" s="189"/>
    </row>
    <row r="3206" spans="4:4" x14ac:dyDescent="0.2">
      <c r="D3206" s="189"/>
    </row>
    <row r="3207" spans="4:4" x14ac:dyDescent="0.2">
      <c r="D3207" s="189"/>
    </row>
    <row r="3208" spans="4:4" x14ac:dyDescent="0.2">
      <c r="D3208" s="189"/>
    </row>
    <row r="3209" spans="4:4" x14ac:dyDescent="0.2">
      <c r="D3209" s="189"/>
    </row>
    <row r="3210" spans="4:4" x14ac:dyDescent="0.2">
      <c r="D3210" s="189"/>
    </row>
    <row r="3211" spans="4:4" x14ac:dyDescent="0.2">
      <c r="D3211" s="189"/>
    </row>
    <row r="3212" spans="4:4" x14ac:dyDescent="0.2">
      <c r="D3212" s="189"/>
    </row>
    <row r="3213" spans="4:4" x14ac:dyDescent="0.2">
      <c r="D3213" s="189"/>
    </row>
    <row r="3214" spans="4:4" x14ac:dyDescent="0.2">
      <c r="D3214" s="189"/>
    </row>
    <row r="3215" spans="4:4" x14ac:dyDescent="0.2">
      <c r="D3215" s="189"/>
    </row>
    <row r="3216" spans="4:4" x14ac:dyDescent="0.2">
      <c r="D3216" s="189"/>
    </row>
    <row r="3217" spans="4:4" x14ac:dyDescent="0.2">
      <c r="D3217" s="189"/>
    </row>
    <row r="3218" spans="4:4" x14ac:dyDescent="0.2">
      <c r="D3218" s="189"/>
    </row>
    <row r="3219" spans="4:4" x14ac:dyDescent="0.2">
      <c r="D3219" s="189"/>
    </row>
    <row r="3220" spans="4:4" x14ac:dyDescent="0.2">
      <c r="D3220" s="189"/>
    </row>
    <row r="3221" spans="4:4" x14ac:dyDescent="0.2">
      <c r="D3221" s="189"/>
    </row>
    <row r="3222" spans="4:4" x14ac:dyDescent="0.2">
      <c r="D3222" s="189"/>
    </row>
    <row r="3223" spans="4:4" x14ac:dyDescent="0.2">
      <c r="D3223" s="189"/>
    </row>
    <row r="3224" spans="4:4" x14ac:dyDescent="0.2">
      <c r="D3224" s="189"/>
    </row>
    <row r="3225" spans="4:4" x14ac:dyDescent="0.2">
      <c r="D3225" s="189"/>
    </row>
    <row r="3226" spans="4:4" x14ac:dyDescent="0.2">
      <c r="D3226" s="189"/>
    </row>
    <row r="3227" spans="4:4" x14ac:dyDescent="0.2">
      <c r="D3227" s="189"/>
    </row>
    <row r="3228" spans="4:4" x14ac:dyDescent="0.2">
      <c r="D3228" s="189"/>
    </row>
    <row r="3229" spans="4:4" x14ac:dyDescent="0.2">
      <c r="D3229" s="189"/>
    </row>
    <row r="3230" spans="4:4" x14ac:dyDescent="0.2">
      <c r="D3230" s="189"/>
    </row>
    <row r="3231" spans="4:4" x14ac:dyDescent="0.2">
      <c r="D3231" s="189"/>
    </row>
    <row r="3232" spans="4:4" x14ac:dyDescent="0.2">
      <c r="D3232" s="189"/>
    </row>
    <row r="3233" spans="4:4" x14ac:dyDescent="0.2">
      <c r="D3233" s="189"/>
    </row>
    <row r="3234" spans="4:4" x14ac:dyDescent="0.2">
      <c r="D3234" s="189"/>
    </row>
    <row r="3235" spans="4:4" x14ac:dyDescent="0.2">
      <c r="D3235" s="189"/>
    </row>
    <row r="3236" spans="4:4" x14ac:dyDescent="0.2">
      <c r="D3236" s="189"/>
    </row>
    <row r="3237" spans="4:4" x14ac:dyDescent="0.2">
      <c r="D3237" s="189"/>
    </row>
    <row r="3238" spans="4:4" x14ac:dyDescent="0.2">
      <c r="D3238" s="189"/>
    </row>
    <row r="3239" spans="4:4" x14ac:dyDescent="0.2">
      <c r="D3239" s="189"/>
    </row>
    <row r="3240" spans="4:4" x14ac:dyDescent="0.2">
      <c r="D3240" s="189"/>
    </row>
    <row r="3241" spans="4:4" x14ac:dyDescent="0.2">
      <c r="D3241" s="189"/>
    </row>
    <row r="3242" spans="4:4" x14ac:dyDescent="0.2">
      <c r="D3242" s="189"/>
    </row>
    <row r="3243" spans="4:4" x14ac:dyDescent="0.2">
      <c r="D3243" s="189"/>
    </row>
    <row r="3244" spans="4:4" x14ac:dyDescent="0.2">
      <c r="D3244" s="189"/>
    </row>
    <row r="3245" spans="4:4" x14ac:dyDescent="0.2">
      <c r="D3245" s="189"/>
    </row>
    <row r="3246" spans="4:4" x14ac:dyDescent="0.2">
      <c r="D3246" s="189"/>
    </row>
    <row r="3247" spans="4:4" x14ac:dyDescent="0.2">
      <c r="D3247" s="189"/>
    </row>
    <row r="3248" spans="4:4" x14ac:dyDescent="0.2">
      <c r="D3248" s="189"/>
    </row>
    <row r="3249" spans="4:4" x14ac:dyDescent="0.2">
      <c r="D3249" s="189"/>
    </row>
    <row r="3250" spans="4:4" x14ac:dyDescent="0.2">
      <c r="D3250" s="189"/>
    </row>
    <row r="3251" spans="4:4" x14ac:dyDescent="0.2">
      <c r="D3251" s="189"/>
    </row>
    <row r="3252" spans="4:4" x14ac:dyDescent="0.2">
      <c r="D3252" s="189"/>
    </row>
    <row r="3253" spans="4:4" x14ac:dyDescent="0.2">
      <c r="D3253" s="189"/>
    </row>
    <row r="3254" spans="4:4" x14ac:dyDescent="0.2">
      <c r="D3254" s="189"/>
    </row>
    <row r="3255" spans="4:4" x14ac:dyDescent="0.2">
      <c r="D3255" s="189"/>
    </row>
    <row r="3256" spans="4:4" x14ac:dyDescent="0.2">
      <c r="D3256" s="189"/>
    </row>
    <row r="3257" spans="4:4" x14ac:dyDescent="0.2">
      <c r="D3257" s="189"/>
    </row>
    <row r="3258" spans="4:4" x14ac:dyDescent="0.2">
      <c r="D3258" s="189"/>
    </row>
    <row r="3259" spans="4:4" x14ac:dyDescent="0.2">
      <c r="D3259" s="189"/>
    </row>
    <row r="3260" spans="4:4" x14ac:dyDescent="0.2">
      <c r="D3260" s="189"/>
    </row>
    <row r="3261" spans="4:4" x14ac:dyDescent="0.2">
      <c r="D3261" s="189"/>
    </row>
    <row r="3262" spans="4:4" x14ac:dyDescent="0.2">
      <c r="D3262" s="189"/>
    </row>
    <row r="3263" spans="4:4" x14ac:dyDescent="0.2">
      <c r="D3263" s="189"/>
    </row>
    <row r="3264" spans="4:4" x14ac:dyDescent="0.2">
      <c r="D3264" s="189"/>
    </row>
    <row r="3265" spans="4:4" x14ac:dyDescent="0.2">
      <c r="D3265" s="189"/>
    </row>
    <row r="3266" spans="4:4" x14ac:dyDescent="0.2">
      <c r="D3266" s="189"/>
    </row>
    <row r="3267" spans="4:4" x14ac:dyDescent="0.2">
      <c r="D3267" s="189"/>
    </row>
    <row r="3268" spans="4:4" x14ac:dyDescent="0.2">
      <c r="D3268" s="189"/>
    </row>
    <row r="3269" spans="4:4" x14ac:dyDescent="0.2">
      <c r="D3269" s="189"/>
    </row>
    <row r="3270" spans="4:4" x14ac:dyDescent="0.2">
      <c r="D3270" s="189"/>
    </row>
    <row r="3271" spans="4:4" x14ac:dyDescent="0.2">
      <c r="D3271" s="189"/>
    </row>
    <row r="3272" spans="4:4" x14ac:dyDescent="0.2">
      <c r="D3272" s="189"/>
    </row>
    <row r="3273" spans="4:4" x14ac:dyDescent="0.2">
      <c r="D3273" s="189"/>
    </row>
    <row r="3274" spans="4:4" x14ac:dyDescent="0.2">
      <c r="D3274" s="189"/>
    </row>
    <row r="3275" spans="4:4" x14ac:dyDescent="0.2">
      <c r="D3275" s="189"/>
    </row>
    <row r="3276" spans="4:4" x14ac:dyDescent="0.2">
      <c r="D3276" s="189"/>
    </row>
    <row r="3277" spans="4:4" x14ac:dyDescent="0.2">
      <c r="D3277" s="189"/>
    </row>
    <row r="3278" spans="4:4" x14ac:dyDescent="0.2">
      <c r="D3278" s="189"/>
    </row>
    <row r="3279" spans="4:4" x14ac:dyDescent="0.2">
      <c r="D3279" s="189"/>
    </row>
    <row r="3280" spans="4:4" x14ac:dyDescent="0.2">
      <c r="D3280" s="189"/>
    </row>
    <row r="3281" spans="4:4" x14ac:dyDescent="0.2">
      <c r="D3281" s="189"/>
    </row>
    <row r="3282" spans="4:4" x14ac:dyDescent="0.2">
      <c r="D3282" s="189"/>
    </row>
    <row r="3283" spans="4:4" x14ac:dyDescent="0.2">
      <c r="D3283" s="189"/>
    </row>
    <row r="3284" spans="4:4" x14ac:dyDescent="0.2">
      <c r="D3284" s="189"/>
    </row>
    <row r="3285" spans="4:4" x14ac:dyDescent="0.2">
      <c r="D3285" s="189"/>
    </row>
    <row r="3286" spans="4:4" x14ac:dyDescent="0.2">
      <c r="D3286" s="189"/>
    </row>
    <row r="3287" spans="4:4" x14ac:dyDescent="0.2">
      <c r="D3287" s="189"/>
    </row>
    <row r="3288" spans="4:4" x14ac:dyDescent="0.2">
      <c r="D3288" s="189"/>
    </row>
    <row r="3289" spans="4:4" x14ac:dyDescent="0.2">
      <c r="D3289" s="189"/>
    </row>
    <row r="3290" spans="4:4" x14ac:dyDescent="0.2">
      <c r="D3290" s="189"/>
    </row>
    <row r="3291" spans="4:4" x14ac:dyDescent="0.2">
      <c r="D3291" s="189"/>
    </row>
    <row r="3292" spans="4:4" x14ac:dyDescent="0.2">
      <c r="D3292" s="189"/>
    </row>
    <row r="3293" spans="4:4" x14ac:dyDescent="0.2">
      <c r="D3293" s="189"/>
    </row>
    <row r="3294" spans="4:4" x14ac:dyDescent="0.2">
      <c r="D3294" s="189"/>
    </row>
    <row r="3295" spans="4:4" x14ac:dyDescent="0.2">
      <c r="D3295" s="189"/>
    </row>
    <row r="3296" spans="4:4" x14ac:dyDescent="0.2">
      <c r="D3296" s="189"/>
    </row>
    <row r="3297" spans="4:4" x14ac:dyDescent="0.2">
      <c r="D3297" s="189"/>
    </row>
    <row r="3298" spans="4:4" x14ac:dyDescent="0.2">
      <c r="D3298" s="189"/>
    </row>
    <row r="3299" spans="4:4" x14ac:dyDescent="0.2">
      <c r="D3299" s="189"/>
    </row>
    <row r="3300" spans="4:4" x14ac:dyDescent="0.2">
      <c r="D3300" s="189"/>
    </row>
    <row r="3301" spans="4:4" x14ac:dyDescent="0.2">
      <c r="D3301" s="189"/>
    </row>
    <row r="3302" spans="4:4" x14ac:dyDescent="0.2">
      <c r="D3302" s="189"/>
    </row>
    <row r="3303" spans="4:4" x14ac:dyDescent="0.2">
      <c r="D3303" s="189"/>
    </row>
    <row r="3304" spans="4:4" x14ac:dyDescent="0.2">
      <c r="D3304" s="189"/>
    </row>
    <row r="3305" spans="4:4" x14ac:dyDescent="0.2">
      <c r="D3305" s="189"/>
    </row>
    <row r="3306" spans="4:4" x14ac:dyDescent="0.2">
      <c r="D3306" s="189"/>
    </row>
    <row r="3307" spans="4:4" x14ac:dyDescent="0.2">
      <c r="D3307" s="189"/>
    </row>
    <row r="3308" spans="4:4" x14ac:dyDescent="0.2">
      <c r="D3308" s="189"/>
    </row>
    <row r="3309" spans="4:4" x14ac:dyDescent="0.2">
      <c r="D3309" s="189"/>
    </row>
    <row r="3310" spans="4:4" x14ac:dyDescent="0.2">
      <c r="D3310" s="189"/>
    </row>
    <row r="3311" spans="4:4" x14ac:dyDescent="0.2">
      <c r="D3311" s="189"/>
    </row>
    <row r="3312" spans="4:4" x14ac:dyDescent="0.2">
      <c r="D3312" s="189"/>
    </row>
    <row r="3313" spans="4:4" x14ac:dyDescent="0.2">
      <c r="D3313" s="189"/>
    </row>
    <row r="3314" spans="4:4" x14ac:dyDescent="0.2">
      <c r="D3314" s="189"/>
    </row>
    <row r="3315" spans="4:4" x14ac:dyDescent="0.2">
      <c r="D3315" s="189"/>
    </row>
    <row r="3316" spans="4:4" x14ac:dyDescent="0.2">
      <c r="D3316" s="189"/>
    </row>
    <row r="3317" spans="4:4" x14ac:dyDescent="0.2">
      <c r="D3317" s="189"/>
    </row>
    <row r="3318" spans="4:4" x14ac:dyDescent="0.2">
      <c r="D3318" s="189"/>
    </row>
    <row r="3319" spans="4:4" x14ac:dyDescent="0.2">
      <c r="D3319" s="189"/>
    </row>
    <row r="3320" spans="4:4" x14ac:dyDescent="0.2">
      <c r="D3320" s="189"/>
    </row>
    <row r="3321" spans="4:4" x14ac:dyDescent="0.2">
      <c r="D3321" s="189"/>
    </row>
    <row r="3322" spans="4:4" x14ac:dyDescent="0.2">
      <c r="D3322" s="189"/>
    </row>
    <row r="3323" spans="4:4" x14ac:dyDescent="0.2">
      <c r="D3323" s="189"/>
    </row>
    <row r="3324" spans="4:4" x14ac:dyDescent="0.2">
      <c r="D3324" s="189"/>
    </row>
    <row r="3325" spans="4:4" x14ac:dyDescent="0.2">
      <c r="D3325" s="189"/>
    </row>
    <row r="3326" spans="4:4" x14ac:dyDescent="0.2">
      <c r="D3326" s="189"/>
    </row>
    <row r="3327" spans="4:4" x14ac:dyDescent="0.2">
      <c r="D3327" s="189"/>
    </row>
    <row r="3328" spans="4:4" x14ac:dyDescent="0.2">
      <c r="D3328" s="189"/>
    </row>
    <row r="3329" spans="4:4" x14ac:dyDescent="0.2">
      <c r="D3329" s="189"/>
    </row>
    <row r="3330" spans="4:4" x14ac:dyDescent="0.2">
      <c r="D3330" s="189"/>
    </row>
    <row r="3331" spans="4:4" x14ac:dyDescent="0.2">
      <c r="D3331" s="189"/>
    </row>
    <row r="3332" spans="4:4" x14ac:dyDescent="0.2">
      <c r="D3332" s="189"/>
    </row>
    <row r="3333" spans="4:4" x14ac:dyDescent="0.2">
      <c r="D3333" s="189"/>
    </row>
    <row r="3334" spans="4:4" x14ac:dyDescent="0.2">
      <c r="D3334" s="189"/>
    </row>
    <row r="3335" spans="4:4" x14ac:dyDescent="0.2">
      <c r="D3335" s="189"/>
    </row>
    <row r="3336" spans="4:4" x14ac:dyDescent="0.2">
      <c r="D3336" s="189"/>
    </row>
    <row r="3337" spans="4:4" x14ac:dyDescent="0.2">
      <c r="D3337" s="189"/>
    </row>
    <row r="3338" spans="4:4" x14ac:dyDescent="0.2">
      <c r="D3338" s="189"/>
    </row>
    <row r="3339" spans="4:4" x14ac:dyDescent="0.2">
      <c r="D3339" s="189"/>
    </row>
    <row r="3340" spans="4:4" x14ac:dyDescent="0.2">
      <c r="D3340" s="189"/>
    </row>
    <row r="3341" spans="4:4" x14ac:dyDescent="0.2">
      <c r="D3341" s="189"/>
    </row>
    <row r="3342" spans="4:4" x14ac:dyDescent="0.2">
      <c r="D3342" s="189"/>
    </row>
    <row r="3343" spans="4:4" x14ac:dyDescent="0.2">
      <c r="D3343" s="189"/>
    </row>
    <row r="3344" spans="4:4" x14ac:dyDescent="0.2">
      <c r="D3344" s="189"/>
    </row>
    <row r="3345" spans="4:4" x14ac:dyDescent="0.2">
      <c r="D3345" s="189"/>
    </row>
    <row r="3346" spans="4:4" x14ac:dyDescent="0.2">
      <c r="D3346" s="189"/>
    </row>
    <row r="3347" spans="4:4" x14ac:dyDescent="0.2">
      <c r="D3347" s="189"/>
    </row>
    <row r="3348" spans="4:4" x14ac:dyDescent="0.2">
      <c r="D3348" s="189"/>
    </row>
    <row r="3349" spans="4:4" x14ac:dyDescent="0.2">
      <c r="D3349" s="189"/>
    </row>
    <row r="3350" spans="4:4" x14ac:dyDescent="0.2">
      <c r="D3350" s="189"/>
    </row>
    <row r="3351" spans="4:4" x14ac:dyDescent="0.2">
      <c r="D3351" s="189"/>
    </row>
    <row r="3352" spans="4:4" x14ac:dyDescent="0.2">
      <c r="D3352" s="189"/>
    </row>
    <row r="3353" spans="4:4" x14ac:dyDescent="0.2">
      <c r="D3353" s="189"/>
    </row>
    <row r="3354" spans="4:4" x14ac:dyDescent="0.2">
      <c r="D3354" s="189"/>
    </row>
    <row r="3355" spans="4:4" x14ac:dyDescent="0.2">
      <c r="D3355" s="189"/>
    </row>
    <row r="3356" spans="4:4" x14ac:dyDescent="0.2">
      <c r="D3356" s="189"/>
    </row>
    <row r="3357" spans="4:4" x14ac:dyDescent="0.2">
      <c r="D3357" s="189"/>
    </row>
    <row r="3358" spans="4:4" x14ac:dyDescent="0.2">
      <c r="D3358" s="189"/>
    </row>
    <row r="3359" spans="4:4" x14ac:dyDescent="0.2">
      <c r="D3359" s="189"/>
    </row>
    <row r="3360" spans="4:4" x14ac:dyDescent="0.2">
      <c r="D3360" s="189"/>
    </row>
    <row r="3361" spans="4:4" x14ac:dyDescent="0.2">
      <c r="D3361" s="189"/>
    </row>
    <row r="3362" spans="4:4" x14ac:dyDescent="0.2">
      <c r="D3362" s="189"/>
    </row>
    <row r="3363" spans="4:4" x14ac:dyDescent="0.2">
      <c r="D3363" s="189"/>
    </row>
    <row r="3364" spans="4:4" x14ac:dyDescent="0.2">
      <c r="D3364" s="189"/>
    </row>
    <row r="3365" spans="4:4" x14ac:dyDescent="0.2">
      <c r="D3365" s="189"/>
    </row>
    <row r="3366" spans="4:4" x14ac:dyDescent="0.2">
      <c r="D3366" s="189"/>
    </row>
    <row r="3367" spans="4:4" x14ac:dyDescent="0.2">
      <c r="D3367" s="189"/>
    </row>
    <row r="3368" spans="4:4" x14ac:dyDescent="0.2">
      <c r="D3368" s="189"/>
    </row>
    <row r="3369" spans="4:4" x14ac:dyDescent="0.2">
      <c r="D3369" s="189"/>
    </row>
    <row r="3370" spans="4:4" x14ac:dyDescent="0.2">
      <c r="D3370" s="189"/>
    </row>
    <row r="3371" spans="4:4" x14ac:dyDescent="0.2">
      <c r="D3371" s="189"/>
    </row>
    <row r="3372" spans="4:4" x14ac:dyDescent="0.2">
      <c r="D3372" s="189"/>
    </row>
    <row r="3373" spans="4:4" x14ac:dyDescent="0.2">
      <c r="D3373" s="189"/>
    </row>
    <row r="3374" spans="4:4" x14ac:dyDescent="0.2">
      <c r="D3374" s="189"/>
    </row>
    <row r="3375" spans="4:4" x14ac:dyDescent="0.2">
      <c r="D3375" s="189"/>
    </row>
    <row r="3376" spans="4:4" x14ac:dyDescent="0.2">
      <c r="D3376" s="189"/>
    </row>
    <row r="3377" spans="4:4" x14ac:dyDescent="0.2">
      <c r="D3377" s="189"/>
    </row>
    <row r="3378" spans="4:4" x14ac:dyDescent="0.2">
      <c r="D3378" s="189"/>
    </row>
    <row r="3379" spans="4:4" x14ac:dyDescent="0.2">
      <c r="D3379" s="189"/>
    </row>
    <row r="3380" spans="4:4" x14ac:dyDescent="0.2">
      <c r="D3380" s="189"/>
    </row>
    <row r="3381" spans="4:4" x14ac:dyDescent="0.2">
      <c r="D3381" s="189"/>
    </row>
    <row r="3382" spans="4:4" x14ac:dyDescent="0.2">
      <c r="D3382" s="189"/>
    </row>
    <row r="3383" spans="4:4" x14ac:dyDescent="0.2">
      <c r="D3383" s="189"/>
    </row>
    <row r="3384" spans="4:4" x14ac:dyDescent="0.2">
      <c r="D3384" s="189"/>
    </row>
    <row r="3385" spans="4:4" x14ac:dyDescent="0.2">
      <c r="D3385" s="189"/>
    </row>
    <row r="3386" spans="4:4" x14ac:dyDescent="0.2">
      <c r="D3386" s="189"/>
    </row>
    <row r="3387" spans="4:4" x14ac:dyDescent="0.2">
      <c r="D3387" s="189"/>
    </row>
    <row r="3388" spans="4:4" x14ac:dyDescent="0.2">
      <c r="D3388" s="189"/>
    </row>
    <row r="3389" spans="4:4" x14ac:dyDescent="0.2">
      <c r="D3389" s="189"/>
    </row>
    <row r="3390" spans="4:4" x14ac:dyDescent="0.2">
      <c r="D3390" s="189"/>
    </row>
    <row r="3391" spans="4:4" x14ac:dyDescent="0.2">
      <c r="D3391" s="189"/>
    </row>
    <row r="3392" spans="4:4" x14ac:dyDescent="0.2">
      <c r="D3392" s="189"/>
    </row>
    <row r="3393" spans="4:4" x14ac:dyDescent="0.2">
      <c r="D3393" s="189"/>
    </row>
    <row r="3394" spans="4:4" x14ac:dyDescent="0.2">
      <c r="D3394" s="189"/>
    </row>
    <row r="3395" spans="4:4" x14ac:dyDescent="0.2">
      <c r="D3395" s="189"/>
    </row>
    <row r="3396" spans="4:4" x14ac:dyDescent="0.2">
      <c r="D3396" s="189"/>
    </row>
    <row r="3397" spans="4:4" x14ac:dyDescent="0.2">
      <c r="D3397" s="189"/>
    </row>
    <row r="3398" spans="4:4" x14ac:dyDescent="0.2">
      <c r="D3398" s="189"/>
    </row>
    <row r="3399" spans="4:4" x14ac:dyDescent="0.2">
      <c r="D3399" s="189"/>
    </row>
    <row r="3400" spans="4:4" x14ac:dyDescent="0.2">
      <c r="D3400" s="189"/>
    </row>
    <row r="3401" spans="4:4" x14ac:dyDescent="0.2">
      <c r="D3401" s="189"/>
    </row>
    <row r="3402" spans="4:4" x14ac:dyDescent="0.2">
      <c r="D3402" s="189"/>
    </row>
    <row r="3403" spans="4:4" x14ac:dyDescent="0.2">
      <c r="D3403" s="189"/>
    </row>
    <row r="3404" spans="4:4" x14ac:dyDescent="0.2">
      <c r="D3404" s="189"/>
    </row>
    <row r="3405" spans="4:4" x14ac:dyDescent="0.2">
      <c r="D3405" s="189"/>
    </row>
    <row r="3406" spans="4:4" x14ac:dyDescent="0.2">
      <c r="D3406" s="189"/>
    </row>
    <row r="3407" spans="4:4" x14ac:dyDescent="0.2">
      <c r="D3407" s="189"/>
    </row>
    <row r="3408" spans="4:4" x14ac:dyDescent="0.2">
      <c r="D3408" s="189"/>
    </row>
    <row r="3409" spans="4:4" x14ac:dyDescent="0.2">
      <c r="D3409" s="189"/>
    </row>
    <row r="3410" spans="4:4" x14ac:dyDescent="0.2">
      <c r="D3410" s="189"/>
    </row>
    <row r="3411" spans="4:4" x14ac:dyDescent="0.2">
      <c r="D3411" s="189"/>
    </row>
    <row r="3412" spans="4:4" x14ac:dyDescent="0.2">
      <c r="D3412" s="189"/>
    </row>
    <row r="3413" spans="4:4" x14ac:dyDescent="0.2">
      <c r="D3413" s="189"/>
    </row>
    <row r="3414" spans="4:4" x14ac:dyDescent="0.2">
      <c r="D3414" s="189"/>
    </row>
    <row r="3415" spans="4:4" x14ac:dyDescent="0.2">
      <c r="D3415" s="189"/>
    </row>
    <row r="3416" spans="4:4" x14ac:dyDescent="0.2">
      <c r="D3416" s="189"/>
    </row>
    <row r="3417" spans="4:4" x14ac:dyDescent="0.2">
      <c r="D3417" s="189"/>
    </row>
    <row r="3418" spans="4:4" x14ac:dyDescent="0.2">
      <c r="D3418" s="189"/>
    </row>
    <row r="3419" spans="4:4" x14ac:dyDescent="0.2">
      <c r="D3419" s="189"/>
    </row>
    <row r="3420" spans="4:4" x14ac:dyDescent="0.2">
      <c r="D3420" s="189"/>
    </row>
    <row r="3421" spans="4:4" x14ac:dyDescent="0.2">
      <c r="D3421" s="189"/>
    </row>
    <row r="3422" spans="4:4" x14ac:dyDescent="0.2">
      <c r="D3422" s="189"/>
    </row>
    <row r="3423" spans="4:4" x14ac:dyDescent="0.2">
      <c r="D3423" s="189"/>
    </row>
    <row r="3424" spans="4:4" x14ac:dyDescent="0.2">
      <c r="D3424" s="189"/>
    </row>
    <row r="3425" spans="4:4" x14ac:dyDescent="0.2">
      <c r="D3425" s="189"/>
    </row>
    <row r="3426" spans="4:4" x14ac:dyDescent="0.2">
      <c r="D3426" s="189"/>
    </row>
    <row r="3427" spans="4:4" x14ac:dyDescent="0.2">
      <c r="D3427" s="189"/>
    </row>
    <row r="3428" spans="4:4" x14ac:dyDescent="0.2">
      <c r="D3428" s="189"/>
    </row>
    <row r="3429" spans="4:4" x14ac:dyDescent="0.2">
      <c r="D3429" s="189"/>
    </row>
    <row r="3430" spans="4:4" x14ac:dyDescent="0.2">
      <c r="D3430" s="189"/>
    </row>
    <row r="3431" spans="4:4" x14ac:dyDescent="0.2">
      <c r="D3431" s="189"/>
    </row>
    <row r="3432" spans="4:4" x14ac:dyDescent="0.2">
      <c r="D3432" s="189"/>
    </row>
    <row r="3433" spans="4:4" x14ac:dyDescent="0.2">
      <c r="D3433" s="189"/>
    </row>
    <row r="3434" spans="4:4" x14ac:dyDescent="0.2">
      <c r="D3434" s="189"/>
    </row>
    <row r="3435" spans="4:4" x14ac:dyDescent="0.2">
      <c r="D3435" s="189"/>
    </row>
    <row r="3436" spans="4:4" x14ac:dyDescent="0.2">
      <c r="D3436" s="189"/>
    </row>
    <row r="3437" spans="4:4" x14ac:dyDescent="0.2">
      <c r="D3437" s="189"/>
    </row>
    <row r="3438" spans="4:4" x14ac:dyDescent="0.2">
      <c r="D3438" s="189"/>
    </row>
    <row r="3439" spans="4:4" x14ac:dyDescent="0.2">
      <c r="D3439" s="189"/>
    </row>
    <row r="3440" spans="4:4" x14ac:dyDescent="0.2">
      <c r="D3440" s="189"/>
    </row>
    <row r="3441" spans="4:4" x14ac:dyDescent="0.2">
      <c r="D3441" s="189"/>
    </row>
    <row r="3442" spans="4:4" x14ac:dyDescent="0.2">
      <c r="D3442" s="189"/>
    </row>
    <row r="3443" spans="4:4" x14ac:dyDescent="0.2">
      <c r="D3443" s="189"/>
    </row>
    <row r="3444" spans="4:4" x14ac:dyDescent="0.2">
      <c r="D3444" s="189"/>
    </row>
    <row r="3445" spans="4:4" x14ac:dyDescent="0.2">
      <c r="D3445" s="189"/>
    </row>
    <row r="3446" spans="4:4" x14ac:dyDescent="0.2">
      <c r="D3446" s="189"/>
    </row>
    <row r="3447" spans="4:4" x14ac:dyDescent="0.2">
      <c r="D3447" s="189"/>
    </row>
    <row r="3448" spans="4:4" x14ac:dyDescent="0.2">
      <c r="D3448" s="189"/>
    </row>
    <row r="3449" spans="4:4" x14ac:dyDescent="0.2">
      <c r="D3449" s="189"/>
    </row>
    <row r="3450" spans="4:4" x14ac:dyDescent="0.2">
      <c r="D3450" s="189"/>
    </row>
    <row r="3451" spans="4:4" x14ac:dyDescent="0.2">
      <c r="D3451" s="189"/>
    </row>
    <row r="3452" spans="4:4" x14ac:dyDescent="0.2">
      <c r="D3452" s="189"/>
    </row>
    <row r="3453" spans="4:4" x14ac:dyDescent="0.2">
      <c r="D3453" s="189"/>
    </row>
    <row r="3454" spans="4:4" x14ac:dyDescent="0.2">
      <c r="D3454" s="189"/>
    </row>
    <row r="3455" spans="4:4" x14ac:dyDescent="0.2">
      <c r="D3455" s="189"/>
    </row>
    <row r="3456" spans="4:4" x14ac:dyDescent="0.2">
      <c r="D3456" s="189"/>
    </row>
    <row r="3457" spans="4:4" x14ac:dyDescent="0.2">
      <c r="D3457" s="189"/>
    </row>
    <row r="3458" spans="4:4" x14ac:dyDescent="0.2">
      <c r="D3458" s="189"/>
    </row>
    <row r="3459" spans="4:4" x14ac:dyDescent="0.2">
      <c r="D3459" s="189"/>
    </row>
    <row r="3460" spans="4:4" x14ac:dyDescent="0.2">
      <c r="D3460" s="189"/>
    </row>
    <row r="3461" spans="4:4" x14ac:dyDescent="0.2">
      <c r="D3461" s="189"/>
    </row>
    <row r="3462" spans="4:4" x14ac:dyDescent="0.2">
      <c r="D3462" s="189"/>
    </row>
    <row r="3463" spans="4:4" x14ac:dyDescent="0.2">
      <c r="D3463" s="189"/>
    </row>
    <row r="3464" spans="4:4" x14ac:dyDescent="0.2">
      <c r="D3464" s="189"/>
    </row>
    <row r="3465" spans="4:4" x14ac:dyDescent="0.2">
      <c r="D3465" s="189"/>
    </row>
    <row r="3466" spans="4:4" x14ac:dyDescent="0.2">
      <c r="D3466" s="189"/>
    </row>
    <row r="3467" spans="4:4" x14ac:dyDescent="0.2">
      <c r="D3467" s="189"/>
    </row>
    <row r="3468" spans="4:4" x14ac:dyDescent="0.2">
      <c r="D3468" s="189"/>
    </row>
    <row r="3469" spans="4:4" x14ac:dyDescent="0.2">
      <c r="D3469" s="189"/>
    </row>
    <row r="3470" spans="4:4" x14ac:dyDescent="0.2">
      <c r="D3470" s="189"/>
    </row>
    <row r="3471" spans="4:4" x14ac:dyDescent="0.2">
      <c r="D3471" s="189"/>
    </row>
    <row r="3472" spans="4:4" x14ac:dyDescent="0.2">
      <c r="D3472" s="189"/>
    </row>
    <row r="3473" spans="4:4" x14ac:dyDescent="0.2">
      <c r="D3473" s="189"/>
    </row>
    <row r="3474" spans="4:4" x14ac:dyDescent="0.2">
      <c r="D3474" s="189"/>
    </row>
    <row r="3475" spans="4:4" x14ac:dyDescent="0.2">
      <c r="D3475" s="189"/>
    </row>
    <row r="3476" spans="4:4" x14ac:dyDescent="0.2">
      <c r="D3476" s="189"/>
    </row>
    <row r="3477" spans="4:4" x14ac:dyDescent="0.2">
      <c r="D3477" s="189"/>
    </row>
    <row r="3478" spans="4:4" x14ac:dyDescent="0.2">
      <c r="D3478" s="189"/>
    </row>
    <row r="3479" spans="4:4" x14ac:dyDescent="0.2">
      <c r="D3479" s="189"/>
    </row>
    <row r="3480" spans="4:4" x14ac:dyDescent="0.2">
      <c r="D3480" s="189"/>
    </row>
    <row r="3481" spans="4:4" x14ac:dyDescent="0.2">
      <c r="D3481" s="189"/>
    </row>
    <row r="3482" spans="4:4" x14ac:dyDescent="0.2">
      <c r="D3482" s="189"/>
    </row>
    <row r="3483" spans="4:4" x14ac:dyDescent="0.2">
      <c r="D3483" s="189"/>
    </row>
    <row r="3484" spans="4:4" x14ac:dyDescent="0.2">
      <c r="D3484" s="189"/>
    </row>
    <row r="3485" spans="4:4" x14ac:dyDescent="0.2">
      <c r="D3485" s="189"/>
    </row>
    <row r="3486" spans="4:4" x14ac:dyDescent="0.2">
      <c r="D3486" s="189"/>
    </row>
    <row r="3487" spans="4:4" x14ac:dyDescent="0.2">
      <c r="D3487" s="189"/>
    </row>
    <row r="3488" spans="4:4" x14ac:dyDescent="0.2">
      <c r="D3488" s="189"/>
    </row>
    <row r="3489" spans="4:4" x14ac:dyDescent="0.2">
      <c r="D3489" s="189"/>
    </row>
    <row r="3490" spans="4:4" x14ac:dyDescent="0.2">
      <c r="D3490" s="189"/>
    </row>
    <row r="3491" spans="4:4" x14ac:dyDescent="0.2">
      <c r="D3491" s="189"/>
    </row>
    <row r="3492" spans="4:4" x14ac:dyDescent="0.2">
      <c r="D3492" s="189"/>
    </row>
    <row r="3493" spans="4:4" x14ac:dyDescent="0.2">
      <c r="D3493" s="189"/>
    </row>
    <row r="3494" spans="4:4" x14ac:dyDescent="0.2">
      <c r="D3494" s="189"/>
    </row>
    <row r="3495" spans="4:4" x14ac:dyDescent="0.2">
      <c r="D3495" s="189"/>
    </row>
    <row r="3496" spans="4:4" x14ac:dyDescent="0.2">
      <c r="D3496" s="189"/>
    </row>
    <row r="3497" spans="4:4" x14ac:dyDescent="0.2">
      <c r="D3497" s="189"/>
    </row>
    <row r="3498" spans="4:4" x14ac:dyDescent="0.2">
      <c r="D3498" s="189"/>
    </row>
    <row r="3499" spans="4:4" x14ac:dyDescent="0.2">
      <c r="D3499" s="189"/>
    </row>
    <row r="3500" spans="4:4" x14ac:dyDescent="0.2">
      <c r="D3500" s="189"/>
    </row>
    <row r="3501" spans="4:4" x14ac:dyDescent="0.2">
      <c r="D3501" s="189"/>
    </row>
    <row r="3502" spans="4:4" x14ac:dyDescent="0.2">
      <c r="D3502" s="189"/>
    </row>
    <row r="3503" spans="4:4" x14ac:dyDescent="0.2">
      <c r="D3503" s="189"/>
    </row>
    <row r="3504" spans="4:4" x14ac:dyDescent="0.2">
      <c r="D3504" s="189"/>
    </row>
    <row r="3505" spans="4:4" x14ac:dyDescent="0.2">
      <c r="D3505" s="189"/>
    </row>
    <row r="3506" spans="4:4" x14ac:dyDescent="0.2">
      <c r="D3506" s="189"/>
    </row>
    <row r="3507" spans="4:4" x14ac:dyDescent="0.2">
      <c r="D3507" s="189"/>
    </row>
    <row r="3508" spans="4:4" x14ac:dyDescent="0.2">
      <c r="D3508" s="189"/>
    </row>
    <row r="3509" spans="4:4" x14ac:dyDescent="0.2">
      <c r="D3509" s="189"/>
    </row>
    <row r="3510" spans="4:4" x14ac:dyDescent="0.2">
      <c r="D3510" s="189"/>
    </row>
    <row r="3511" spans="4:4" x14ac:dyDescent="0.2">
      <c r="D3511" s="189"/>
    </row>
    <row r="3512" spans="4:4" x14ac:dyDescent="0.2">
      <c r="D3512" s="189"/>
    </row>
    <row r="3513" spans="4:4" x14ac:dyDescent="0.2">
      <c r="D3513" s="189"/>
    </row>
    <row r="3514" spans="4:4" x14ac:dyDescent="0.2">
      <c r="D3514" s="189"/>
    </row>
    <row r="3515" spans="4:4" x14ac:dyDescent="0.2">
      <c r="D3515" s="189"/>
    </row>
    <row r="3516" spans="4:4" x14ac:dyDescent="0.2">
      <c r="D3516" s="189"/>
    </row>
    <row r="3517" spans="4:4" x14ac:dyDescent="0.2">
      <c r="D3517" s="189"/>
    </row>
    <row r="3518" spans="4:4" x14ac:dyDescent="0.2">
      <c r="D3518" s="189"/>
    </row>
    <row r="3519" spans="4:4" x14ac:dyDescent="0.2">
      <c r="D3519" s="189"/>
    </row>
    <row r="3520" spans="4:4" x14ac:dyDescent="0.2">
      <c r="D3520" s="189"/>
    </row>
    <row r="3521" spans="4:4" x14ac:dyDescent="0.2">
      <c r="D3521" s="189"/>
    </row>
    <row r="3522" spans="4:4" x14ac:dyDescent="0.2">
      <c r="D3522" s="189"/>
    </row>
    <row r="3523" spans="4:4" x14ac:dyDescent="0.2">
      <c r="D3523" s="189"/>
    </row>
    <row r="3524" spans="4:4" x14ac:dyDescent="0.2">
      <c r="D3524" s="189"/>
    </row>
    <row r="3525" spans="4:4" x14ac:dyDescent="0.2">
      <c r="D3525" s="189"/>
    </row>
    <row r="3526" spans="4:4" x14ac:dyDescent="0.2">
      <c r="D3526" s="189"/>
    </row>
    <row r="3527" spans="4:4" x14ac:dyDescent="0.2">
      <c r="D3527" s="189"/>
    </row>
    <row r="3528" spans="4:4" x14ac:dyDescent="0.2">
      <c r="D3528" s="189"/>
    </row>
    <row r="3529" spans="4:4" x14ac:dyDescent="0.2">
      <c r="D3529" s="189"/>
    </row>
    <row r="3530" spans="4:4" x14ac:dyDescent="0.2">
      <c r="D3530" s="189"/>
    </row>
    <row r="3531" spans="4:4" x14ac:dyDescent="0.2">
      <c r="D3531" s="189"/>
    </row>
    <row r="3532" spans="4:4" x14ac:dyDescent="0.2">
      <c r="D3532" s="189"/>
    </row>
    <row r="3533" spans="4:4" x14ac:dyDescent="0.2">
      <c r="D3533" s="189"/>
    </row>
    <row r="3534" spans="4:4" x14ac:dyDescent="0.2">
      <c r="D3534" s="189"/>
    </row>
    <row r="3535" spans="4:4" x14ac:dyDescent="0.2">
      <c r="D3535" s="189"/>
    </row>
    <row r="3536" spans="4:4" x14ac:dyDescent="0.2">
      <c r="D3536" s="189"/>
    </row>
    <row r="3537" spans="4:4" x14ac:dyDescent="0.2">
      <c r="D3537" s="189"/>
    </row>
    <row r="3538" spans="4:4" x14ac:dyDescent="0.2">
      <c r="D3538" s="189"/>
    </row>
    <row r="3539" spans="4:4" x14ac:dyDescent="0.2">
      <c r="D3539" s="189"/>
    </row>
    <row r="3540" spans="4:4" x14ac:dyDescent="0.2">
      <c r="D3540" s="189"/>
    </row>
    <row r="3541" spans="4:4" x14ac:dyDescent="0.2">
      <c r="D3541" s="189"/>
    </row>
    <row r="3542" spans="4:4" x14ac:dyDescent="0.2">
      <c r="D3542" s="189"/>
    </row>
    <row r="3543" spans="4:4" x14ac:dyDescent="0.2">
      <c r="D3543" s="189"/>
    </row>
    <row r="3544" spans="4:4" x14ac:dyDescent="0.2">
      <c r="D3544" s="189"/>
    </row>
    <row r="3545" spans="4:4" x14ac:dyDescent="0.2">
      <c r="D3545" s="189"/>
    </row>
    <row r="3546" spans="4:4" x14ac:dyDescent="0.2">
      <c r="D3546" s="189"/>
    </row>
    <row r="3547" spans="4:4" x14ac:dyDescent="0.2">
      <c r="D3547" s="189"/>
    </row>
    <row r="3548" spans="4:4" x14ac:dyDescent="0.2">
      <c r="D3548" s="189"/>
    </row>
    <row r="3549" spans="4:4" x14ac:dyDescent="0.2">
      <c r="D3549" s="189"/>
    </row>
    <row r="3550" spans="4:4" x14ac:dyDescent="0.2">
      <c r="D3550" s="189"/>
    </row>
    <row r="3551" spans="4:4" x14ac:dyDescent="0.2">
      <c r="D3551" s="189"/>
    </row>
    <row r="3552" spans="4:4" x14ac:dyDescent="0.2">
      <c r="D3552" s="189"/>
    </row>
    <row r="3553" spans="4:4" x14ac:dyDescent="0.2">
      <c r="D3553" s="189"/>
    </row>
    <row r="3554" spans="4:4" x14ac:dyDescent="0.2">
      <c r="D3554" s="189"/>
    </row>
    <row r="3555" spans="4:4" x14ac:dyDescent="0.2">
      <c r="D3555" s="189"/>
    </row>
    <row r="3556" spans="4:4" x14ac:dyDescent="0.2">
      <c r="D3556" s="189"/>
    </row>
    <row r="3557" spans="4:4" x14ac:dyDescent="0.2">
      <c r="D3557" s="189"/>
    </row>
    <row r="3558" spans="4:4" x14ac:dyDescent="0.2">
      <c r="D3558" s="189"/>
    </row>
    <row r="3559" spans="4:4" x14ac:dyDescent="0.2">
      <c r="D3559" s="189"/>
    </row>
    <row r="3560" spans="4:4" x14ac:dyDescent="0.2">
      <c r="D3560" s="189"/>
    </row>
    <row r="3561" spans="4:4" x14ac:dyDescent="0.2">
      <c r="D3561" s="189"/>
    </row>
    <row r="3562" spans="4:4" x14ac:dyDescent="0.2">
      <c r="D3562" s="189"/>
    </row>
    <row r="3563" spans="4:4" x14ac:dyDescent="0.2">
      <c r="D3563" s="189"/>
    </row>
    <row r="3564" spans="4:4" x14ac:dyDescent="0.2">
      <c r="D3564" s="189"/>
    </row>
    <row r="3565" spans="4:4" x14ac:dyDescent="0.2">
      <c r="D3565" s="189"/>
    </row>
    <row r="3566" spans="4:4" x14ac:dyDescent="0.2">
      <c r="D3566" s="189"/>
    </row>
    <row r="3567" spans="4:4" x14ac:dyDescent="0.2">
      <c r="D3567" s="189"/>
    </row>
    <row r="3568" spans="4:4" x14ac:dyDescent="0.2">
      <c r="D3568" s="189"/>
    </row>
    <row r="3569" spans="4:4" x14ac:dyDescent="0.2">
      <c r="D3569" s="189"/>
    </row>
    <row r="3570" spans="4:4" x14ac:dyDescent="0.2">
      <c r="D3570" s="189"/>
    </row>
    <row r="3571" spans="4:4" x14ac:dyDescent="0.2">
      <c r="D3571" s="189"/>
    </row>
    <row r="3572" spans="4:4" x14ac:dyDescent="0.2">
      <c r="D3572" s="189"/>
    </row>
    <row r="3573" spans="4:4" x14ac:dyDescent="0.2">
      <c r="D3573" s="189"/>
    </row>
    <row r="3574" spans="4:4" x14ac:dyDescent="0.2">
      <c r="D3574" s="189"/>
    </row>
    <row r="3575" spans="4:4" x14ac:dyDescent="0.2">
      <c r="D3575" s="189"/>
    </row>
    <row r="3576" spans="4:4" x14ac:dyDescent="0.2">
      <c r="D3576" s="189"/>
    </row>
    <row r="3577" spans="4:4" x14ac:dyDescent="0.2">
      <c r="D3577" s="189"/>
    </row>
    <row r="3578" spans="4:4" x14ac:dyDescent="0.2">
      <c r="D3578" s="189"/>
    </row>
    <row r="3579" spans="4:4" x14ac:dyDescent="0.2">
      <c r="D3579" s="189"/>
    </row>
    <row r="3580" spans="4:4" x14ac:dyDescent="0.2">
      <c r="D3580" s="189"/>
    </row>
    <row r="3581" spans="4:4" x14ac:dyDescent="0.2">
      <c r="D3581" s="189"/>
    </row>
    <row r="3582" spans="4:4" x14ac:dyDescent="0.2">
      <c r="D3582" s="189"/>
    </row>
    <row r="3583" spans="4:4" x14ac:dyDescent="0.2">
      <c r="D3583" s="189"/>
    </row>
    <row r="3584" spans="4:4" x14ac:dyDescent="0.2">
      <c r="D3584" s="189"/>
    </row>
    <row r="3585" spans="4:4" x14ac:dyDescent="0.2">
      <c r="D3585" s="189"/>
    </row>
    <row r="3586" spans="4:4" x14ac:dyDescent="0.2">
      <c r="D3586" s="189"/>
    </row>
    <row r="3587" spans="4:4" x14ac:dyDescent="0.2">
      <c r="D3587" s="189"/>
    </row>
    <row r="3588" spans="4:4" x14ac:dyDescent="0.2">
      <c r="D3588" s="189"/>
    </row>
    <row r="3589" spans="4:4" x14ac:dyDescent="0.2">
      <c r="D3589" s="189"/>
    </row>
    <row r="3590" spans="4:4" x14ac:dyDescent="0.2">
      <c r="D3590" s="189"/>
    </row>
    <row r="3591" spans="4:4" x14ac:dyDescent="0.2">
      <c r="D3591" s="189"/>
    </row>
    <row r="3592" spans="4:4" x14ac:dyDescent="0.2">
      <c r="D3592" s="189"/>
    </row>
    <row r="3593" spans="4:4" x14ac:dyDescent="0.2">
      <c r="D3593" s="189"/>
    </row>
    <row r="3594" spans="4:4" x14ac:dyDescent="0.2">
      <c r="D3594" s="189"/>
    </row>
    <row r="3595" spans="4:4" x14ac:dyDescent="0.2">
      <c r="D3595" s="189"/>
    </row>
    <row r="3596" spans="4:4" x14ac:dyDescent="0.2">
      <c r="D3596" s="189"/>
    </row>
    <row r="3597" spans="4:4" x14ac:dyDescent="0.2">
      <c r="D3597" s="189"/>
    </row>
    <row r="3598" spans="4:4" x14ac:dyDescent="0.2">
      <c r="D3598" s="189"/>
    </row>
    <row r="3599" spans="4:4" x14ac:dyDescent="0.2">
      <c r="D3599" s="189"/>
    </row>
    <row r="3600" spans="4:4" x14ac:dyDescent="0.2">
      <c r="D3600" s="189"/>
    </row>
    <row r="3601" spans="4:4" x14ac:dyDescent="0.2">
      <c r="D3601" s="189"/>
    </row>
    <row r="3602" spans="4:4" x14ac:dyDescent="0.2">
      <c r="D3602" s="189"/>
    </row>
    <row r="3603" spans="4:4" x14ac:dyDescent="0.2">
      <c r="D3603" s="189"/>
    </row>
    <row r="3604" spans="4:4" x14ac:dyDescent="0.2">
      <c r="D3604" s="189"/>
    </row>
    <row r="3605" spans="4:4" x14ac:dyDescent="0.2">
      <c r="D3605" s="189"/>
    </row>
    <row r="3606" spans="4:4" x14ac:dyDescent="0.2">
      <c r="D3606" s="189"/>
    </row>
    <row r="3607" spans="4:4" x14ac:dyDescent="0.2">
      <c r="D3607" s="189"/>
    </row>
    <row r="3608" spans="4:4" x14ac:dyDescent="0.2">
      <c r="D3608" s="189"/>
    </row>
    <row r="3609" spans="4:4" x14ac:dyDescent="0.2">
      <c r="D3609" s="189"/>
    </row>
    <row r="3610" spans="4:4" x14ac:dyDescent="0.2">
      <c r="D3610" s="189"/>
    </row>
    <row r="3611" spans="4:4" x14ac:dyDescent="0.2">
      <c r="D3611" s="189"/>
    </row>
    <row r="3612" spans="4:4" x14ac:dyDescent="0.2">
      <c r="D3612" s="189"/>
    </row>
    <row r="3613" spans="4:4" x14ac:dyDescent="0.2">
      <c r="D3613" s="189"/>
    </row>
    <row r="3614" spans="4:4" x14ac:dyDescent="0.2">
      <c r="D3614" s="189"/>
    </row>
    <row r="3615" spans="4:4" x14ac:dyDescent="0.2">
      <c r="D3615" s="189"/>
    </row>
    <row r="3616" spans="4:4" x14ac:dyDescent="0.2">
      <c r="D3616" s="189"/>
    </row>
    <row r="3617" spans="4:4" x14ac:dyDescent="0.2">
      <c r="D3617" s="189"/>
    </row>
    <row r="3618" spans="4:4" x14ac:dyDescent="0.2">
      <c r="D3618" s="189"/>
    </row>
    <row r="3619" spans="4:4" x14ac:dyDescent="0.2">
      <c r="D3619" s="189"/>
    </row>
    <row r="3620" spans="4:4" x14ac:dyDescent="0.2">
      <c r="D3620" s="189"/>
    </row>
    <row r="3621" spans="4:4" x14ac:dyDescent="0.2">
      <c r="D3621" s="189"/>
    </row>
    <row r="3622" spans="4:4" x14ac:dyDescent="0.2">
      <c r="D3622" s="189"/>
    </row>
    <row r="3623" spans="4:4" x14ac:dyDescent="0.2">
      <c r="D3623" s="189"/>
    </row>
    <row r="3624" spans="4:4" x14ac:dyDescent="0.2">
      <c r="D3624" s="189"/>
    </row>
    <row r="3625" spans="4:4" x14ac:dyDescent="0.2">
      <c r="D3625" s="189"/>
    </row>
    <row r="3626" spans="4:4" x14ac:dyDescent="0.2">
      <c r="D3626" s="189"/>
    </row>
    <row r="3627" spans="4:4" x14ac:dyDescent="0.2">
      <c r="D3627" s="189"/>
    </row>
    <row r="3628" spans="4:4" x14ac:dyDescent="0.2">
      <c r="D3628" s="189"/>
    </row>
    <row r="3629" spans="4:4" x14ac:dyDescent="0.2">
      <c r="D3629" s="189"/>
    </row>
    <row r="3630" spans="4:4" x14ac:dyDescent="0.2">
      <c r="D3630" s="189"/>
    </row>
    <row r="3631" spans="4:4" x14ac:dyDescent="0.2">
      <c r="D3631" s="189"/>
    </row>
    <row r="3632" spans="4:4" x14ac:dyDescent="0.2">
      <c r="D3632" s="189"/>
    </row>
    <row r="3633" spans="4:4" x14ac:dyDescent="0.2">
      <c r="D3633" s="189"/>
    </row>
    <row r="3634" spans="4:4" x14ac:dyDescent="0.2">
      <c r="D3634" s="189"/>
    </row>
    <row r="3635" spans="4:4" x14ac:dyDescent="0.2">
      <c r="D3635" s="189"/>
    </row>
    <row r="3636" spans="4:4" x14ac:dyDescent="0.2">
      <c r="D3636" s="189"/>
    </row>
    <row r="3637" spans="4:4" x14ac:dyDescent="0.2">
      <c r="D3637" s="189"/>
    </row>
    <row r="3638" spans="4:4" x14ac:dyDescent="0.2">
      <c r="D3638" s="189"/>
    </row>
    <row r="3639" spans="4:4" x14ac:dyDescent="0.2">
      <c r="D3639" s="189"/>
    </row>
    <row r="3640" spans="4:4" x14ac:dyDescent="0.2">
      <c r="D3640" s="189"/>
    </row>
    <row r="3641" spans="4:4" x14ac:dyDescent="0.2">
      <c r="D3641" s="189"/>
    </row>
    <row r="3642" spans="4:4" x14ac:dyDescent="0.2">
      <c r="D3642" s="189"/>
    </row>
    <row r="3643" spans="4:4" x14ac:dyDescent="0.2">
      <c r="D3643" s="189"/>
    </row>
    <row r="3644" spans="4:4" x14ac:dyDescent="0.2">
      <c r="D3644" s="189"/>
    </row>
    <row r="3645" spans="4:4" x14ac:dyDescent="0.2">
      <c r="D3645" s="189"/>
    </row>
    <row r="3646" spans="4:4" x14ac:dyDescent="0.2">
      <c r="D3646" s="189"/>
    </row>
    <row r="3647" spans="4:4" x14ac:dyDescent="0.2">
      <c r="D3647" s="189"/>
    </row>
    <row r="3648" spans="4:4" x14ac:dyDescent="0.2">
      <c r="D3648" s="189"/>
    </row>
    <row r="3649" spans="4:4" x14ac:dyDescent="0.2">
      <c r="D3649" s="189"/>
    </row>
    <row r="3650" spans="4:4" x14ac:dyDescent="0.2">
      <c r="D3650" s="189"/>
    </row>
    <row r="3651" spans="4:4" x14ac:dyDescent="0.2">
      <c r="D3651" s="189"/>
    </row>
    <row r="3652" spans="4:4" x14ac:dyDescent="0.2">
      <c r="D3652" s="189"/>
    </row>
    <row r="3653" spans="4:4" x14ac:dyDescent="0.2">
      <c r="D3653" s="189"/>
    </row>
    <row r="3654" spans="4:4" x14ac:dyDescent="0.2">
      <c r="D3654" s="189"/>
    </row>
    <row r="3655" spans="4:4" x14ac:dyDescent="0.2">
      <c r="D3655" s="189"/>
    </row>
    <row r="3656" spans="4:4" x14ac:dyDescent="0.2">
      <c r="D3656" s="189"/>
    </row>
    <row r="3657" spans="4:4" x14ac:dyDescent="0.2">
      <c r="D3657" s="189"/>
    </row>
    <row r="3658" spans="4:4" x14ac:dyDescent="0.2">
      <c r="D3658" s="189"/>
    </row>
    <row r="3659" spans="4:4" x14ac:dyDescent="0.2">
      <c r="D3659" s="189"/>
    </row>
    <row r="3660" spans="4:4" x14ac:dyDescent="0.2">
      <c r="D3660" s="189"/>
    </row>
    <row r="3661" spans="4:4" x14ac:dyDescent="0.2">
      <c r="D3661" s="189"/>
    </row>
    <row r="3662" spans="4:4" x14ac:dyDescent="0.2">
      <c r="D3662" s="189"/>
    </row>
    <row r="3663" spans="4:4" x14ac:dyDescent="0.2">
      <c r="D3663" s="189"/>
    </row>
    <row r="3664" spans="4:4" x14ac:dyDescent="0.2">
      <c r="D3664" s="189"/>
    </row>
    <row r="3665" spans="4:4" x14ac:dyDescent="0.2">
      <c r="D3665" s="189"/>
    </row>
    <row r="3666" spans="4:4" x14ac:dyDescent="0.2">
      <c r="D3666" s="189"/>
    </row>
    <row r="3667" spans="4:4" x14ac:dyDescent="0.2">
      <c r="D3667" s="189"/>
    </row>
    <row r="3668" spans="4:4" x14ac:dyDescent="0.2">
      <c r="D3668" s="189"/>
    </row>
    <row r="3669" spans="4:4" x14ac:dyDescent="0.2">
      <c r="D3669" s="189"/>
    </row>
    <row r="3670" spans="4:4" x14ac:dyDescent="0.2">
      <c r="D3670" s="189"/>
    </row>
    <row r="3671" spans="4:4" x14ac:dyDescent="0.2">
      <c r="D3671" s="189"/>
    </row>
    <row r="3672" spans="4:4" x14ac:dyDescent="0.2">
      <c r="D3672" s="189"/>
    </row>
    <row r="3673" spans="4:4" x14ac:dyDescent="0.2">
      <c r="D3673" s="189"/>
    </row>
    <row r="3674" spans="4:4" x14ac:dyDescent="0.2">
      <c r="D3674" s="189"/>
    </row>
    <row r="3675" spans="4:4" x14ac:dyDescent="0.2">
      <c r="D3675" s="189"/>
    </row>
    <row r="3676" spans="4:4" x14ac:dyDescent="0.2">
      <c r="D3676" s="189"/>
    </row>
    <row r="3677" spans="4:4" x14ac:dyDescent="0.2">
      <c r="D3677" s="189"/>
    </row>
    <row r="3678" spans="4:4" x14ac:dyDescent="0.2">
      <c r="D3678" s="189"/>
    </row>
    <row r="3679" spans="4:4" x14ac:dyDescent="0.2">
      <c r="D3679" s="189"/>
    </row>
    <row r="3680" spans="4:4" x14ac:dyDescent="0.2">
      <c r="D3680" s="189"/>
    </row>
    <row r="3681" spans="4:4" x14ac:dyDescent="0.2">
      <c r="D3681" s="189"/>
    </row>
    <row r="3682" spans="4:4" x14ac:dyDescent="0.2">
      <c r="D3682" s="189"/>
    </row>
    <row r="3683" spans="4:4" x14ac:dyDescent="0.2">
      <c r="D3683" s="189"/>
    </row>
    <row r="3684" spans="4:4" x14ac:dyDescent="0.2">
      <c r="D3684" s="189"/>
    </row>
    <row r="3685" spans="4:4" x14ac:dyDescent="0.2">
      <c r="D3685" s="189"/>
    </row>
    <row r="3686" spans="4:4" x14ac:dyDescent="0.2">
      <c r="D3686" s="189"/>
    </row>
    <row r="3687" spans="4:4" x14ac:dyDescent="0.2">
      <c r="D3687" s="189"/>
    </row>
    <row r="3688" spans="4:4" x14ac:dyDescent="0.2">
      <c r="D3688" s="189"/>
    </row>
    <row r="3689" spans="4:4" x14ac:dyDescent="0.2">
      <c r="D3689" s="189"/>
    </row>
    <row r="3690" spans="4:4" x14ac:dyDescent="0.2">
      <c r="D3690" s="189"/>
    </row>
    <row r="3691" spans="4:4" x14ac:dyDescent="0.2">
      <c r="D3691" s="189"/>
    </row>
    <row r="3692" spans="4:4" x14ac:dyDescent="0.2">
      <c r="D3692" s="189"/>
    </row>
    <row r="3693" spans="4:4" x14ac:dyDescent="0.2">
      <c r="D3693" s="189"/>
    </row>
    <row r="3694" spans="4:4" x14ac:dyDescent="0.2">
      <c r="D3694" s="189"/>
    </row>
    <row r="3695" spans="4:4" x14ac:dyDescent="0.2">
      <c r="D3695" s="189"/>
    </row>
    <row r="3696" spans="4:4" x14ac:dyDescent="0.2">
      <c r="D3696" s="189"/>
    </row>
    <row r="3697" spans="4:4" x14ac:dyDescent="0.2">
      <c r="D3697" s="189"/>
    </row>
    <row r="3698" spans="4:4" x14ac:dyDescent="0.2">
      <c r="D3698" s="189"/>
    </row>
    <row r="3699" spans="4:4" x14ac:dyDescent="0.2">
      <c r="D3699" s="189"/>
    </row>
    <row r="3700" spans="4:4" x14ac:dyDescent="0.2">
      <c r="D3700" s="189"/>
    </row>
    <row r="3701" spans="4:4" x14ac:dyDescent="0.2">
      <c r="D3701" s="189"/>
    </row>
    <row r="3702" spans="4:4" x14ac:dyDescent="0.2">
      <c r="D3702" s="189"/>
    </row>
    <row r="3703" spans="4:4" x14ac:dyDescent="0.2">
      <c r="D3703" s="189"/>
    </row>
    <row r="3704" spans="4:4" x14ac:dyDescent="0.2">
      <c r="D3704" s="189"/>
    </row>
    <row r="3705" spans="4:4" x14ac:dyDescent="0.2">
      <c r="D3705" s="189"/>
    </row>
    <row r="3706" spans="4:4" x14ac:dyDescent="0.2">
      <c r="D3706" s="189"/>
    </row>
    <row r="3707" spans="4:4" x14ac:dyDescent="0.2">
      <c r="D3707" s="189"/>
    </row>
    <row r="3708" spans="4:4" x14ac:dyDescent="0.2">
      <c r="D3708" s="189"/>
    </row>
    <row r="3709" spans="4:4" x14ac:dyDescent="0.2">
      <c r="D3709" s="189"/>
    </row>
    <row r="3710" spans="4:4" x14ac:dyDescent="0.2">
      <c r="D3710" s="189"/>
    </row>
    <row r="3711" spans="4:4" x14ac:dyDescent="0.2">
      <c r="D3711" s="189"/>
    </row>
    <row r="3712" spans="4:4" x14ac:dyDescent="0.2">
      <c r="D3712" s="189"/>
    </row>
    <row r="3713" spans="4:4" x14ac:dyDescent="0.2">
      <c r="D3713" s="189"/>
    </row>
    <row r="3714" spans="4:4" x14ac:dyDescent="0.2">
      <c r="D3714" s="189"/>
    </row>
    <row r="3715" spans="4:4" x14ac:dyDescent="0.2">
      <c r="D3715" s="189"/>
    </row>
    <row r="3716" spans="4:4" x14ac:dyDescent="0.2">
      <c r="D3716" s="189"/>
    </row>
    <row r="3717" spans="4:4" x14ac:dyDescent="0.2">
      <c r="D3717" s="189"/>
    </row>
    <row r="3718" spans="4:4" x14ac:dyDescent="0.2">
      <c r="D3718" s="189"/>
    </row>
    <row r="3719" spans="4:4" x14ac:dyDescent="0.2">
      <c r="D3719" s="189"/>
    </row>
    <row r="3720" spans="4:4" x14ac:dyDescent="0.2">
      <c r="D3720" s="189"/>
    </row>
    <row r="3721" spans="4:4" x14ac:dyDescent="0.2">
      <c r="D3721" s="189"/>
    </row>
    <row r="3722" spans="4:4" x14ac:dyDescent="0.2">
      <c r="D3722" s="189"/>
    </row>
    <row r="3723" spans="4:4" x14ac:dyDescent="0.2">
      <c r="D3723" s="189"/>
    </row>
    <row r="3724" spans="4:4" x14ac:dyDescent="0.2">
      <c r="D3724" s="189"/>
    </row>
    <row r="3725" spans="4:4" x14ac:dyDescent="0.2">
      <c r="D3725" s="189"/>
    </row>
    <row r="3726" spans="4:4" x14ac:dyDescent="0.2">
      <c r="D3726" s="189"/>
    </row>
    <row r="3727" spans="4:4" x14ac:dyDescent="0.2">
      <c r="D3727" s="189"/>
    </row>
    <row r="3728" spans="4:4" x14ac:dyDescent="0.2">
      <c r="D3728" s="189"/>
    </row>
    <row r="3729" spans="4:4" x14ac:dyDescent="0.2">
      <c r="D3729" s="189"/>
    </row>
    <row r="3730" spans="4:4" x14ac:dyDescent="0.2">
      <c r="D3730" s="189"/>
    </row>
    <row r="3731" spans="4:4" x14ac:dyDescent="0.2">
      <c r="D3731" s="189"/>
    </row>
    <row r="3732" spans="4:4" x14ac:dyDescent="0.2">
      <c r="D3732" s="189"/>
    </row>
    <row r="3733" spans="4:4" x14ac:dyDescent="0.2">
      <c r="D3733" s="189"/>
    </row>
    <row r="3734" spans="4:4" x14ac:dyDescent="0.2">
      <c r="D3734" s="189"/>
    </row>
    <row r="3735" spans="4:4" x14ac:dyDescent="0.2">
      <c r="D3735" s="189"/>
    </row>
    <row r="3736" spans="4:4" x14ac:dyDescent="0.2">
      <c r="D3736" s="189"/>
    </row>
    <row r="3737" spans="4:4" x14ac:dyDescent="0.2">
      <c r="D3737" s="189"/>
    </row>
    <row r="3738" spans="4:4" x14ac:dyDescent="0.2">
      <c r="D3738" s="189"/>
    </row>
    <row r="3739" spans="4:4" x14ac:dyDescent="0.2">
      <c r="D3739" s="189"/>
    </row>
    <row r="3740" spans="4:4" x14ac:dyDescent="0.2">
      <c r="D3740" s="189"/>
    </row>
    <row r="3741" spans="4:4" x14ac:dyDescent="0.2">
      <c r="D3741" s="189"/>
    </row>
    <row r="3742" spans="4:4" x14ac:dyDescent="0.2">
      <c r="D3742" s="189"/>
    </row>
    <row r="3743" spans="4:4" x14ac:dyDescent="0.2">
      <c r="D3743" s="189"/>
    </row>
    <row r="3744" spans="4:4" x14ac:dyDescent="0.2">
      <c r="D3744" s="189"/>
    </row>
    <row r="3745" spans="4:4" x14ac:dyDescent="0.2">
      <c r="D3745" s="189"/>
    </row>
    <row r="3746" spans="4:4" x14ac:dyDescent="0.2">
      <c r="D3746" s="189"/>
    </row>
    <row r="3747" spans="4:4" x14ac:dyDescent="0.2">
      <c r="D3747" s="189"/>
    </row>
    <row r="3748" spans="4:4" x14ac:dyDescent="0.2">
      <c r="D3748" s="189"/>
    </row>
    <row r="3749" spans="4:4" x14ac:dyDescent="0.2">
      <c r="D3749" s="189"/>
    </row>
    <row r="3750" spans="4:4" x14ac:dyDescent="0.2">
      <c r="D3750" s="189"/>
    </row>
    <row r="3751" spans="4:4" x14ac:dyDescent="0.2">
      <c r="D3751" s="189"/>
    </row>
    <row r="3752" spans="4:4" x14ac:dyDescent="0.2">
      <c r="D3752" s="189"/>
    </row>
    <row r="3753" spans="4:4" x14ac:dyDescent="0.2">
      <c r="D3753" s="189"/>
    </row>
    <row r="3754" spans="4:4" x14ac:dyDescent="0.2">
      <c r="D3754" s="189"/>
    </row>
    <row r="3755" spans="4:4" x14ac:dyDescent="0.2">
      <c r="D3755" s="189"/>
    </row>
    <row r="3756" spans="4:4" x14ac:dyDescent="0.2">
      <c r="D3756" s="189"/>
    </row>
    <row r="3757" spans="4:4" x14ac:dyDescent="0.2">
      <c r="D3757" s="189"/>
    </row>
    <row r="3758" spans="4:4" x14ac:dyDescent="0.2">
      <c r="D3758" s="189"/>
    </row>
    <row r="3759" spans="4:4" x14ac:dyDescent="0.2">
      <c r="D3759" s="189"/>
    </row>
    <row r="3760" spans="4:4" x14ac:dyDescent="0.2">
      <c r="D3760" s="189"/>
    </row>
    <row r="3761" spans="4:4" x14ac:dyDescent="0.2">
      <c r="D3761" s="189"/>
    </row>
    <row r="3762" spans="4:4" x14ac:dyDescent="0.2">
      <c r="D3762" s="189"/>
    </row>
    <row r="3763" spans="4:4" x14ac:dyDescent="0.2">
      <c r="D3763" s="189"/>
    </row>
    <row r="3764" spans="4:4" x14ac:dyDescent="0.2">
      <c r="D3764" s="189"/>
    </row>
    <row r="3765" spans="4:4" x14ac:dyDescent="0.2">
      <c r="D3765" s="189"/>
    </row>
    <row r="3766" spans="4:4" x14ac:dyDescent="0.2">
      <c r="D3766" s="189"/>
    </row>
    <row r="3767" spans="4:4" x14ac:dyDescent="0.2">
      <c r="D3767" s="189"/>
    </row>
    <row r="3768" spans="4:4" x14ac:dyDescent="0.2">
      <c r="D3768" s="189"/>
    </row>
    <row r="3769" spans="4:4" x14ac:dyDescent="0.2">
      <c r="D3769" s="189"/>
    </row>
    <row r="3770" spans="4:4" x14ac:dyDescent="0.2">
      <c r="D3770" s="189"/>
    </row>
    <row r="3771" spans="4:4" x14ac:dyDescent="0.2">
      <c r="D3771" s="189"/>
    </row>
    <row r="3772" spans="4:4" x14ac:dyDescent="0.2">
      <c r="D3772" s="189"/>
    </row>
    <row r="3773" spans="4:4" x14ac:dyDescent="0.2">
      <c r="D3773" s="189"/>
    </row>
    <row r="3774" spans="4:4" x14ac:dyDescent="0.2">
      <c r="D3774" s="189"/>
    </row>
    <row r="3775" spans="4:4" x14ac:dyDescent="0.2">
      <c r="D3775" s="189"/>
    </row>
    <row r="3776" spans="4:4" x14ac:dyDescent="0.2">
      <c r="D3776" s="189"/>
    </row>
    <row r="3777" spans="4:4" x14ac:dyDescent="0.2">
      <c r="D3777" s="189"/>
    </row>
    <row r="3778" spans="4:4" x14ac:dyDescent="0.2">
      <c r="D3778" s="189"/>
    </row>
    <row r="3779" spans="4:4" x14ac:dyDescent="0.2">
      <c r="D3779" s="189"/>
    </row>
    <row r="3780" spans="4:4" x14ac:dyDescent="0.2">
      <c r="D3780" s="189"/>
    </row>
    <row r="3781" spans="4:4" x14ac:dyDescent="0.2">
      <c r="D3781" s="189"/>
    </row>
    <row r="3782" spans="4:4" x14ac:dyDescent="0.2">
      <c r="D3782" s="189"/>
    </row>
    <row r="3783" spans="4:4" x14ac:dyDescent="0.2">
      <c r="D3783" s="189"/>
    </row>
    <row r="3784" spans="4:4" x14ac:dyDescent="0.2">
      <c r="D3784" s="189"/>
    </row>
    <row r="3785" spans="4:4" x14ac:dyDescent="0.2">
      <c r="D3785" s="189"/>
    </row>
    <row r="3786" spans="4:4" x14ac:dyDescent="0.2">
      <c r="D3786" s="189"/>
    </row>
    <row r="3787" spans="4:4" x14ac:dyDescent="0.2">
      <c r="D3787" s="189"/>
    </row>
    <row r="3788" spans="4:4" x14ac:dyDescent="0.2">
      <c r="D3788" s="189"/>
    </row>
    <row r="3789" spans="4:4" x14ac:dyDescent="0.2">
      <c r="D3789" s="189"/>
    </row>
    <row r="3790" spans="4:4" x14ac:dyDescent="0.2">
      <c r="D3790" s="189"/>
    </row>
    <row r="3791" spans="4:4" x14ac:dyDescent="0.2">
      <c r="D3791" s="189"/>
    </row>
    <row r="3792" spans="4:4" x14ac:dyDescent="0.2">
      <c r="D3792" s="189"/>
    </row>
    <row r="3793" spans="4:4" x14ac:dyDescent="0.2">
      <c r="D3793" s="189"/>
    </row>
    <row r="3794" spans="4:4" x14ac:dyDescent="0.2">
      <c r="D3794" s="189"/>
    </row>
    <row r="3795" spans="4:4" x14ac:dyDescent="0.2">
      <c r="D3795" s="189"/>
    </row>
    <row r="3796" spans="4:4" x14ac:dyDescent="0.2">
      <c r="D3796" s="189"/>
    </row>
    <row r="3797" spans="4:4" x14ac:dyDescent="0.2">
      <c r="D3797" s="189"/>
    </row>
    <row r="3798" spans="4:4" x14ac:dyDescent="0.2">
      <c r="D3798" s="189"/>
    </row>
    <row r="3799" spans="4:4" x14ac:dyDescent="0.2">
      <c r="D3799" s="189"/>
    </row>
    <row r="3800" spans="4:4" x14ac:dyDescent="0.2">
      <c r="D3800" s="189"/>
    </row>
    <row r="3801" spans="4:4" x14ac:dyDescent="0.2">
      <c r="D3801" s="189"/>
    </row>
    <row r="3802" spans="4:4" x14ac:dyDescent="0.2">
      <c r="D3802" s="189"/>
    </row>
    <row r="3803" spans="4:4" x14ac:dyDescent="0.2">
      <c r="D3803" s="189"/>
    </row>
    <row r="3804" spans="4:4" x14ac:dyDescent="0.2">
      <c r="D3804" s="189"/>
    </row>
    <row r="3805" spans="4:4" x14ac:dyDescent="0.2">
      <c r="D3805" s="189"/>
    </row>
    <row r="3806" spans="4:4" x14ac:dyDescent="0.2">
      <c r="D3806" s="189"/>
    </row>
    <row r="3807" spans="4:4" x14ac:dyDescent="0.2">
      <c r="D3807" s="189"/>
    </row>
    <row r="3808" spans="4:4" x14ac:dyDescent="0.2">
      <c r="D3808" s="189"/>
    </row>
    <row r="3809" spans="4:4" x14ac:dyDescent="0.2">
      <c r="D3809" s="189"/>
    </row>
    <row r="3810" spans="4:4" x14ac:dyDescent="0.2">
      <c r="D3810" s="189"/>
    </row>
    <row r="3811" spans="4:4" x14ac:dyDescent="0.2">
      <c r="D3811" s="189"/>
    </row>
    <row r="3812" spans="4:4" x14ac:dyDescent="0.2">
      <c r="D3812" s="189"/>
    </row>
    <row r="3813" spans="4:4" x14ac:dyDescent="0.2">
      <c r="D3813" s="189"/>
    </row>
    <row r="3814" spans="4:4" x14ac:dyDescent="0.2">
      <c r="D3814" s="189"/>
    </row>
    <row r="3815" spans="4:4" x14ac:dyDescent="0.2">
      <c r="D3815" s="189"/>
    </row>
    <row r="3816" spans="4:4" x14ac:dyDescent="0.2">
      <c r="D3816" s="189"/>
    </row>
    <row r="3817" spans="4:4" x14ac:dyDescent="0.2">
      <c r="D3817" s="189"/>
    </row>
    <row r="3818" spans="4:4" x14ac:dyDescent="0.2">
      <c r="D3818" s="189"/>
    </row>
    <row r="3819" spans="4:4" x14ac:dyDescent="0.2">
      <c r="D3819" s="189"/>
    </row>
    <row r="3820" spans="4:4" x14ac:dyDescent="0.2">
      <c r="D3820" s="189"/>
    </row>
    <row r="3821" spans="4:4" x14ac:dyDescent="0.2">
      <c r="D3821" s="189"/>
    </row>
    <row r="3822" spans="4:4" x14ac:dyDescent="0.2">
      <c r="D3822" s="189"/>
    </row>
    <row r="3823" spans="4:4" x14ac:dyDescent="0.2">
      <c r="D3823" s="189"/>
    </row>
    <row r="3824" spans="4:4" x14ac:dyDescent="0.2">
      <c r="D3824" s="189"/>
    </row>
    <row r="3825" spans="4:4" x14ac:dyDescent="0.2">
      <c r="D3825" s="189"/>
    </row>
    <row r="3826" spans="4:4" x14ac:dyDescent="0.2">
      <c r="D3826" s="189"/>
    </row>
    <row r="3827" spans="4:4" x14ac:dyDescent="0.2">
      <c r="D3827" s="189"/>
    </row>
    <row r="3828" spans="4:4" x14ac:dyDescent="0.2">
      <c r="D3828" s="189"/>
    </row>
    <row r="3829" spans="4:4" x14ac:dyDescent="0.2">
      <c r="D3829" s="189"/>
    </row>
    <row r="3830" spans="4:4" x14ac:dyDescent="0.2">
      <c r="D3830" s="189"/>
    </row>
    <row r="3831" spans="4:4" x14ac:dyDescent="0.2">
      <c r="D3831" s="189"/>
    </row>
    <row r="3832" spans="4:4" x14ac:dyDescent="0.2">
      <c r="D3832" s="189"/>
    </row>
    <row r="3833" spans="4:4" x14ac:dyDescent="0.2">
      <c r="D3833" s="189"/>
    </row>
    <row r="3834" spans="4:4" x14ac:dyDescent="0.2">
      <c r="D3834" s="189"/>
    </row>
    <row r="3835" spans="4:4" x14ac:dyDescent="0.2">
      <c r="D3835" s="189"/>
    </row>
    <row r="3836" spans="4:4" x14ac:dyDescent="0.2">
      <c r="D3836" s="189"/>
    </row>
    <row r="3837" spans="4:4" x14ac:dyDescent="0.2">
      <c r="D3837" s="189"/>
    </row>
    <row r="3838" spans="4:4" x14ac:dyDescent="0.2">
      <c r="D3838" s="189"/>
    </row>
    <row r="3839" spans="4:4" x14ac:dyDescent="0.2">
      <c r="D3839" s="189"/>
    </row>
    <row r="3840" spans="4:4" x14ac:dyDescent="0.2">
      <c r="D3840" s="189"/>
    </row>
    <row r="3841" spans="4:4" x14ac:dyDescent="0.2">
      <c r="D3841" s="189"/>
    </row>
    <row r="3842" spans="4:4" x14ac:dyDescent="0.2">
      <c r="D3842" s="189"/>
    </row>
    <row r="3843" spans="4:4" x14ac:dyDescent="0.2">
      <c r="D3843" s="189"/>
    </row>
    <row r="3844" spans="4:4" x14ac:dyDescent="0.2">
      <c r="D3844" s="189"/>
    </row>
    <row r="3845" spans="4:4" x14ac:dyDescent="0.2">
      <c r="D3845" s="189"/>
    </row>
    <row r="3846" spans="4:4" x14ac:dyDescent="0.2">
      <c r="D3846" s="189"/>
    </row>
    <row r="3847" spans="4:4" x14ac:dyDescent="0.2">
      <c r="D3847" s="189"/>
    </row>
    <row r="3848" spans="4:4" x14ac:dyDescent="0.2">
      <c r="D3848" s="189"/>
    </row>
    <row r="3849" spans="4:4" x14ac:dyDescent="0.2">
      <c r="D3849" s="189"/>
    </row>
    <row r="3850" spans="4:4" x14ac:dyDescent="0.2">
      <c r="D3850" s="189"/>
    </row>
    <row r="3851" spans="4:4" x14ac:dyDescent="0.2">
      <c r="D3851" s="189"/>
    </row>
    <row r="3852" spans="4:4" x14ac:dyDescent="0.2">
      <c r="D3852" s="189"/>
    </row>
    <row r="3853" spans="4:4" x14ac:dyDescent="0.2">
      <c r="D3853" s="189"/>
    </row>
    <row r="3854" spans="4:4" x14ac:dyDescent="0.2">
      <c r="D3854" s="189"/>
    </row>
    <row r="3855" spans="4:4" x14ac:dyDescent="0.2">
      <c r="D3855" s="189"/>
    </row>
    <row r="3856" spans="4:4" x14ac:dyDescent="0.2">
      <c r="D3856" s="189"/>
    </row>
    <row r="3857" spans="4:4" x14ac:dyDescent="0.2">
      <c r="D3857" s="189"/>
    </row>
    <row r="3858" spans="4:4" x14ac:dyDescent="0.2">
      <c r="D3858" s="189"/>
    </row>
    <row r="3859" spans="4:4" x14ac:dyDescent="0.2">
      <c r="D3859" s="189"/>
    </row>
    <row r="3860" spans="4:4" x14ac:dyDescent="0.2">
      <c r="D3860" s="189"/>
    </row>
    <row r="3861" spans="4:4" x14ac:dyDescent="0.2">
      <c r="D3861" s="189"/>
    </row>
    <row r="3862" spans="4:4" x14ac:dyDescent="0.2">
      <c r="D3862" s="189"/>
    </row>
    <row r="3863" spans="4:4" x14ac:dyDescent="0.2">
      <c r="D3863" s="189"/>
    </row>
    <row r="3864" spans="4:4" x14ac:dyDescent="0.2">
      <c r="D3864" s="189"/>
    </row>
    <row r="3865" spans="4:4" x14ac:dyDescent="0.2">
      <c r="D3865" s="189"/>
    </row>
    <row r="3866" spans="4:4" x14ac:dyDescent="0.2">
      <c r="D3866" s="189"/>
    </row>
    <row r="3867" spans="4:4" x14ac:dyDescent="0.2">
      <c r="D3867" s="189"/>
    </row>
    <row r="3868" spans="4:4" x14ac:dyDescent="0.2">
      <c r="D3868" s="189"/>
    </row>
    <row r="3869" spans="4:4" x14ac:dyDescent="0.2">
      <c r="D3869" s="189"/>
    </row>
    <row r="3870" spans="4:4" x14ac:dyDescent="0.2">
      <c r="D3870" s="189"/>
    </row>
    <row r="3871" spans="4:4" x14ac:dyDescent="0.2">
      <c r="D3871" s="189"/>
    </row>
    <row r="3872" spans="4:4" x14ac:dyDescent="0.2">
      <c r="D3872" s="189"/>
    </row>
    <row r="3873" spans="4:4" x14ac:dyDescent="0.2">
      <c r="D3873" s="189"/>
    </row>
    <row r="3874" spans="4:4" x14ac:dyDescent="0.2">
      <c r="D3874" s="189"/>
    </row>
    <row r="3875" spans="4:4" x14ac:dyDescent="0.2">
      <c r="D3875" s="189"/>
    </row>
    <row r="3876" spans="4:4" x14ac:dyDescent="0.2">
      <c r="D3876" s="189"/>
    </row>
    <row r="3877" spans="4:4" x14ac:dyDescent="0.2">
      <c r="D3877" s="189"/>
    </row>
    <row r="3878" spans="4:4" x14ac:dyDescent="0.2">
      <c r="D3878" s="189"/>
    </row>
    <row r="3879" spans="4:4" x14ac:dyDescent="0.2">
      <c r="D3879" s="189"/>
    </row>
    <row r="3880" spans="4:4" x14ac:dyDescent="0.2">
      <c r="D3880" s="189"/>
    </row>
    <row r="3881" spans="4:4" x14ac:dyDescent="0.2">
      <c r="D3881" s="189"/>
    </row>
    <row r="3882" spans="4:4" x14ac:dyDescent="0.2">
      <c r="D3882" s="189"/>
    </row>
    <row r="3883" spans="4:4" x14ac:dyDescent="0.2">
      <c r="D3883" s="189"/>
    </row>
    <row r="3884" spans="4:4" x14ac:dyDescent="0.2">
      <c r="D3884" s="189"/>
    </row>
    <row r="3885" spans="4:4" x14ac:dyDescent="0.2">
      <c r="D3885" s="189"/>
    </row>
    <row r="3886" spans="4:4" x14ac:dyDescent="0.2">
      <c r="D3886" s="189"/>
    </row>
    <row r="3887" spans="4:4" x14ac:dyDescent="0.2">
      <c r="D3887" s="189"/>
    </row>
    <row r="3888" spans="4:4" x14ac:dyDescent="0.2">
      <c r="D3888" s="189"/>
    </row>
    <row r="3889" spans="4:4" x14ac:dyDescent="0.2">
      <c r="D3889" s="189"/>
    </row>
    <row r="3890" spans="4:4" x14ac:dyDescent="0.2">
      <c r="D3890" s="189"/>
    </row>
    <row r="3891" spans="4:4" x14ac:dyDescent="0.2">
      <c r="D3891" s="189"/>
    </row>
    <row r="3892" spans="4:4" x14ac:dyDescent="0.2">
      <c r="D3892" s="189"/>
    </row>
    <row r="3893" spans="4:4" x14ac:dyDescent="0.2">
      <c r="D3893" s="189"/>
    </row>
    <row r="3894" spans="4:4" x14ac:dyDescent="0.2">
      <c r="D3894" s="189"/>
    </row>
    <row r="3895" spans="4:4" x14ac:dyDescent="0.2">
      <c r="D3895" s="189"/>
    </row>
    <row r="3896" spans="4:4" x14ac:dyDescent="0.2">
      <c r="D3896" s="189"/>
    </row>
    <row r="3897" spans="4:4" x14ac:dyDescent="0.2">
      <c r="D3897" s="189"/>
    </row>
    <row r="3898" spans="4:4" x14ac:dyDescent="0.2">
      <c r="D3898" s="189"/>
    </row>
    <row r="3899" spans="4:4" x14ac:dyDescent="0.2">
      <c r="D3899" s="189"/>
    </row>
    <row r="3900" spans="4:4" x14ac:dyDescent="0.2">
      <c r="D3900" s="189"/>
    </row>
    <row r="3901" spans="4:4" x14ac:dyDescent="0.2">
      <c r="D3901" s="189"/>
    </row>
    <row r="3902" spans="4:4" x14ac:dyDescent="0.2">
      <c r="D3902" s="189"/>
    </row>
    <row r="3903" spans="4:4" x14ac:dyDescent="0.2">
      <c r="D3903" s="189"/>
    </row>
    <row r="3904" spans="4:4" x14ac:dyDescent="0.2">
      <c r="D3904" s="189"/>
    </row>
    <row r="3905" spans="4:4" x14ac:dyDescent="0.2">
      <c r="D3905" s="189"/>
    </row>
    <row r="3906" spans="4:4" x14ac:dyDescent="0.2">
      <c r="D3906" s="189"/>
    </row>
    <row r="3907" spans="4:4" x14ac:dyDescent="0.2">
      <c r="D3907" s="189"/>
    </row>
    <row r="3908" spans="4:4" x14ac:dyDescent="0.2">
      <c r="D3908" s="189"/>
    </row>
    <row r="3909" spans="4:4" x14ac:dyDescent="0.2">
      <c r="D3909" s="189"/>
    </row>
    <row r="3910" spans="4:4" x14ac:dyDescent="0.2">
      <c r="D3910" s="189"/>
    </row>
    <row r="3911" spans="4:4" x14ac:dyDescent="0.2">
      <c r="D3911" s="189"/>
    </row>
    <row r="3912" spans="4:4" x14ac:dyDescent="0.2">
      <c r="D3912" s="189"/>
    </row>
    <row r="3913" spans="4:4" x14ac:dyDescent="0.2">
      <c r="D3913" s="189"/>
    </row>
    <row r="3914" spans="4:4" x14ac:dyDescent="0.2">
      <c r="D3914" s="189"/>
    </row>
    <row r="3915" spans="4:4" x14ac:dyDescent="0.2">
      <c r="D3915" s="189"/>
    </row>
    <row r="3916" spans="4:4" x14ac:dyDescent="0.2">
      <c r="D3916" s="189"/>
    </row>
    <row r="3917" spans="4:4" x14ac:dyDescent="0.2">
      <c r="D3917" s="189"/>
    </row>
    <row r="3918" spans="4:4" x14ac:dyDescent="0.2">
      <c r="D3918" s="189"/>
    </row>
    <row r="3919" spans="4:4" x14ac:dyDescent="0.2">
      <c r="D3919" s="189"/>
    </row>
    <row r="3920" spans="4:4" x14ac:dyDescent="0.2">
      <c r="D3920" s="189"/>
    </row>
    <row r="3921" spans="4:4" x14ac:dyDescent="0.2">
      <c r="D3921" s="189"/>
    </row>
    <row r="3922" spans="4:4" x14ac:dyDescent="0.2">
      <c r="D3922" s="189"/>
    </row>
    <row r="3923" spans="4:4" x14ac:dyDescent="0.2">
      <c r="D3923" s="189"/>
    </row>
    <row r="3924" spans="4:4" x14ac:dyDescent="0.2">
      <c r="D3924" s="189"/>
    </row>
    <row r="3925" spans="4:4" x14ac:dyDescent="0.2">
      <c r="D3925" s="189"/>
    </row>
    <row r="3926" spans="4:4" x14ac:dyDescent="0.2">
      <c r="D3926" s="189"/>
    </row>
    <row r="3927" spans="4:4" x14ac:dyDescent="0.2">
      <c r="D3927" s="189"/>
    </row>
    <row r="3928" spans="4:4" x14ac:dyDescent="0.2">
      <c r="D3928" s="189"/>
    </row>
    <row r="3929" spans="4:4" x14ac:dyDescent="0.2">
      <c r="D3929" s="189"/>
    </row>
    <row r="3930" spans="4:4" x14ac:dyDescent="0.2">
      <c r="D3930" s="189"/>
    </row>
    <row r="3931" spans="4:4" x14ac:dyDescent="0.2">
      <c r="D3931" s="189"/>
    </row>
    <row r="3932" spans="4:4" x14ac:dyDescent="0.2">
      <c r="D3932" s="189"/>
    </row>
    <row r="3933" spans="4:4" x14ac:dyDescent="0.2">
      <c r="D3933" s="189"/>
    </row>
    <row r="3934" spans="4:4" x14ac:dyDescent="0.2">
      <c r="D3934" s="189"/>
    </row>
    <row r="3935" spans="4:4" x14ac:dyDescent="0.2">
      <c r="D3935" s="189"/>
    </row>
    <row r="3936" spans="4:4" x14ac:dyDescent="0.2">
      <c r="D3936" s="189"/>
    </row>
    <row r="3937" spans="4:4" x14ac:dyDescent="0.2">
      <c r="D3937" s="189"/>
    </row>
    <row r="3938" spans="4:4" x14ac:dyDescent="0.2">
      <c r="D3938" s="189"/>
    </row>
    <row r="3939" spans="4:4" x14ac:dyDescent="0.2">
      <c r="D3939" s="189"/>
    </row>
    <row r="3940" spans="4:4" x14ac:dyDescent="0.2">
      <c r="D3940" s="189"/>
    </row>
    <row r="3941" spans="4:4" x14ac:dyDescent="0.2">
      <c r="D3941" s="189"/>
    </row>
    <row r="3942" spans="4:4" x14ac:dyDescent="0.2">
      <c r="D3942" s="189"/>
    </row>
    <row r="3943" spans="4:4" x14ac:dyDescent="0.2">
      <c r="D3943" s="189"/>
    </row>
    <row r="3944" spans="4:4" x14ac:dyDescent="0.2">
      <c r="D3944" s="189"/>
    </row>
    <row r="3945" spans="4:4" x14ac:dyDescent="0.2">
      <c r="D3945" s="189"/>
    </row>
    <row r="3946" spans="4:4" x14ac:dyDescent="0.2">
      <c r="D3946" s="189"/>
    </row>
    <row r="3947" spans="4:4" x14ac:dyDescent="0.2">
      <c r="D3947" s="189"/>
    </row>
    <row r="3948" spans="4:4" x14ac:dyDescent="0.2">
      <c r="D3948" s="189"/>
    </row>
    <row r="3949" spans="4:4" x14ac:dyDescent="0.2">
      <c r="D3949" s="189"/>
    </row>
    <row r="3950" spans="4:4" x14ac:dyDescent="0.2">
      <c r="D3950" s="189"/>
    </row>
    <row r="3951" spans="4:4" x14ac:dyDescent="0.2">
      <c r="D3951" s="189"/>
    </row>
    <row r="3952" spans="4:4" x14ac:dyDescent="0.2">
      <c r="D3952" s="189"/>
    </row>
    <row r="3953" spans="4:4" x14ac:dyDescent="0.2">
      <c r="D3953" s="189"/>
    </row>
    <row r="3954" spans="4:4" x14ac:dyDescent="0.2">
      <c r="D3954" s="189"/>
    </row>
    <row r="3955" spans="4:4" x14ac:dyDescent="0.2">
      <c r="D3955" s="189"/>
    </row>
    <row r="3956" spans="4:4" x14ac:dyDescent="0.2">
      <c r="D3956" s="189"/>
    </row>
    <row r="3957" spans="4:4" x14ac:dyDescent="0.2">
      <c r="D3957" s="189"/>
    </row>
    <row r="3958" spans="4:4" x14ac:dyDescent="0.2">
      <c r="D3958" s="189"/>
    </row>
    <row r="3959" spans="4:4" x14ac:dyDescent="0.2">
      <c r="D3959" s="189"/>
    </row>
    <row r="3960" spans="4:4" x14ac:dyDescent="0.2">
      <c r="D3960" s="189"/>
    </row>
    <row r="3961" spans="4:4" x14ac:dyDescent="0.2">
      <c r="D3961" s="189"/>
    </row>
    <row r="3962" spans="4:4" x14ac:dyDescent="0.2">
      <c r="D3962" s="189"/>
    </row>
    <row r="3963" spans="4:4" x14ac:dyDescent="0.2">
      <c r="D3963" s="189"/>
    </row>
    <row r="3964" spans="4:4" x14ac:dyDescent="0.2">
      <c r="D3964" s="189"/>
    </row>
    <row r="3965" spans="4:4" x14ac:dyDescent="0.2">
      <c r="D3965" s="189"/>
    </row>
    <row r="3966" spans="4:4" x14ac:dyDescent="0.2">
      <c r="D3966" s="189"/>
    </row>
    <row r="3967" spans="4:4" x14ac:dyDescent="0.2">
      <c r="D3967" s="189"/>
    </row>
    <row r="3968" spans="4:4" x14ac:dyDescent="0.2">
      <c r="D3968" s="189"/>
    </row>
    <row r="3969" spans="4:4" x14ac:dyDescent="0.2">
      <c r="D3969" s="189"/>
    </row>
    <row r="3970" spans="4:4" x14ac:dyDescent="0.2">
      <c r="D3970" s="189"/>
    </row>
    <row r="3971" spans="4:4" x14ac:dyDescent="0.2">
      <c r="D3971" s="189"/>
    </row>
    <row r="3972" spans="4:4" x14ac:dyDescent="0.2">
      <c r="D3972" s="189"/>
    </row>
    <row r="3973" spans="4:4" x14ac:dyDescent="0.2">
      <c r="D3973" s="189"/>
    </row>
    <row r="3974" spans="4:4" x14ac:dyDescent="0.2">
      <c r="D3974" s="189"/>
    </row>
    <row r="3975" spans="4:4" x14ac:dyDescent="0.2">
      <c r="D3975" s="189"/>
    </row>
    <row r="3976" spans="4:4" x14ac:dyDescent="0.2">
      <c r="D3976" s="189"/>
    </row>
    <row r="3977" spans="4:4" x14ac:dyDescent="0.2">
      <c r="D3977" s="189"/>
    </row>
    <row r="3978" spans="4:4" x14ac:dyDescent="0.2">
      <c r="D3978" s="189"/>
    </row>
    <row r="3979" spans="4:4" x14ac:dyDescent="0.2">
      <c r="D3979" s="189"/>
    </row>
    <row r="3980" spans="4:4" x14ac:dyDescent="0.2">
      <c r="D3980" s="189"/>
    </row>
    <row r="3981" spans="4:4" x14ac:dyDescent="0.2">
      <c r="D3981" s="189"/>
    </row>
    <row r="3982" spans="4:4" x14ac:dyDescent="0.2">
      <c r="D3982" s="189"/>
    </row>
    <row r="3983" spans="4:4" x14ac:dyDescent="0.2">
      <c r="D3983" s="189"/>
    </row>
    <row r="3984" spans="4:4" x14ac:dyDescent="0.2">
      <c r="D3984" s="189"/>
    </row>
    <row r="3985" spans="4:4" x14ac:dyDescent="0.2">
      <c r="D3985" s="189"/>
    </row>
    <row r="3986" spans="4:4" x14ac:dyDescent="0.2">
      <c r="D3986" s="189"/>
    </row>
    <row r="3987" spans="4:4" x14ac:dyDescent="0.2">
      <c r="D3987" s="189"/>
    </row>
    <row r="3988" spans="4:4" x14ac:dyDescent="0.2">
      <c r="D3988" s="189"/>
    </row>
    <row r="3989" spans="4:4" x14ac:dyDescent="0.2">
      <c r="D3989" s="189"/>
    </row>
    <row r="3990" spans="4:4" x14ac:dyDescent="0.2">
      <c r="D3990" s="189"/>
    </row>
    <row r="3991" spans="4:4" x14ac:dyDescent="0.2">
      <c r="D3991" s="189"/>
    </row>
    <row r="3992" spans="4:4" x14ac:dyDescent="0.2">
      <c r="D3992" s="189"/>
    </row>
    <row r="3993" spans="4:4" x14ac:dyDescent="0.2">
      <c r="D3993" s="189"/>
    </row>
    <row r="3994" spans="4:4" x14ac:dyDescent="0.2">
      <c r="D3994" s="189"/>
    </row>
    <row r="3995" spans="4:4" x14ac:dyDescent="0.2">
      <c r="D3995" s="189"/>
    </row>
    <row r="3996" spans="4:4" x14ac:dyDescent="0.2">
      <c r="D3996" s="189"/>
    </row>
    <row r="3997" spans="4:4" x14ac:dyDescent="0.2">
      <c r="D3997" s="189"/>
    </row>
    <row r="3998" spans="4:4" x14ac:dyDescent="0.2">
      <c r="D3998" s="189"/>
    </row>
    <row r="3999" spans="4:4" x14ac:dyDescent="0.2">
      <c r="D3999" s="189"/>
    </row>
    <row r="4000" spans="4:4" x14ac:dyDescent="0.2">
      <c r="D4000" s="189"/>
    </row>
    <row r="4001" spans="4:4" x14ac:dyDescent="0.2">
      <c r="D4001" s="189"/>
    </row>
    <row r="4002" spans="4:4" x14ac:dyDescent="0.2">
      <c r="D4002" s="189"/>
    </row>
    <row r="4003" spans="4:4" x14ac:dyDescent="0.2">
      <c r="D4003" s="189"/>
    </row>
    <row r="4004" spans="4:4" x14ac:dyDescent="0.2">
      <c r="D4004" s="189"/>
    </row>
    <row r="4005" spans="4:4" x14ac:dyDescent="0.2">
      <c r="D4005" s="189"/>
    </row>
    <row r="4006" spans="4:4" x14ac:dyDescent="0.2">
      <c r="D4006" s="189"/>
    </row>
    <row r="4007" spans="4:4" x14ac:dyDescent="0.2">
      <c r="D4007" s="189"/>
    </row>
    <row r="4008" spans="4:4" x14ac:dyDescent="0.2">
      <c r="D4008" s="189"/>
    </row>
    <row r="4009" spans="4:4" x14ac:dyDescent="0.2">
      <c r="D4009" s="189"/>
    </row>
    <row r="4010" spans="4:4" x14ac:dyDescent="0.2">
      <c r="D4010" s="189"/>
    </row>
    <row r="4011" spans="4:4" x14ac:dyDescent="0.2">
      <c r="D4011" s="189"/>
    </row>
    <row r="4012" spans="4:4" x14ac:dyDescent="0.2">
      <c r="D4012" s="189"/>
    </row>
    <row r="4013" spans="4:4" x14ac:dyDescent="0.2">
      <c r="D4013" s="189"/>
    </row>
    <row r="4014" spans="4:4" x14ac:dyDescent="0.2">
      <c r="D4014" s="189"/>
    </row>
    <row r="4015" spans="4:4" x14ac:dyDescent="0.2">
      <c r="D4015" s="189"/>
    </row>
    <row r="4016" spans="4:4" x14ac:dyDescent="0.2">
      <c r="D4016" s="189"/>
    </row>
    <row r="4017" spans="4:4" x14ac:dyDescent="0.2">
      <c r="D4017" s="189"/>
    </row>
    <row r="4018" spans="4:4" x14ac:dyDescent="0.2">
      <c r="D4018" s="189"/>
    </row>
    <row r="4019" spans="4:4" x14ac:dyDescent="0.2">
      <c r="D4019" s="189"/>
    </row>
    <row r="4020" spans="4:4" x14ac:dyDescent="0.2">
      <c r="D4020" s="189"/>
    </row>
    <row r="4021" spans="4:4" x14ac:dyDescent="0.2">
      <c r="D4021" s="189"/>
    </row>
    <row r="4022" spans="4:4" x14ac:dyDescent="0.2">
      <c r="D4022" s="189"/>
    </row>
    <row r="4023" spans="4:4" x14ac:dyDescent="0.2">
      <c r="D4023" s="189"/>
    </row>
    <row r="4024" spans="4:4" x14ac:dyDescent="0.2">
      <c r="D4024" s="189"/>
    </row>
    <row r="4025" spans="4:4" x14ac:dyDescent="0.2">
      <c r="D4025" s="189"/>
    </row>
    <row r="4026" spans="4:4" x14ac:dyDescent="0.2">
      <c r="D4026" s="189"/>
    </row>
    <row r="4027" spans="4:4" x14ac:dyDescent="0.2">
      <c r="D4027" s="189"/>
    </row>
    <row r="4028" spans="4:4" x14ac:dyDescent="0.2">
      <c r="D4028" s="189"/>
    </row>
    <row r="4029" spans="4:4" x14ac:dyDescent="0.2">
      <c r="D4029" s="189"/>
    </row>
    <row r="4030" spans="4:4" x14ac:dyDescent="0.2">
      <c r="D4030" s="189"/>
    </row>
    <row r="4031" spans="4:4" x14ac:dyDescent="0.2">
      <c r="D4031" s="189"/>
    </row>
    <row r="4032" spans="4:4" x14ac:dyDescent="0.2">
      <c r="D4032" s="189"/>
    </row>
    <row r="4033" spans="4:4" x14ac:dyDescent="0.2">
      <c r="D4033" s="189"/>
    </row>
    <row r="4034" spans="4:4" x14ac:dyDescent="0.2">
      <c r="D4034" s="189"/>
    </row>
    <row r="4035" spans="4:4" x14ac:dyDescent="0.2">
      <c r="D4035" s="189"/>
    </row>
    <row r="4036" spans="4:4" x14ac:dyDescent="0.2">
      <c r="D4036" s="189"/>
    </row>
    <row r="4037" spans="4:4" x14ac:dyDescent="0.2">
      <c r="D4037" s="189"/>
    </row>
    <row r="4038" spans="4:4" x14ac:dyDescent="0.2">
      <c r="D4038" s="189"/>
    </row>
    <row r="4039" spans="4:4" x14ac:dyDescent="0.2">
      <c r="D4039" s="189"/>
    </row>
    <row r="4040" spans="4:4" x14ac:dyDescent="0.2">
      <c r="D4040" s="189"/>
    </row>
    <row r="4041" spans="4:4" x14ac:dyDescent="0.2">
      <c r="D4041" s="189"/>
    </row>
    <row r="4042" spans="4:4" x14ac:dyDescent="0.2">
      <c r="D4042" s="189"/>
    </row>
    <row r="4043" spans="4:4" x14ac:dyDescent="0.2">
      <c r="D4043" s="189"/>
    </row>
    <row r="4044" spans="4:4" x14ac:dyDescent="0.2">
      <c r="D4044" s="189"/>
    </row>
    <row r="4045" spans="4:4" x14ac:dyDescent="0.2">
      <c r="D4045" s="189"/>
    </row>
    <row r="4046" spans="4:4" x14ac:dyDescent="0.2">
      <c r="D4046" s="189"/>
    </row>
    <row r="4047" spans="4:4" x14ac:dyDescent="0.2">
      <c r="D4047" s="189"/>
    </row>
    <row r="4048" spans="4:4" x14ac:dyDescent="0.2">
      <c r="D4048" s="189"/>
    </row>
    <row r="4049" spans="4:4" x14ac:dyDescent="0.2">
      <c r="D4049" s="189"/>
    </row>
    <row r="4050" spans="4:4" x14ac:dyDescent="0.2">
      <c r="D4050" s="189"/>
    </row>
    <row r="4051" spans="4:4" x14ac:dyDescent="0.2">
      <c r="D4051" s="189"/>
    </row>
    <row r="4052" spans="4:4" x14ac:dyDescent="0.2">
      <c r="D4052" s="189"/>
    </row>
    <row r="4053" spans="4:4" x14ac:dyDescent="0.2">
      <c r="D4053" s="189"/>
    </row>
    <row r="4054" spans="4:4" x14ac:dyDescent="0.2">
      <c r="D4054" s="189"/>
    </row>
    <row r="4055" spans="4:4" x14ac:dyDescent="0.2">
      <c r="D4055" s="189"/>
    </row>
    <row r="4056" spans="4:4" x14ac:dyDescent="0.2">
      <c r="D4056" s="189"/>
    </row>
    <row r="4057" spans="4:4" x14ac:dyDescent="0.2">
      <c r="D4057" s="189"/>
    </row>
    <row r="4058" spans="4:4" x14ac:dyDescent="0.2">
      <c r="D4058" s="189"/>
    </row>
    <row r="4059" spans="4:4" x14ac:dyDescent="0.2">
      <c r="D4059" s="189"/>
    </row>
    <row r="4060" spans="4:4" x14ac:dyDescent="0.2">
      <c r="D4060" s="189"/>
    </row>
    <row r="4061" spans="4:4" x14ac:dyDescent="0.2">
      <c r="D4061" s="189"/>
    </row>
    <row r="4062" spans="4:4" x14ac:dyDescent="0.2">
      <c r="D4062" s="189"/>
    </row>
    <row r="4063" spans="4:4" x14ac:dyDescent="0.2">
      <c r="D4063" s="189"/>
    </row>
    <row r="4064" spans="4:4" x14ac:dyDescent="0.2">
      <c r="D4064" s="189"/>
    </row>
    <row r="4065" spans="4:4" x14ac:dyDescent="0.2">
      <c r="D4065" s="189"/>
    </row>
    <row r="4066" spans="4:4" x14ac:dyDescent="0.2">
      <c r="D4066" s="189"/>
    </row>
    <row r="4067" spans="4:4" x14ac:dyDescent="0.2">
      <c r="D4067" s="189"/>
    </row>
    <row r="4068" spans="4:4" x14ac:dyDescent="0.2">
      <c r="D4068" s="189"/>
    </row>
    <row r="4069" spans="4:4" x14ac:dyDescent="0.2">
      <c r="D4069" s="189"/>
    </row>
    <row r="4070" spans="4:4" x14ac:dyDescent="0.2">
      <c r="D4070" s="189"/>
    </row>
    <row r="4071" spans="4:4" x14ac:dyDescent="0.2">
      <c r="D4071" s="189"/>
    </row>
    <row r="4072" spans="4:4" x14ac:dyDescent="0.2">
      <c r="D4072" s="189"/>
    </row>
    <row r="4073" spans="4:4" x14ac:dyDescent="0.2">
      <c r="D4073" s="189"/>
    </row>
    <row r="4074" spans="4:4" x14ac:dyDescent="0.2">
      <c r="D4074" s="189"/>
    </row>
    <row r="4075" spans="4:4" x14ac:dyDescent="0.2">
      <c r="D4075" s="189"/>
    </row>
    <row r="4076" spans="4:4" x14ac:dyDescent="0.2">
      <c r="D4076" s="189"/>
    </row>
    <row r="4077" spans="4:4" x14ac:dyDescent="0.2">
      <c r="D4077" s="189"/>
    </row>
    <row r="4078" spans="4:4" x14ac:dyDescent="0.2">
      <c r="D4078" s="189"/>
    </row>
    <row r="4079" spans="4:4" x14ac:dyDescent="0.2">
      <c r="D4079" s="189"/>
    </row>
    <row r="4080" spans="4:4" x14ac:dyDescent="0.2">
      <c r="D4080" s="189"/>
    </row>
    <row r="4081" spans="4:4" x14ac:dyDescent="0.2">
      <c r="D4081" s="189"/>
    </row>
    <row r="4082" spans="4:4" x14ac:dyDescent="0.2">
      <c r="D4082" s="189"/>
    </row>
    <row r="4083" spans="4:4" x14ac:dyDescent="0.2">
      <c r="D4083" s="189"/>
    </row>
    <row r="4084" spans="4:4" x14ac:dyDescent="0.2">
      <c r="D4084" s="189"/>
    </row>
    <row r="4085" spans="4:4" x14ac:dyDescent="0.2">
      <c r="D4085" s="189"/>
    </row>
    <row r="4086" spans="4:4" x14ac:dyDescent="0.2">
      <c r="D4086" s="189"/>
    </row>
    <row r="4087" spans="4:4" x14ac:dyDescent="0.2">
      <c r="D4087" s="189"/>
    </row>
    <row r="4088" spans="4:4" x14ac:dyDescent="0.2">
      <c r="D4088" s="189"/>
    </row>
    <row r="4089" spans="4:4" x14ac:dyDescent="0.2">
      <c r="D4089" s="189"/>
    </row>
    <row r="4090" spans="4:4" x14ac:dyDescent="0.2">
      <c r="D4090" s="189"/>
    </row>
    <row r="4091" spans="4:4" x14ac:dyDescent="0.2">
      <c r="D4091" s="189"/>
    </row>
    <row r="4092" spans="4:4" x14ac:dyDescent="0.2">
      <c r="D4092" s="189"/>
    </row>
    <row r="4093" spans="4:4" x14ac:dyDescent="0.2">
      <c r="D4093" s="189"/>
    </row>
    <row r="4094" spans="4:4" x14ac:dyDescent="0.2">
      <c r="D4094" s="189"/>
    </row>
    <row r="4095" spans="4:4" x14ac:dyDescent="0.2">
      <c r="D4095" s="189"/>
    </row>
    <row r="4096" spans="4:4" x14ac:dyDescent="0.2">
      <c r="D4096" s="189"/>
    </row>
    <row r="4097" spans="4:4" x14ac:dyDescent="0.2">
      <c r="D4097" s="189"/>
    </row>
    <row r="4098" spans="4:4" x14ac:dyDescent="0.2">
      <c r="D4098" s="189"/>
    </row>
    <row r="4099" spans="4:4" x14ac:dyDescent="0.2">
      <c r="D4099" s="189"/>
    </row>
    <row r="4100" spans="4:4" x14ac:dyDescent="0.2">
      <c r="D4100" s="189"/>
    </row>
    <row r="4101" spans="4:4" x14ac:dyDescent="0.2">
      <c r="D4101" s="189"/>
    </row>
    <row r="4102" spans="4:4" x14ac:dyDescent="0.2">
      <c r="D4102" s="189"/>
    </row>
    <row r="4103" spans="4:4" x14ac:dyDescent="0.2">
      <c r="D4103" s="189"/>
    </row>
    <row r="4104" spans="4:4" x14ac:dyDescent="0.2">
      <c r="D4104" s="189"/>
    </row>
    <row r="4105" spans="4:4" x14ac:dyDescent="0.2">
      <c r="D4105" s="189"/>
    </row>
    <row r="4106" spans="4:4" x14ac:dyDescent="0.2">
      <c r="D4106" s="189"/>
    </row>
    <row r="4107" spans="4:4" x14ac:dyDescent="0.2">
      <c r="D4107" s="189"/>
    </row>
    <row r="4108" spans="4:4" x14ac:dyDescent="0.2">
      <c r="D4108" s="189"/>
    </row>
    <row r="4109" spans="4:4" x14ac:dyDescent="0.2">
      <c r="D4109" s="189"/>
    </row>
    <row r="4110" spans="4:4" x14ac:dyDescent="0.2">
      <c r="D4110" s="189"/>
    </row>
    <row r="4111" spans="4:4" x14ac:dyDescent="0.2">
      <c r="D4111" s="189"/>
    </row>
    <row r="4112" spans="4:4" x14ac:dyDescent="0.2">
      <c r="D4112" s="189"/>
    </row>
    <row r="4113" spans="4:4" x14ac:dyDescent="0.2">
      <c r="D4113" s="189"/>
    </row>
    <row r="4114" spans="4:4" x14ac:dyDescent="0.2">
      <c r="D4114" s="189"/>
    </row>
    <row r="4115" spans="4:4" x14ac:dyDescent="0.2">
      <c r="D4115" s="189"/>
    </row>
    <row r="4116" spans="4:4" x14ac:dyDescent="0.2">
      <c r="D4116" s="189"/>
    </row>
    <row r="4117" spans="4:4" x14ac:dyDescent="0.2">
      <c r="D4117" s="189"/>
    </row>
    <row r="4118" spans="4:4" x14ac:dyDescent="0.2">
      <c r="D4118" s="189"/>
    </row>
    <row r="4119" spans="4:4" x14ac:dyDescent="0.2">
      <c r="D4119" s="189"/>
    </row>
    <row r="4120" spans="4:4" x14ac:dyDescent="0.2">
      <c r="D4120" s="189"/>
    </row>
    <row r="4121" spans="4:4" x14ac:dyDescent="0.2">
      <c r="D4121" s="189"/>
    </row>
    <row r="4122" spans="4:4" x14ac:dyDescent="0.2">
      <c r="D4122" s="189"/>
    </row>
    <row r="4123" spans="4:4" x14ac:dyDescent="0.2">
      <c r="D4123" s="189"/>
    </row>
    <row r="4124" spans="4:4" x14ac:dyDescent="0.2">
      <c r="D4124" s="189"/>
    </row>
    <row r="4125" spans="4:4" x14ac:dyDescent="0.2">
      <c r="D4125" s="189"/>
    </row>
    <row r="4126" spans="4:4" x14ac:dyDescent="0.2">
      <c r="D4126" s="189"/>
    </row>
    <row r="4127" spans="4:4" x14ac:dyDescent="0.2">
      <c r="D4127" s="189"/>
    </row>
    <row r="4128" spans="4:4" x14ac:dyDescent="0.2">
      <c r="D4128" s="189"/>
    </row>
    <row r="4129" spans="4:4" x14ac:dyDescent="0.2">
      <c r="D4129" s="189"/>
    </row>
    <row r="4130" spans="4:4" x14ac:dyDescent="0.2">
      <c r="D4130" s="189"/>
    </row>
    <row r="4131" spans="4:4" x14ac:dyDescent="0.2">
      <c r="D4131" s="189"/>
    </row>
    <row r="4132" spans="4:4" x14ac:dyDescent="0.2">
      <c r="D4132" s="189"/>
    </row>
    <row r="4133" spans="4:4" x14ac:dyDescent="0.2">
      <c r="D4133" s="189"/>
    </row>
    <row r="4134" spans="4:4" x14ac:dyDescent="0.2">
      <c r="D4134" s="189"/>
    </row>
    <row r="4135" spans="4:4" x14ac:dyDescent="0.2">
      <c r="D4135" s="189"/>
    </row>
    <row r="4136" spans="4:4" x14ac:dyDescent="0.2">
      <c r="D4136" s="189"/>
    </row>
    <row r="4137" spans="4:4" x14ac:dyDescent="0.2">
      <c r="D4137" s="189"/>
    </row>
    <row r="4138" spans="4:4" x14ac:dyDescent="0.2">
      <c r="D4138" s="189"/>
    </row>
    <row r="4139" spans="4:4" x14ac:dyDescent="0.2">
      <c r="D4139" s="189"/>
    </row>
    <row r="4140" spans="4:4" x14ac:dyDescent="0.2">
      <c r="D4140" s="189"/>
    </row>
    <row r="4141" spans="4:4" x14ac:dyDescent="0.2">
      <c r="D4141" s="189"/>
    </row>
    <row r="4142" spans="4:4" x14ac:dyDescent="0.2">
      <c r="D4142" s="189"/>
    </row>
    <row r="4143" spans="4:4" x14ac:dyDescent="0.2">
      <c r="D4143" s="189"/>
    </row>
    <row r="4144" spans="4:4" x14ac:dyDescent="0.2">
      <c r="D4144" s="189"/>
    </row>
    <row r="4145" spans="4:4" x14ac:dyDescent="0.2">
      <c r="D4145" s="189"/>
    </row>
    <row r="4146" spans="4:4" x14ac:dyDescent="0.2">
      <c r="D4146" s="189"/>
    </row>
    <row r="4147" spans="4:4" x14ac:dyDescent="0.2">
      <c r="D4147" s="189"/>
    </row>
    <row r="4148" spans="4:4" x14ac:dyDescent="0.2">
      <c r="D4148" s="189"/>
    </row>
    <row r="4149" spans="4:4" x14ac:dyDescent="0.2">
      <c r="D4149" s="189"/>
    </row>
    <row r="4150" spans="4:4" x14ac:dyDescent="0.2">
      <c r="D4150" s="189"/>
    </row>
    <row r="4151" spans="4:4" x14ac:dyDescent="0.2">
      <c r="D4151" s="189"/>
    </row>
    <row r="4152" spans="4:4" x14ac:dyDescent="0.2">
      <c r="D4152" s="189"/>
    </row>
    <row r="4153" spans="4:4" x14ac:dyDescent="0.2">
      <c r="D4153" s="189"/>
    </row>
    <row r="4154" spans="4:4" x14ac:dyDescent="0.2">
      <c r="D4154" s="189"/>
    </row>
    <row r="4155" spans="4:4" x14ac:dyDescent="0.2">
      <c r="D4155" s="189"/>
    </row>
    <row r="4156" spans="4:4" x14ac:dyDescent="0.2">
      <c r="D4156" s="189"/>
    </row>
    <row r="4157" spans="4:4" x14ac:dyDescent="0.2">
      <c r="D4157" s="189"/>
    </row>
    <row r="4158" spans="4:4" x14ac:dyDescent="0.2">
      <c r="D4158" s="189"/>
    </row>
    <row r="4159" spans="4:4" x14ac:dyDescent="0.2">
      <c r="D4159" s="189"/>
    </row>
    <row r="4160" spans="4:4" x14ac:dyDescent="0.2">
      <c r="D4160" s="189"/>
    </row>
    <row r="4161" spans="4:4" x14ac:dyDescent="0.2">
      <c r="D4161" s="189"/>
    </row>
    <row r="4162" spans="4:4" x14ac:dyDescent="0.2">
      <c r="D4162" s="189"/>
    </row>
    <row r="4163" spans="4:4" x14ac:dyDescent="0.2">
      <c r="D4163" s="189"/>
    </row>
    <row r="4164" spans="4:4" x14ac:dyDescent="0.2">
      <c r="D4164" s="189"/>
    </row>
    <row r="4165" spans="4:4" x14ac:dyDescent="0.2">
      <c r="D4165" s="189"/>
    </row>
    <row r="4166" spans="4:4" x14ac:dyDescent="0.2">
      <c r="D4166" s="189"/>
    </row>
    <row r="4167" spans="4:4" x14ac:dyDescent="0.2">
      <c r="D4167" s="189"/>
    </row>
    <row r="4168" spans="4:4" x14ac:dyDescent="0.2">
      <c r="D4168" s="189"/>
    </row>
    <row r="4169" spans="4:4" x14ac:dyDescent="0.2">
      <c r="D4169" s="189"/>
    </row>
    <row r="4170" spans="4:4" x14ac:dyDescent="0.2">
      <c r="D4170" s="189"/>
    </row>
    <row r="4171" spans="4:4" x14ac:dyDescent="0.2">
      <c r="D4171" s="189"/>
    </row>
    <row r="4172" spans="4:4" x14ac:dyDescent="0.2">
      <c r="D4172" s="189"/>
    </row>
    <row r="4173" spans="4:4" x14ac:dyDescent="0.2">
      <c r="D4173" s="189"/>
    </row>
    <row r="4174" spans="4:4" x14ac:dyDescent="0.2">
      <c r="D4174" s="189"/>
    </row>
    <row r="4175" spans="4:4" x14ac:dyDescent="0.2">
      <c r="D4175" s="189"/>
    </row>
    <row r="4176" spans="4:4" x14ac:dyDescent="0.2">
      <c r="D4176" s="189"/>
    </row>
    <row r="4177" spans="4:4" x14ac:dyDescent="0.2">
      <c r="D4177" s="189"/>
    </row>
    <row r="4178" spans="4:4" x14ac:dyDescent="0.2">
      <c r="D4178" s="189"/>
    </row>
    <row r="4179" spans="4:4" x14ac:dyDescent="0.2">
      <c r="D4179" s="189"/>
    </row>
    <row r="4180" spans="4:4" x14ac:dyDescent="0.2">
      <c r="D4180" s="189"/>
    </row>
    <row r="4181" spans="4:4" x14ac:dyDescent="0.2">
      <c r="D4181" s="189"/>
    </row>
    <row r="4182" spans="4:4" x14ac:dyDescent="0.2">
      <c r="D4182" s="189"/>
    </row>
    <row r="4183" spans="4:4" x14ac:dyDescent="0.2">
      <c r="D4183" s="189"/>
    </row>
    <row r="4184" spans="4:4" x14ac:dyDescent="0.2">
      <c r="D4184" s="189"/>
    </row>
    <row r="4185" spans="4:4" x14ac:dyDescent="0.2">
      <c r="D4185" s="189"/>
    </row>
    <row r="4186" spans="4:4" x14ac:dyDescent="0.2">
      <c r="D4186" s="189"/>
    </row>
    <row r="4187" spans="4:4" x14ac:dyDescent="0.2">
      <c r="D4187" s="189"/>
    </row>
    <row r="4188" spans="4:4" x14ac:dyDescent="0.2">
      <c r="D4188" s="189"/>
    </row>
    <row r="4189" spans="4:4" x14ac:dyDescent="0.2">
      <c r="D4189" s="189"/>
    </row>
    <row r="4190" spans="4:4" x14ac:dyDescent="0.2">
      <c r="D4190" s="189"/>
    </row>
    <row r="4191" spans="4:4" x14ac:dyDescent="0.2">
      <c r="D4191" s="189"/>
    </row>
    <row r="4192" spans="4:4" x14ac:dyDescent="0.2">
      <c r="D4192" s="189"/>
    </row>
    <row r="4193" spans="4:4" x14ac:dyDescent="0.2">
      <c r="D4193" s="189"/>
    </row>
    <row r="4194" spans="4:4" x14ac:dyDescent="0.2">
      <c r="D4194" s="189"/>
    </row>
    <row r="4195" spans="4:4" x14ac:dyDescent="0.2">
      <c r="D4195" s="189"/>
    </row>
    <row r="4196" spans="4:4" x14ac:dyDescent="0.2">
      <c r="D4196" s="189"/>
    </row>
    <row r="4197" spans="4:4" x14ac:dyDescent="0.2">
      <c r="D4197" s="189"/>
    </row>
    <row r="4198" spans="4:4" x14ac:dyDescent="0.2">
      <c r="D4198" s="189"/>
    </row>
    <row r="4199" spans="4:4" x14ac:dyDescent="0.2">
      <c r="D4199" s="189"/>
    </row>
    <row r="4200" spans="4:4" x14ac:dyDescent="0.2">
      <c r="D4200" s="189"/>
    </row>
    <row r="4201" spans="4:4" x14ac:dyDescent="0.2">
      <c r="D4201" s="189"/>
    </row>
    <row r="4202" spans="4:4" x14ac:dyDescent="0.2">
      <c r="D4202" s="189"/>
    </row>
    <row r="4203" spans="4:4" x14ac:dyDescent="0.2">
      <c r="D4203" s="189"/>
    </row>
    <row r="4204" spans="4:4" x14ac:dyDescent="0.2">
      <c r="D4204" s="189"/>
    </row>
    <row r="4205" spans="4:4" x14ac:dyDescent="0.2">
      <c r="D4205" s="189"/>
    </row>
    <row r="4206" spans="4:4" x14ac:dyDescent="0.2">
      <c r="D4206" s="189"/>
    </row>
    <row r="4207" spans="4:4" x14ac:dyDescent="0.2">
      <c r="D4207" s="189"/>
    </row>
    <row r="4208" spans="4:4" x14ac:dyDescent="0.2">
      <c r="D4208" s="189"/>
    </row>
    <row r="4209" spans="4:4" x14ac:dyDescent="0.2">
      <c r="D4209" s="189"/>
    </row>
    <row r="4210" spans="4:4" x14ac:dyDescent="0.2">
      <c r="D4210" s="189"/>
    </row>
    <row r="4211" spans="4:4" x14ac:dyDescent="0.2">
      <c r="D4211" s="189"/>
    </row>
    <row r="4212" spans="4:4" x14ac:dyDescent="0.2">
      <c r="D4212" s="189"/>
    </row>
    <row r="4213" spans="4:4" x14ac:dyDescent="0.2">
      <c r="D4213" s="189"/>
    </row>
    <row r="4214" spans="4:4" x14ac:dyDescent="0.2">
      <c r="D4214" s="189"/>
    </row>
    <row r="4215" spans="4:4" x14ac:dyDescent="0.2">
      <c r="D4215" s="189"/>
    </row>
    <row r="4216" spans="4:4" x14ac:dyDescent="0.2">
      <c r="D4216" s="189"/>
    </row>
    <row r="4217" spans="4:4" x14ac:dyDescent="0.2">
      <c r="D4217" s="189"/>
    </row>
    <row r="4218" spans="4:4" x14ac:dyDescent="0.2">
      <c r="D4218" s="189"/>
    </row>
    <row r="4219" spans="4:4" x14ac:dyDescent="0.2">
      <c r="D4219" s="189"/>
    </row>
    <row r="4220" spans="4:4" x14ac:dyDescent="0.2">
      <c r="D4220" s="189"/>
    </row>
    <row r="4221" spans="4:4" x14ac:dyDescent="0.2">
      <c r="D4221" s="189"/>
    </row>
    <row r="4222" spans="4:4" x14ac:dyDescent="0.2">
      <c r="D4222" s="189"/>
    </row>
    <row r="4223" spans="4:4" x14ac:dyDescent="0.2">
      <c r="D4223" s="189"/>
    </row>
    <row r="4224" spans="4:4" x14ac:dyDescent="0.2">
      <c r="D4224" s="189"/>
    </row>
    <row r="4225" spans="4:4" x14ac:dyDescent="0.2">
      <c r="D4225" s="189"/>
    </row>
    <row r="4226" spans="4:4" x14ac:dyDescent="0.2">
      <c r="D4226" s="189"/>
    </row>
    <row r="4227" spans="4:4" x14ac:dyDescent="0.2">
      <c r="D4227" s="189"/>
    </row>
    <row r="4228" spans="4:4" x14ac:dyDescent="0.2">
      <c r="D4228" s="189"/>
    </row>
    <row r="4229" spans="4:4" x14ac:dyDescent="0.2">
      <c r="D4229" s="189"/>
    </row>
    <row r="4230" spans="4:4" x14ac:dyDescent="0.2">
      <c r="D4230" s="189"/>
    </row>
    <row r="4231" spans="4:4" x14ac:dyDescent="0.2">
      <c r="D4231" s="189"/>
    </row>
    <row r="4232" spans="4:4" x14ac:dyDescent="0.2">
      <c r="D4232" s="189"/>
    </row>
    <row r="4233" spans="4:4" x14ac:dyDescent="0.2">
      <c r="D4233" s="189"/>
    </row>
    <row r="4234" spans="4:4" x14ac:dyDescent="0.2">
      <c r="D4234" s="189"/>
    </row>
    <row r="4235" spans="4:4" x14ac:dyDescent="0.2">
      <c r="D4235" s="189"/>
    </row>
    <row r="4236" spans="4:4" x14ac:dyDescent="0.2">
      <c r="D4236" s="189"/>
    </row>
    <row r="4237" spans="4:4" x14ac:dyDescent="0.2">
      <c r="D4237" s="189"/>
    </row>
    <row r="4238" spans="4:4" x14ac:dyDescent="0.2">
      <c r="D4238" s="189"/>
    </row>
    <row r="4239" spans="4:4" x14ac:dyDescent="0.2">
      <c r="D4239" s="189"/>
    </row>
    <row r="4240" spans="4:4" x14ac:dyDescent="0.2">
      <c r="D4240" s="189"/>
    </row>
    <row r="4241" spans="4:4" x14ac:dyDescent="0.2">
      <c r="D4241" s="189"/>
    </row>
    <row r="4242" spans="4:4" x14ac:dyDescent="0.2">
      <c r="D4242" s="189"/>
    </row>
    <row r="4243" spans="4:4" x14ac:dyDescent="0.2">
      <c r="D4243" s="189"/>
    </row>
    <row r="4244" spans="4:4" x14ac:dyDescent="0.2">
      <c r="D4244" s="189"/>
    </row>
    <row r="4245" spans="4:4" x14ac:dyDescent="0.2">
      <c r="D4245" s="189"/>
    </row>
    <row r="4246" spans="4:4" x14ac:dyDescent="0.2">
      <c r="D4246" s="189"/>
    </row>
    <row r="4247" spans="4:4" x14ac:dyDescent="0.2">
      <c r="D4247" s="189"/>
    </row>
    <row r="4248" spans="4:4" x14ac:dyDescent="0.2">
      <c r="D4248" s="189"/>
    </row>
    <row r="4249" spans="4:4" x14ac:dyDescent="0.2">
      <c r="D4249" s="189"/>
    </row>
    <row r="4250" spans="4:4" x14ac:dyDescent="0.2">
      <c r="D4250" s="189"/>
    </row>
    <row r="4251" spans="4:4" x14ac:dyDescent="0.2">
      <c r="D4251" s="189"/>
    </row>
    <row r="4252" spans="4:4" x14ac:dyDescent="0.2">
      <c r="D4252" s="189"/>
    </row>
    <row r="4253" spans="4:4" x14ac:dyDescent="0.2">
      <c r="D4253" s="189"/>
    </row>
    <row r="4254" spans="4:4" x14ac:dyDescent="0.2">
      <c r="D4254" s="189"/>
    </row>
    <row r="4255" spans="4:4" x14ac:dyDescent="0.2">
      <c r="D4255" s="189"/>
    </row>
    <row r="4256" spans="4:4" x14ac:dyDescent="0.2">
      <c r="D4256" s="189"/>
    </row>
    <row r="4257" spans="4:4" x14ac:dyDescent="0.2">
      <c r="D4257" s="189"/>
    </row>
    <row r="4258" spans="4:4" x14ac:dyDescent="0.2">
      <c r="D4258" s="189"/>
    </row>
    <row r="4259" spans="4:4" x14ac:dyDescent="0.2">
      <c r="D4259" s="189"/>
    </row>
    <row r="4260" spans="4:4" x14ac:dyDescent="0.2">
      <c r="D4260" s="189"/>
    </row>
    <row r="4261" spans="4:4" x14ac:dyDescent="0.2">
      <c r="D4261" s="189"/>
    </row>
    <row r="4262" spans="4:4" x14ac:dyDescent="0.2">
      <c r="D4262" s="189"/>
    </row>
    <row r="4263" spans="4:4" x14ac:dyDescent="0.2">
      <c r="D4263" s="189"/>
    </row>
    <row r="4264" spans="4:4" x14ac:dyDescent="0.2">
      <c r="D4264" s="189"/>
    </row>
    <row r="4265" spans="4:4" x14ac:dyDescent="0.2">
      <c r="D4265" s="189"/>
    </row>
    <row r="4266" spans="4:4" x14ac:dyDescent="0.2">
      <c r="D4266" s="189"/>
    </row>
    <row r="4267" spans="4:4" x14ac:dyDescent="0.2">
      <c r="D4267" s="189"/>
    </row>
    <row r="4268" spans="4:4" x14ac:dyDescent="0.2">
      <c r="D4268" s="189"/>
    </row>
    <row r="4269" spans="4:4" x14ac:dyDescent="0.2">
      <c r="D4269" s="189"/>
    </row>
    <row r="4270" spans="4:4" x14ac:dyDescent="0.2">
      <c r="D4270" s="189"/>
    </row>
    <row r="4271" spans="4:4" x14ac:dyDescent="0.2">
      <c r="D4271" s="189"/>
    </row>
    <row r="4272" spans="4:4" x14ac:dyDescent="0.2">
      <c r="D4272" s="189"/>
    </row>
    <row r="4273" spans="4:4" x14ac:dyDescent="0.2">
      <c r="D4273" s="189"/>
    </row>
    <row r="4274" spans="4:4" x14ac:dyDescent="0.2">
      <c r="D4274" s="189"/>
    </row>
    <row r="4275" spans="4:4" x14ac:dyDescent="0.2">
      <c r="D4275" s="189"/>
    </row>
    <row r="4276" spans="4:4" x14ac:dyDescent="0.2">
      <c r="D4276" s="189"/>
    </row>
    <row r="4277" spans="4:4" x14ac:dyDescent="0.2">
      <c r="D4277" s="189"/>
    </row>
    <row r="4278" spans="4:4" x14ac:dyDescent="0.2">
      <c r="D4278" s="189"/>
    </row>
    <row r="4279" spans="4:4" x14ac:dyDescent="0.2">
      <c r="D4279" s="189"/>
    </row>
    <row r="4280" spans="4:4" x14ac:dyDescent="0.2">
      <c r="D4280" s="189"/>
    </row>
    <row r="4281" spans="4:4" x14ac:dyDescent="0.2">
      <c r="D4281" s="189"/>
    </row>
    <row r="4282" spans="4:4" x14ac:dyDescent="0.2">
      <c r="D4282" s="189"/>
    </row>
    <row r="4283" spans="4:4" x14ac:dyDescent="0.2">
      <c r="D4283" s="189"/>
    </row>
    <row r="4284" spans="4:4" x14ac:dyDescent="0.2">
      <c r="D4284" s="189"/>
    </row>
    <row r="4285" spans="4:4" x14ac:dyDescent="0.2">
      <c r="D4285" s="189"/>
    </row>
    <row r="4286" spans="4:4" x14ac:dyDescent="0.2">
      <c r="D4286" s="189"/>
    </row>
    <row r="4287" spans="4:4" x14ac:dyDescent="0.2">
      <c r="D4287" s="189"/>
    </row>
    <row r="4288" spans="4:4" x14ac:dyDescent="0.2">
      <c r="D4288" s="189"/>
    </row>
    <row r="4289" spans="4:4" x14ac:dyDescent="0.2">
      <c r="D4289" s="189"/>
    </row>
    <row r="4290" spans="4:4" x14ac:dyDescent="0.2">
      <c r="D4290" s="189"/>
    </row>
    <row r="4291" spans="4:4" x14ac:dyDescent="0.2">
      <c r="D4291" s="189"/>
    </row>
    <row r="4292" spans="4:4" x14ac:dyDescent="0.2">
      <c r="D4292" s="189"/>
    </row>
    <row r="4293" spans="4:4" x14ac:dyDescent="0.2">
      <c r="D4293" s="189"/>
    </row>
    <row r="4294" spans="4:4" x14ac:dyDescent="0.2">
      <c r="D4294" s="189"/>
    </row>
    <row r="4295" spans="4:4" x14ac:dyDescent="0.2">
      <c r="D4295" s="189"/>
    </row>
    <row r="4296" spans="4:4" x14ac:dyDescent="0.2">
      <c r="D4296" s="189"/>
    </row>
    <row r="4297" spans="4:4" x14ac:dyDescent="0.2">
      <c r="D4297" s="189"/>
    </row>
    <row r="4298" spans="4:4" x14ac:dyDescent="0.2">
      <c r="D4298" s="189"/>
    </row>
    <row r="4299" spans="4:4" x14ac:dyDescent="0.2">
      <c r="D4299" s="189"/>
    </row>
    <row r="4300" spans="4:4" x14ac:dyDescent="0.2">
      <c r="D4300" s="189"/>
    </row>
    <row r="4301" spans="4:4" x14ac:dyDescent="0.2">
      <c r="D4301" s="189"/>
    </row>
    <row r="4302" spans="4:4" x14ac:dyDescent="0.2">
      <c r="D4302" s="189"/>
    </row>
    <row r="4303" spans="4:4" x14ac:dyDescent="0.2">
      <c r="D4303" s="189"/>
    </row>
    <row r="4304" spans="4:4" x14ac:dyDescent="0.2">
      <c r="D4304" s="189"/>
    </row>
    <row r="4305" spans="4:4" x14ac:dyDescent="0.2">
      <c r="D4305" s="189"/>
    </row>
    <row r="4306" spans="4:4" x14ac:dyDescent="0.2">
      <c r="D4306" s="189"/>
    </row>
    <row r="4307" spans="4:4" x14ac:dyDescent="0.2">
      <c r="D4307" s="189"/>
    </row>
    <row r="4308" spans="4:4" x14ac:dyDescent="0.2">
      <c r="D4308" s="189"/>
    </row>
    <row r="4309" spans="4:4" x14ac:dyDescent="0.2">
      <c r="D4309" s="189"/>
    </row>
    <row r="4310" spans="4:4" x14ac:dyDescent="0.2">
      <c r="D4310" s="189"/>
    </row>
    <row r="4311" spans="4:4" x14ac:dyDescent="0.2">
      <c r="D4311" s="189"/>
    </row>
    <row r="4312" spans="4:4" x14ac:dyDescent="0.2">
      <c r="D4312" s="189"/>
    </row>
    <row r="4313" spans="4:4" x14ac:dyDescent="0.2">
      <c r="D4313" s="189"/>
    </row>
    <row r="4314" spans="4:4" x14ac:dyDescent="0.2">
      <c r="D4314" s="189"/>
    </row>
    <row r="4315" spans="4:4" x14ac:dyDescent="0.2">
      <c r="D4315" s="189"/>
    </row>
    <row r="4316" spans="4:4" x14ac:dyDescent="0.2">
      <c r="D4316" s="189"/>
    </row>
    <row r="4317" spans="4:4" x14ac:dyDescent="0.2">
      <c r="D4317" s="189"/>
    </row>
    <row r="4318" spans="4:4" x14ac:dyDescent="0.2">
      <c r="D4318" s="189"/>
    </row>
    <row r="4319" spans="4:4" x14ac:dyDescent="0.2">
      <c r="D4319" s="189"/>
    </row>
    <row r="4320" spans="4:4" x14ac:dyDescent="0.2">
      <c r="D4320" s="189"/>
    </row>
    <row r="4321" spans="4:4" x14ac:dyDescent="0.2">
      <c r="D4321" s="189"/>
    </row>
    <row r="4322" spans="4:4" x14ac:dyDescent="0.2">
      <c r="D4322" s="189"/>
    </row>
    <row r="4323" spans="4:4" x14ac:dyDescent="0.2">
      <c r="D4323" s="189"/>
    </row>
    <row r="4324" spans="4:4" x14ac:dyDescent="0.2">
      <c r="D4324" s="189"/>
    </row>
    <row r="4325" spans="4:4" x14ac:dyDescent="0.2">
      <c r="D4325" s="189"/>
    </row>
    <row r="4326" spans="4:4" x14ac:dyDescent="0.2">
      <c r="D4326" s="189"/>
    </row>
    <row r="4327" spans="4:4" x14ac:dyDescent="0.2">
      <c r="D4327" s="189"/>
    </row>
    <row r="4328" spans="4:4" x14ac:dyDescent="0.2">
      <c r="D4328" s="189"/>
    </row>
    <row r="4329" spans="4:4" x14ac:dyDescent="0.2">
      <c r="D4329" s="189"/>
    </row>
    <row r="4330" spans="4:4" x14ac:dyDescent="0.2">
      <c r="D4330" s="189"/>
    </row>
    <row r="4331" spans="4:4" x14ac:dyDescent="0.2">
      <c r="D4331" s="189"/>
    </row>
    <row r="4332" spans="4:4" x14ac:dyDescent="0.2">
      <c r="D4332" s="189"/>
    </row>
    <row r="4333" spans="4:4" x14ac:dyDescent="0.2">
      <c r="D4333" s="189"/>
    </row>
    <row r="4334" spans="4:4" x14ac:dyDescent="0.2">
      <c r="D4334" s="189"/>
    </row>
    <row r="4335" spans="4:4" x14ac:dyDescent="0.2">
      <c r="D4335" s="189"/>
    </row>
    <row r="4336" spans="4:4" x14ac:dyDescent="0.2">
      <c r="D4336" s="189"/>
    </row>
    <row r="4337" spans="4:4" x14ac:dyDescent="0.2">
      <c r="D4337" s="189"/>
    </row>
    <row r="4338" spans="4:4" x14ac:dyDescent="0.2">
      <c r="D4338" s="189"/>
    </row>
    <row r="4339" spans="4:4" x14ac:dyDescent="0.2">
      <c r="D4339" s="189"/>
    </row>
    <row r="4340" spans="4:4" x14ac:dyDescent="0.2">
      <c r="D4340" s="189"/>
    </row>
    <row r="4341" spans="4:4" x14ac:dyDescent="0.2">
      <c r="D4341" s="189"/>
    </row>
    <row r="4342" spans="4:4" x14ac:dyDescent="0.2">
      <c r="D4342" s="189"/>
    </row>
    <row r="4343" spans="4:4" x14ac:dyDescent="0.2">
      <c r="D4343" s="189"/>
    </row>
    <row r="4344" spans="4:4" x14ac:dyDescent="0.2">
      <c r="D4344" s="189"/>
    </row>
    <row r="4345" spans="4:4" x14ac:dyDescent="0.2">
      <c r="D4345" s="189"/>
    </row>
    <row r="4346" spans="4:4" x14ac:dyDescent="0.2">
      <c r="D4346" s="189"/>
    </row>
    <row r="4347" spans="4:4" x14ac:dyDescent="0.2">
      <c r="D4347" s="189"/>
    </row>
    <row r="4348" spans="4:4" x14ac:dyDescent="0.2">
      <c r="D4348" s="189"/>
    </row>
    <row r="4349" spans="4:4" x14ac:dyDescent="0.2">
      <c r="D4349" s="189"/>
    </row>
    <row r="4350" spans="4:4" x14ac:dyDescent="0.2">
      <c r="D4350" s="189"/>
    </row>
    <row r="4351" spans="4:4" x14ac:dyDescent="0.2">
      <c r="D4351" s="189"/>
    </row>
    <row r="4352" spans="4:4" x14ac:dyDescent="0.2">
      <c r="D4352" s="189"/>
    </row>
    <row r="4353" spans="4:4" x14ac:dyDescent="0.2">
      <c r="D4353" s="189"/>
    </row>
    <row r="4354" spans="4:4" x14ac:dyDescent="0.2">
      <c r="D4354" s="189"/>
    </row>
    <row r="4355" spans="4:4" x14ac:dyDescent="0.2">
      <c r="D4355" s="189"/>
    </row>
    <row r="4356" spans="4:4" x14ac:dyDescent="0.2">
      <c r="D4356" s="189"/>
    </row>
    <row r="4357" spans="4:4" x14ac:dyDescent="0.2">
      <c r="D4357" s="189"/>
    </row>
    <row r="4358" spans="4:4" x14ac:dyDescent="0.2">
      <c r="D4358" s="189"/>
    </row>
    <row r="4359" spans="4:4" x14ac:dyDescent="0.2">
      <c r="D4359" s="189"/>
    </row>
    <row r="4360" spans="4:4" x14ac:dyDescent="0.2">
      <c r="D4360" s="189"/>
    </row>
    <row r="4361" spans="4:4" x14ac:dyDescent="0.2">
      <c r="D4361" s="189"/>
    </row>
    <row r="4362" spans="4:4" x14ac:dyDescent="0.2">
      <c r="D4362" s="189"/>
    </row>
    <row r="4363" spans="4:4" x14ac:dyDescent="0.2">
      <c r="D4363" s="189"/>
    </row>
    <row r="4364" spans="4:4" x14ac:dyDescent="0.2">
      <c r="D4364" s="189"/>
    </row>
    <row r="4365" spans="4:4" x14ac:dyDescent="0.2">
      <c r="D4365" s="189"/>
    </row>
    <row r="4366" spans="4:4" x14ac:dyDescent="0.2">
      <c r="D4366" s="189"/>
    </row>
    <row r="4367" spans="4:4" x14ac:dyDescent="0.2">
      <c r="D4367" s="189"/>
    </row>
    <row r="4368" spans="4:4" x14ac:dyDescent="0.2">
      <c r="D4368" s="189"/>
    </row>
    <row r="4369" spans="4:4" x14ac:dyDescent="0.2">
      <c r="D4369" s="189"/>
    </row>
    <row r="4370" spans="4:4" x14ac:dyDescent="0.2">
      <c r="D4370" s="189"/>
    </row>
    <row r="4371" spans="4:4" x14ac:dyDescent="0.2">
      <c r="D4371" s="189"/>
    </row>
    <row r="4372" spans="4:4" x14ac:dyDescent="0.2">
      <c r="D4372" s="189"/>
    </row>
    <row r="4373" spans="4:4" x14ac:dyDescent="0.2">
      <c r="D4373" s="189"/>
    </row>
    <row r="4374" spans="4:4" x14ac:dyDescent="0.2">
      <c r="D4374" s="189"/>
    </row>
    <row r="4375" spans="4:4" x14ac:dyDescent="0.2">
      <c r="D4375" s="189"/>
    </row>
    <row r="4376" spans="4:4" x14ac:dyDescent="0.2">
      <c r="D4376" s="189"/>
    </row>
    <row r="4377" spans="4:4" x14ac:dyDescent="0.2">
      <c r="D4377" s="189"/>
    </row>
    <row r="4378" spans="4:4" x14ac:dyDescent="0.2">
      <c r="D4378" s="189"/>
    </row>
    <row r="4379" spans="4:4" x14ac:dyDescent="0.2">
      <c r="D4379" s="189"/>
    </row>
    <row r="4380" spans="4:4" x14ac:dyDescent="0.2">
      <c r="D4380" s="189"/>
    </row>
    <row r="4381" spans="4:4" x14ac:dyDescent="0.2">
      <c r="D4381" s="189"/>
    </row>
    <row r="4382" spans="4:4" x14ac:dyDescent="0.2">
      <c r="D4382" s="189"/>
    </row>
    <row r="4383" spans="4:4" x14ac:dyDescent="0.2">
      <c r="D4383" s="189"/>
    </row>
    <row r="4384" spans="4:4" x14ac:dyDescent="0.2">
      <c r="D4384" s="189"/>
    </row>
    <row r="4385" spans="4:4" x14ac:dyDescent="0.2">
      <c r="D4385" s="189"/>
    </row>
    <row r="4386" spans="4:4" x14ac:dyDescent="0.2">
      <c r="D4386" s="189"/>
    </row>
    <row r="4387" spans="4:4" x14ac:dyDescent="0.2">
      <c r="D4387" s="189"/>
    </row>
    <row r="4388" spans="4:4" x14ac:dyDescent="0.2">
      <c r="D4388" s="189"/>
    </row>
    <row r="4389" spans="4:4" x14ac:dyDescent="0.2">
      <c r="D4389" s="189"/>
    </row>
    <row r="4390" spans="4:4" x14ac:dyDescent="0.2">
      <c r="D4390" s="189"/>
    </row>
    <row r="4391" spans="4:4" x14ac:dyDescent="0.2">
      <c r="D4391" s="189"/>
    </row>
    <row r="4392" spans="4:4" x14ac:dyDescent="0.2">
      <c r="D4392" s="189"/>
    </row>
    <row r="4393" spans="4:4" x14ac:dyDescent="0.2">
      <c r="D4393" s="189"/>
    </row>
    <row r="4394" spans="4:4" x14ac:dyDescent="0.2">
      <c r="D4394" s="189"/>
    </row>
    <row r="4395" spans="4:4" x14ac:dyDescent="0.2">
      <c r="D4395" s="189"/>
    </row>
    <row r="4396" spans="4:4" x14ac:dyDescent="0.2">
      <c r="D4396" s="189"/>
    </row>
    <row r="4397" spans="4:4" x14ac:dyDescent="0.2">
      <c r="D4397" s="189"/>
    </row>
    <row r="4398" spans="4:4" x14ac:dyDescent="0.2">
      <c r="D4398" s="189"/>
    </row>
    <row r="4399" spans="4:4" x14ac:dyDescent="0.2">
      <c r="D4399" s="189"/>
    </row>
    <row r="4400" spans="4:4" x14ac:dyDescent="0.2">
      <c r="D4400" s="189"/>
    </row>
    <row r="4401" spans="4:4" x14ac:dyDescent="0.2">
      <c r="D4401" s="189"/>
    </row>
    <row r="4402" spans="4:4" x14ac:dyDescent="0.2">
      <c r="D4402" s="189"/>
    </row>
    <row r="4403" spans="4:4" x14ac:dyDescent="0.2">
      <c r="D4403" s="189"/>
    </row>
    <row r="4404" spans="4:4" x14ac:dyDescent="0.2">
      <c r="D4404" s="189"/>
    </row>
    <row r="4405" spans="4:4" x14ac:dyDescent="0.2">
      <c r="D4405" s="189"/>
    </row>
    <row r="4406" spans="4:4" x14ac:dyDescent="0.2">
      <c r="D4406" s="189"/>
    </row>
    <row r="4407" spans="4:4" x14ac:dyDescent="0.2">
      <c r="D4407" s="189"/>
    </row>
    <row r="4408" spans="4:4" x14ac:dyDescent="0.2">
      <c r="D4408" s="189"/>
    </row>
    <row r="4409" spans="4:4" x14ac:dyDescent="0.2">
      <c r="D4409" s="189"/>
    </row>
    <row r="4410" spans="4:4" x14ac:dyDescent="0.2">
      <c r="D4410" s="189"/>
    </row>
    <row r="4411" spans="4:4" x14ac:dyDescent="0.2">
      <c r="D4411" s="189"/>
    </row>
    <row r="4412" spans="4:4" x14ac:dyDescent="0.2">
      <c r="D4412" s="189"/>
    </row>
    <row r="4413" spans="4:4" x14ac:dyDescent="0.2">
      <c r="D4413" s="189"/>
    </row>
    <row r="4414" spans="4:4" x14ac:dyDescent="0.2">
      <c r="D4414" s="189"/>
    </row>
    <row r="4415" spans="4:4" x14ac:dyDescent="0.2">
      <c r="D4415" s="189"/>
    </row>
    <row r="4416" spans="4:4" x14ac:dyDescent="0.2">
      <c r="D4416" s="189"/>
    </row>
    <row r="4417" spans="4:4" x14ac:dyDescent="0.2">
      <c r="D4417" s="189"/>
    </row>
    <row r="4418" spans="4:4" x14ac:dyDescent="0.2">
      <c r="D4418" s="189"/>
    </row>
    <row r="4419" spans="4:4" x14ac:dyDescent="0.2">
      <c r="D4419" s="189"/>
    </row>
    <row r="4420" spans="4:4" x14ac:dyDescent="0.2">
      <c r="D4420" s="189"/>
    </row>
    <row r="4421" spans="4:4" x14ac:dyDescent="0.2">
      <c r="D4421" s="189"/>
    </row>
    <row r="4422" spans="4:4" x14ac:dyDescent="0.2">
      <c r="D4422" s="189"/>
    </row>
    <row r="4423" spans="4:4" x14ac:dyDescent="0.2">
      <c r="D4423" s="189"/>
    </row>
    <row r="4424" spans="4:4" x14ac:dyDescent="0.2">
      <c r="D4424" s="189"/>
    </row>
    <row r="4425" spans="4:4" x14ac:dyDescent="0.2">
      <c r="D4425" s="189"/>
    </row>
    <row r="4426" spans="4:4" x14ac:dyDescent="0.2">
      <c r="D4426" s="189"/>
    </row>
    <row r="4427" spans="4:4" x14ac:dyDescent="0.2">
      <c r="D4427" s="189"/>
    </row>
    <row r="4428" spans="4:4" x14ac:dyDescent="0.2">
      <c r="D4428" s="189"/>
    </row>
    <row r="4429" spans="4:4" x14ac:dyDescent="0.2">
      <c r="D4429" s="189"/>
    </row>
    <row r="4430" spans="4:4" x14ac:dyDescent="0.2">
      <c r="D4430" s="189"/>
    </row>
    <row r="4431" spans="4:4" x14ac:dyDescent="0.2">
      <c r="D4431" s="189"/>
    </row>
    <row r="4432" spans="4:4" x14ac:dyDescent="0.2">
      <c r="D4432" s="189"/>
    </row>
    <row r="4433" spans="4:4" x14ac:dyDescent="0.2">
      <c r="D4433" s="189"/>
    </row>
    <row r="4434" spans="4:4" x14ac:dyDescent="0.2">
      <c r="D4434" s="189"/>
    </row>
    <row r="4435" spans="4:4" x14ac:dyDescent="0.2">
      <c r="D4435" s="189"/>
    </row>
    <row r="4436" spans="4:4" x14ac:dyDescent="0.2">
      <c r="D4436" s="189"/>
    </row>
    <row r="4437" spans="4:4" x14ac:dyDescent="0.2">
      <c r="D4437" s="189"/>
    </row>
    <row r="4438" spans="4:4" x14ac:dyDescent="0.2">
      <c r="D4438" s="189"/>
    </row>
    <row r="4439" spans="4:4" x14ac:dyDescent="0.2">
      <c r="D4439" s="189"/>
    </row>
    <row r="4440" spans="4:4" x14ac:dyDescent="0.2">
      <c r="D4440" s="189"/>
    </row>
    <row r="4441" spans="4:4" x14ac:dyDescent="0.2">
      <c r="D4441" s="189"/>
    </row>
    <row r="4442" spans="4:4" x14ac:dyDescent="0.2">
      <c r="D4442" s="189"/>
    </row>
    <row r="4443" spans="4:4" x14ac:dyDescent="0.2">
      <c r="D4443" s="189"/>
    </row>
    <row r="4444" spans="4:4" x14ac:dyDescent="0.2">
      <c r="D4444" s="189"/>
    </row>
    <row r="4445" spans="4:4" x14ac:dyDescent="0.2">
      <c r="D4445" s="189"/>
    </row>
    <row r="4446" spans="4:4" x14ac:dyDescent="0.2">
      <c r="D4446" s="189"/>
    </row>
    <row r="4447" spans="4:4" x14ac:dyDescent="0.2">
      <c r="D4447" s="189"/>
    </row>
    <row r="4448" spans="4:4" x14ac:dyDescent="0.2">
      <c r="D4448" s="189"/>
    </row>
    <row r="4449" spans="4:4" x14ac:dyDescent="0.2">
      <c r="D4449" s="189"/>
    </row>
    <row r="4450" spans="4:4" x14ac:dyDescent="0.2">
      <c r="D4450" s="189"/>
    </row>
    <row r="4451" spans="4:4" x14ac:dyDescent="0.2">
      <c r="D4451" s="189"/>
    </row>
    <row r="4452" spans="4:4" x14ac:dyDescent="0.2">
      <c r="D4452" s="189"/>
    </row>
    <row r="4453" spans="4:4" x14ac:dyDescent="0.2">
      <c r="D4453" s="189"/>
    </row>
    <row r="4454" spans="4:4" x14ac:dyDescent="0.2">
      <c r="D4454" s="189"/>
    </row>
    <row r="4455" spans="4:4" x14ac:dyDescent="0.2">
      <c r="D4455" s="189"/>
    </row>
    <row r="4456" spans="4:4" x14ac:dyDescent="0.2">
      <c r="D4456" s="189"/>
    </row>
    <row r="4457" spans="4:4" x14ac:dyDescent="0.2">
      <c r="D4457" s="189"/>
    </row>
    <row r="4458" spans="4:4" x14ac:dyDescent="0.2">
      <c r="D4458" s="189"/>
    </row>
    <row r="4459" spans="4:4" x14ac:dyDescent="0.2">
      <c r="D4459" s="189"/>
    </row>
    <row r="4460" spans="4:4" x14ac:dyDescent="0.2">
      <c r="D4460" s="189"/>
    </row>
    <row r="4461" spans="4:4" x14ac:dyDescent="0.2">
      <c r="D4461" s="189"/>
    </row>
    <row r="4462" spans="4:4" x14ac:dyDescent="0.2">
      <c r="D4462" s="189"/>
    </row>
    <row r="4463" spans="4:4" x14ac:dyDescent="0.2">
      <c r="D4463" s="189"/>
    </row>
    <row r="4464" spans="4:4" x14ac:dyDescent="0.2">
      <c r="D4464" s="189"/>
    </row>
    <row r="4465" spans="4:4" x14ac:dyDescent="0.2">
      <c r="D4465" s="189"/>
    </row>
    <row r="4466" spans="4:4" x14ac:dyDescent="0.2">
      <c r="D4466" s="189"/>
    </row>
    <row r="4467" spans="4:4" x14ac:dyDescent="0.2">
      <c r="D4467" s="189"/>
    </row>
    <row r="4468" spans="4:4" x14ac:dyDescent="0.2">
      <c r="D4468" s="189"/>
    </row>
    <row r="4469" spans="4:4" x14ac:dyDescent="0.2">
      <c r="D4469" s="189"/>
    </row>
    <row r="4470" spans="4:4" x14ac:dyDescent="0.2">
      <c r="D4470" s="189"/>
    </row>
    <row r="4471" spans="4:4" x14ac:dyDescent="0.2">
      <c r="D4471" s="189"/>
    </row>
    <row r="4472" spans="4:4" x14ac:dyDescent="0.2">
      <c r="D4472" s="189"/>
    </row>
    <row r="4473" spans="4:4" x14ac:dyDescent="0.2">
      <c r="D4473" s="189"/>
    </row>
    <row r="4474" spans="4:4" x14ac:dyDescent="0.2">
      <c r="D4474" s="189"/>
    </row>
    <row r="4475" spans="4:4" x14ac:dyDescent="0.2">
      <c r="D4475" s="189"/>
    </row>
    <row r="4476" spans="4:4" x14ac:dyDescent="0.2">
      <c r="D4476" s="189"/>
    </row>
    <row r="4477" spans="4:4" x14ac:dyDescent="0.2">
      <c r="D4477" s="189"/>
    </row>
    <row r="4478" spans="4:4" x14ac:dyDescent="0.2">
      <c r="D4478" s="189"/>
    </row>
    <row r="4479" spans="4:4" x14ac:dyDescent="0.2">
      <c r="D4479" s="189"/>
    </row>
    <row r="4480" spans="4:4" x14ac:dyDescent="0.2">
      <c r="D4480" s="189"/>
    </row>
    <row r="4481" spans="4:4" x14ac:dyDescent="0.2">
      <c r="D4481" s="189"/>
    </row>
    <row r="4482" spans="4:4" x14ac:dyDescent="0.2">
      <c r="D4482" s="189"/>
    </row>
    <row r="4483" spans="4:4" x14ac:dyDescent="0.2">
      <c r="D4483" s="189"/>
    </row>
    <row r="4484" spans="4:4" x14ac:dyDescent="0.2">
      <c r="D4484" s="189"/>
    </row>
    <row r="4485" spans="4:4" x14ac:dyDescent="0.2">
      <c r="D4485" s="189"/>
    </row>
    <row r="4486" spans="4:4" x14ac:dyDescent="0.2">
      <c r="D4486" s="189"/>
    </row>
    <row r="4487" spans="4:4" x14ac:dyDescent="0.2">
      <c r="D4487" s="189"/>
    </row>
    <row r="4488" spans="4:4" x14ac:dyDescent="0.2">
      <c r="D4488" s="189"/>
    </row>
    <row r="4489" spans="4:4" x14ac:dyDescent="0.2">
      <c r="D4489" s="189"/>
    </row>
    <row r="4490" spans="4:4" x14ac:dyDescent="0.2">
      <c r="D4490" s="189"/>
    </row>
    <row r="4491" spans="4:4" x14ac:dyDescent="0.2">
      <c r="D4491" s="189"/>
    </row>
    <row r="4492" spans="4:4" x14ac:dyDescent="0.2">
      <c r="D4492" s="189"/>
    </row>
    <row r="4493" spans="4:4" x14ac:dyDescent="0.2">
      <c r="D4493" s="189"/>
    </row>
    <row r="4494" spans="4:4" x14ac:dyDescent="0.2">
      <c r="D4494" s="189"/>
    </row>
    <row r="4495" spans="4:4" x14ac:dyDescent="0.2">
      <c r="D4495" s="189"/>
    </row>
    <row r="4496" spans="4:4" x14ac:dyDescent="0.2">
      <c r="D4496" s="189"/>
    </row>
    <row r="4497" spans="4:4" x14ac:dyDescent="0.2">
      <c r="D4497" s="189"/>
    </row>
    <row r="4498" spans="4:4" x14ac:dyDescent="0.2">
      <c r="D4498" s="189"/>
    </row>
    <row r="4499" spans="4:4" x14ac:dyDescent="0.2">
      <c r="D4499" s="189"/>
    </row>
    <row r="4500" spans="4:4" x14ac:dyDescent="0.2">
      <c r="D4500" s="189"/>
    </row>
    <row r="4501" spans="4:4" x14ac:dyDescent="0.2">
      <c r="D4501" s="189"/>
    </row>
    <row r="4502" spans="4:4" x14ac:dyDescent="0.2">
      <c r="D4502" s="189"/>
    </row>
    <row r="4503" spans="4:4" x14ac:dyDescent="0.2">
      <c r="D4503" s="189"/>
    </row>
    <row r="4504" spans="4:4" x14ac:dyDescent="0.2">
      <c r="D4504" s="189"/>
    </row>
    <row r="4505" spans="4:4" x14ac:dyDescent="0.2">
      <c r="D4505" s="189"/>
    </row>
    <row r="4506" spans="4:4" x14ac:dyDescent="0.2">
      <c r="D4506" s="189"/>
    </row>
    <row r="4507" spans="4:4" x14ac:dyDescent="0.2">
      <c r="D4507" s="189"/>
    </row>
    <row r="4508" spans="4:4" x14ac:dyDescent="0.2">
      <c r="D4508" s="189"/>
    </row>
    <row r="4509" spans="4:4" x14ac:dyDescent="0.2">
      <c r="D4509" s="189"/>
    </row>
    <row r="4510" spans="4:4" x14ac:dyDescent="0.2">
      <c r="D4510" s="189"/>
    </row>
    <row r="4511" spans="4:4" x14ac:dyDescent="0.2">
      <c r="D4511" s="189"/>
    </row>
    <row r="4512" spans="4:4" x14ac:dyDescent="0.2">
      <c r="D4512" s="189"/>
    </row>
    <row r="4513" spans="4:4" x14ac:dyDescent="0.2">
      <c r="D4513" s="189"/>
    </row>
    <row r="4514" spans="4:4" x14ac:dyDescent="0.2">
      <c r="D4514" s="189"/>
    </row>
    <row r="4515" spans="4:4" x14ac:dyDescent="0.2">
      <c r="D4515" s="189"/>
    </row>
    <row r="4516" spans="4:4" x14ac:dyDescent="0.2">
      <c r="D4516" s="189"/>
    </row>
    <row r="4517" spans="4:4" x14ac:dyDescent="0.2">
      <c r="D4517" s="189"/>
    </row>
    <row r="4518" spans="4:4" x14ac:dyDescent="0.2">
      <c r="D4518" s="189"/>
    </row>
    <row r="4519" spans="4:4" x14ac:dyDescent="0.2">
      <c r="D4519" s="189"/>
    </row>
    <row r="4520" spans="4:4" x14ac:dyDescent="0.2">
      <c r="D4520" s="189"/>
    </row>
    <row r="4521" spans="4:4" x14ac:dyDescent="0.2">
      <c r="D4521" s="189"/>
    </row>
    <row r="4522" spans="4:4" x14ac:dyDescent="0.2">
      <c r="D4522" s="189"/>
    </row>
    <row r="4523" spans="4:4" x14ac:dyDescent="0.2">
      <c r="D4523" s="189"/>
    </row>
    <row r="4524" spans="4:4" x14ac:dyDescent="0.2">
      <c r="D4524" s="189"/>
    </row>
    <row r="4525" spans="4:4" x14ac:dyDescent="0.2">
      <c r="D4525" s="189"/>
    </row>
    <row r="4526" spans="4:4" x14ac:dyDescent="0.2">
      <c r="D4526" s="189"/>
    </row>
    <row r="4527" spans="4:4" x14ac:dyDescent="0.2">
      <c r="D4527" s="189"/>
    </row>
    <row r="4528" spans="4:4" x14ac:dyDescent="0.2">
      <c r="D4528" s="189"/>
    </row>
    <row r="4529" spans="4:4" x14ac:dyDescent="0.2">
      <c r="D4529" s="189"/>
    </row>
    <row r="4530" spans="4:4" x14ac:dyDescent="0.2">
      <c r="D4530" s="189"/>
    </row>
    <row r="4531" spans="4:4" x14ac:dyDescent="0.2">
      <c r="D4531" s="189"/>
    </row>
    <row r="4532" spans="4:4" x14ac:dyDescent="0.2">
      <c r="D4532" s="189"/>
    </row>
    <row r="4533" spans="4:4" x14ac:dyDescent="0.2">
      <c r="D4533" s="189"/>
    </row>
    <row r="4534" spans="4:4" x14ac:dyDescent="0.2">
      <c r="D4534" s="189"/>
    </row>
    <row r="4535" spans="4:4" x14ac:dyDescent="0.2">
      <c r="D4535" s="189"/>
    </row>
    <row r="4536" spans="4:4" x14ac:dyDescent="0.2">
      <c r="D4536" s="189"/>
    </row>
    <row r="4537" spans="4:4" x14ac:dyDescent="0.2">
      <c r="D4537" s="189"/>
    </row>
    <row r="4538" spans="4:4" x14ac:dyDescent="0.2">
      <c r="D4538" s="189"/>
    </row>
    <row r="4539" spans="4:4" x14ac:dyDescent="0.2">
      <c r="D4539" s="189"/>
    </row>
    <row r="4540" spans="4:4" x14ac:dyDescent="0.2">
      <c r="D4540" s="189"/>
    </row>
    <row r="4541" spans="4:4" x14ac:dyDescent="0.2">
      <c r="D4541" s="189"/>
    </row>
    <row r="4542" spans="4:4" x14ac:dyDescent="0.2">
      <c r="D4542" s="189"/>
    </row>
    <row r="4543" spans="4:4" x14ac:dyDescent="0.2">
      <c r="D4543" s="189"/>
    </row>
    <row r="4544" spans="4:4" x14ac:dyDescent="0.2">
      <c r="D4544" s="189"/>
    </row>
    <row r="4545" spans="4:4" x14ac:dyDescent="0.2">
      <c r="D4545" s="189"/>
    </row>
    <row r="4546" spans="4:4" x14ac:dyDescent="0.2">
      <c r="D4546" s="189"/>
    </row>
    <row r="4547" spans="4:4" x14ac:dyDescent="0.2">
      <c r="D4547" s="189"/>
    </row>
    <row r="4548" spans="4:4" x14ac:dyDescent="0.2">
      <c r="D4548" s="189"/>
    </row>
    <row r="4549" spans="4:4" x14ac:dyDescent="0.2">
      <c r="D4549" s="189"/>
    </row>
    <row r="4550" spans="4:4" x14ac:dyDescent="0.2">
      <c r="D4550" s="189"/>
    </row>
    <row r="4551" spans="4:4" x14ac:dyDescent="0.2">
      <c r="D4551" s="189"/>
    </row>
    <row r="4552" spans="4:4" x14ac:dyDescent="0.2">
      <c r="D4552" s="189"/>
    </row>
    <row r="4553" spans="4:4" x14ac:dyDescent="0.2">
      <c r="D4553" s="189"/>
    </row>
    <row r="4554" spans="4:4" x14ac:dyDescent="0.2">
      <c r="D4554" s="189"/>
    </row>
    <row r="4555" spans="4:4" x14ac:dyDescent="0.2">
      <c r="D4555" s="189"/>
    </row>
    <row r="4556" spans="4:4" x14ac:dyDescent="0.2">
      <c r="D4556" s="189"/>
    </row>
    <row r="4557" spans="4:4" x14ac:dyDescent="0.2">
      <c r="D4557" s="189"/>
    </row>
    <row r="4558" spans="4:4" x14ac:dyDescent="0.2">
      <c r="D4558" s="189"/>
    </row>
    <row r="4559" spans="4:4" x14ac:dyDescent="0.2">
      <c r="D4559" s="189"/>
    </row>
    <row r="4560" spans="4:4" x14ac:dyDescent="0.2">
      <c r="D4560" s="189"/>
    </row>
    <row r="4561" spans="4:4" x14ac:dyDescent="0.2">
      <c r="D4561" s="189"/>
    </row>
    <row r="4562" spans="4:4" x14ac:dyDescent="0.2">
      <c r="D4562" s="189"/>
    </row>
    <row r="4563" spans="4:4" x14ac:dyDescent="0.2">
      <c r="D4563" s="189"/>
    </row>
    <row r="4564" spans="4:4" x14ac:dyDescent="0.2">
      <c r="D4564" s="189"/>
    </row>
    <row r="4565" spans="4:4" x14ac:dyDescent="0.2">
      <c r="D4565" s="189"/>
    </row>
    <row r="4566" spans="4:4" x14ac:dyDescent="0.2">
      <c r="D4566" s="189"/>
    </row>
    <row r="4567" spans="4:4" x14ac:dyDescent="0.2">
      <c r="D4567" s="189"/>
    </row>
    <row r="4568" spans="4:4" x14ac:dyDescent="0.2">
      <c r="D4568" s="189"/>
    </row>
    <row r="4569" spans="4:4" x14ac:dyDescent="0.2">
      <c r="D4569" s="189"/>
    </row>
    <row r="4570" spans="4:4" x14ac:dyDescent="0.2">
      <c r="D4570" s="189"/>
    </row>
    <row r="4571" spans="4:4" x14ac:dyDescent="0.2">
      <c r="D4571" s="189"/>
    </row>
    <row r="4572" spans="4:4" x14ac:dyDescent="0.2">
      <c r="D4572" s="189"/>
    </row>
    <row r="4573" spans="4:4" x14ac:dyDescent="0.2">
      <c r="D4573" s="189"/>
    </row>
    <row r="4574" spans="4:4" x14ac:dyDescent="0.2">
      <c r="D4574" s="189"/>
    </row>
    <row r="4575" spans="4:4" x14ac:dyDescent="0.2">
      <c r="D4575" s="189"/>
    </row>
    <row r="4576" spans="4:4" x14ac:dyDescent="0.2">
      <c r="D4576" s="189"/>
    </row>
    <row r="4577" spans="4:4" x14ac:dyDescent="0.2">
      <c r="D4577" s="189"/>
    </row>
    <row r="4578" spans="4:4" x14ac:dyDescent="0.2">
      <c r="D4578" s="189"/>
    </row>
    <row r="4579" spans="4:4" x14ac:dyDescent="0.2">
      <c r="D4579" s="189"/>
    </row>
    <row r="4580" spans="4:4" x14ac:dyDescent="0.2">
      <c r="D4580" s="189"/>
    </row>
    <row r="4581" spans="4:4" x14ac:dyDescent="0.2">
      <c r="D4581" s="189"/>
    </row>
    <row r="4582" spans="4:4" x14ac:dyDescent="0.2">
      <c r="D4582" s="189"/>
    </row>
    <row r="4583" spans="4:4" x14ac:dyDescent="0.2">
      <c r="D4583" s="189"/>
    </row>
    <row r="4584" spans="4:4" x14ac:dyDescent="0.2">
      <c r="D4584" s="189"/>
    </row>
    <row r="4585" spans="4:4" x14ac:dyDescent="0.2">
      <c r="D4585" s="189"/>
    </row>
    <row r="4586" spans="4:4" x14ac:dyDescent="0.2">
      <c r="D4586" s="189"/>
    </row>
    <row r="4587" spans="4:4" x14ac:dyDescent="0.2">
      <c r="D4587" s="189"/>
    </row>
    <row r="4588" spans="4:4" x14ac:dyDescent="0.2">
      <c r="D4588" s="189"/>
    </row>
    <row r="4589" spans="4:4" x14ac:dyDescent="0.2">
      <c r="D4589" s="189"/>
    </row>
    <row r="4590" spans="4:4" x14ac:dyDescent="0.2">
      <c r="D4590" s="189"/>
    </row>
    <row r="4591" spans="4:4" x14ac:dyDescent="0.2">
      <c r="D4591" s="189"/>
    </row>
    <row r="4592" spans="4:4" x14ac:dyDescent="0.2">
      <c r="D4592" s="189"/>
    </row>
    <row r="4593" spans="4:4" x14ac:dyDescent="0.2">
      <c r="D4593" s="189"/>
    </row>
    <row r="4594" spans="4:4" x14ac:dyDescent="0.2">
      <c r="D4594" s="189"/>
    </row>
    <row r="4595" spans="4:4" x14ac:dyDescent="0.2">
      <c r="D4595" s="189"/>
    </row>
    <row r="4596" spans="4:4" x14ac:dyDescent="0.2">
      <c r="D4596" s="189"/>
    </row>
    <row r="4597" spans="4:4" x14ac:dyDescent="0.2">
      <c r="D4597" s="189"/>
    </row>
    <row r="4598" spans="4:4" x14ac:dyDescent="0.2">
      <c r="D4598" s="189"/>
    </row>
    <row r="4599" spans="4:4" x14ac:dyDescent="0.2">
      <c r="D4599" s="189"/>
    </row>
    <row r="4600" spans="4:4" x14ac:dyDescent="0.2">
      <c r="D4600" s="189"/>
    </row>
    <row r="4601" spans="4:4" x14ac:dyDescent="0.2">
      <c r="D4601" s="189"/>
    </row>
    <row r="4602" spans="4:4" x14ac:dyDescent="0.2">
      <c r="D4602" s="189"/>
    </row>
    <row r="4603" spans="4:4" x14ac:dyDescent="0.2">
      <c r="D4603" s="189"/>
    </row>
    <row r="4604" spans="4:4" x14ac:dyDescent="0.2">
      <c r="D4604" s="189"/>
    </row>
    <row r="4605" spans="4:4" x14ac:dyDescent="0.2">
      <c r="D4605" s="189"/>
    </row>
    <row r="4606" spans="4:4" x14ac:dyDescent="0.2">
      <c r="D4606" s="189"/>
    </row>
    <row r="4607" spans="4:4" x14ac:dyDescent="0.2">
      <c r="D4607" s="189"/>
    </row>
    <row r="4608" spans="4:4" x14ac:dyDescent="0.2">
      <c r="D4608" s="189"/>
    </row>
    <row r="4609" spans="4:4" x14ac:dyDescent="0.2">
      <c r="D4609" s="189"/>
    </row>
    <row r="4610" spans="4:4" x14ac:dyDescent="0.2">
      <c r="D4610" s="189"/>
    </row>
    <row r="4611" spans="4:4" x14ac:dyDescent="0.2">
      <c r="D4611" s="189"/>
    </row>
    <row r="4612" spans="4:4" x14ac:dyDescent="0.2">
      <c r="D4612" s="189"/>
    </row>
    <row r="4613" spans="4:4" x14ac:dyDescent="0.2">
      <c r="D4613" s="189"/>
    </row>
    <row r="4614" spans="4:4" x14ac:dyDescent="0.2">
      <c r="D4614" s="189"/>
    </row>
    <row r="4615" spans="4:4" x14ac:dyDescent="0.2">
      <c r="D4615" s="189"/>
    </row>
    <row r="4616" spans="4:4" x14ac:dyDescent="0.2">
      <c r="D4616" s="189"/>
    </row>
    <row r="4617" spans="4:4" x14ac:dyDescent="0.2">
      <c r="D4617" s="189"/>
    </row>
    <row r="4618" spans="4:4" x14ac:dyDescent="0.2">
      <c r="D4618" s="189"/>
    </row>
    <row r="4619" spans="4:4" x14ac:dyDescent="0.2">
      <c r="D4619" s="189"/>
    </row>
    <row r="4620" spans="4:4" x14ac:dyDescent="0.2">
      <c r="D4620" s="189"/>
    </row>
    <row r="4621" spans="4:4" x14ac:dyDescent="0.2">
      <c r="D4621" s="189"/>
    </row>
    <row r="4622" spans="4:4" x14ac:dyDescent="0.2">
      <c r="D4622" s="189"/>
    </row>
    <row r="4623" spans="4:4" x14ac:dyDescent="0.2">
      <c r="D4623" s="189"/>
    </row>
    <row r="4624" spans="4:4" x14ac:dyDescent="0.2">
      <c r="D4624" s="189"/>
    </row>
    <row r="4625" spans="4:4" x14ac:dyDescent="0.2">
      <c r="D4625" s="189"/>
    </row>
    <row r="4626" spans="4:4" x14ac:dyDescent="0.2">
      <c r="D4626" s="189"/>
    </row>
    <row r="4627" spans="4:4" x14ac:dyDescent="0.2">
      <c r="D4627" s="189"/>
    </row>
    <row r="4628" spans="4:4" x14ac:dyDescent="0.2">
      <c r="D4628" s="189"/>
    </row>
    <row r="4629" spans="4:4" x14ac:dyDescent="0.2">
      <c r="D4629" s="189"/>
    </row>
    <row r="4630" spans="4:4" x14ac:dyDescent="0.2">
      <c r="D4630" s="189"/>
    </row>
    <row r="4631" spans="4:4" x14ac:dyDescent="0.2">
      <c r="D4631" s="189"/>
    </row>
    <row r="4632" spans="4:4" x14ac:dyDescent="0.2">
      <c r="D4632" s="189"/>
    </row>
    <row r="4633" spans="4:4" x14ac:dyDescent="0.2">
      <c r="D4633" s="189"/>
    </row>
    <row r="4634" spans="4:4" x14ac:dyDescent="0.2">
      <c r="D4634" s="189"/>
    </row>
    <row r="4635" spans="4:4" x14ac:dyDescent="0.2">
      <c r="D4635" s="189"/>
    </row>
    <row r="4636" spans="4:4" x14ac:dyDescent="0.2">
      <c r="D4636" s="189"/>
    </row>
    <row r="4637" spans="4:4" x14ac:dyDescent="0.2">
      <c r="D4637" s="189"/>
    </row>
    <row r="4638" spans="4:4" x14ac:dyDescent="0.2">
      <c r="D4638" s="189"/>
    </row>
    <row r="4639" spans="4:4" x14ac:dyDescent="0.2">
      <c r="D4639" s="189"/>
    </row>
    <row r="4640" spans="4:4" x14ac:dyDescent="0.2">
      <c r="D4640" s="189"/>
    </row>
    <row r="4641" spans="4:4" x14ac:dyDescent="0.2">
      <c r="D4641" s="189"/>
    </row>
    <row r="4642" spans="4:4" x14ac:dyDescent="0.2">
      <c r="D4642" s="189"/>
    </row>
    <row r="4643" spans="4:4" x14ac:dyDescent="0.2">
      <c r="D4643" s="189"/>
    </row>
    <row r="4644" spans="4:4" x14ac:dyDescent="0.2">
      <c r="D4644" s="189"/>
    </row>
    <row r="4645" spans="4:4" x14ac:dyDescent="0.2">
      <c r="D4645" s="189"/>
    </row>
    <row r="4646" spans="4:4" x14ac:dyDescent="0.2">
      <c r="D4646" s="189"/>
    </row>
    <row r="4647" spans="4:4" x14ac:dyDescent="0.2">
      <c r="D4647" s="189"/>
    </row>
    <row r="4648" spans="4:4" x14ac:dyDescent="0.2">
      <c r="D4648" s="189"/>
    </row>
    <row r="4649" spans="4:4" x14ac:dyDescent="0.2">
      <c r="D4649" s="189"/>
    </row>
    <row r="4650" spans="4:4" x14ac:dyDescent="0.2">
      <c r="D4650" s="189"/>
    </row>
    <row r="4651" spans="4:4" x14ac:dyDescent="0.2">
      <c r="D4651" s="189"/>
    </row>
    <row r="4652" spans="4:4" x14ac:dyDescent="0.2">
      <c r="D4652" s="189"/>
    </row>
    <row r="4653" spans="4:4" x14ac:dyDescent="0.2">
      <c r="D4653" s="189"/>
    </row>
    <row r="4654" spans="4:4" x14ac:dyDescent="0.2">
      <c r="D4654" s="189"/>
    </row>
    <row r="4655" spans="4:4" x14ac:dyDescent="0.2">
      <c r="D4655" s="189"/>
    </row>
    <row r="4656" spans="4:4" x14ac:dyDescent="0.2">
      <c r="D4656" s="189"/>
    </row>
    <row r="4657" spans="4:4" x14ac:dyDescent="0.2">
      <c r="D4657" s="189"/>
    </row>
    <row r="4658" spans="4:4" x14ac:dyDescent="0.2">
      <c r="D4658" s="189"/>
    </row>
    <row r="4659" spans="4:4" x14ac:dyDescent="0.2">
      <c r="D4659" s="189"/>
    </row>
    <row r="4660" spans="4:4" x14ac:dyDescent="0.2">
      <c r="D4660" s="189"/>
    </row>
    <row r="4661" spans="4:4" x14ac:dyDescent="0.2">
      <c r="D4661" s="189"/>
    </row>
    <row r="4662" spans="4:4" x14ac:dyDescent="0.2">
      <c r="D4662" s="189"/>
    </row>
    <row r="4663" spans="4:4" x14ac:dyDescent="0.2">
      <c r="D4663" s="189"/>
    </row>
    <row r="4664" spans="4:4" x14ac:dyDescent="0.2">
      <c r="D4664" s="189"/>
    </row>
    <row r="4665" spans="4:4" x14ac:dyDescent="0.2">
      <c r="D4665" s="189"/>
    </row>
    <row r="4666" spans="4:4" x14ac:dyDescent="0.2">
      <c r="D4666" s="189"/>
    </row>
    <row r="4667" spans="4:4" x14ac:dyDescent="0.2">
      <c r="D4667" s="189"/>
    </row>
    <row r="4668" spans="4:4" x14ac:dyDescent="0.2">
      <c r="D4668" s="189"/>
    </row>
    <row r="4669" spans="4:4" x14ac:dyDescent="0.2">
      <c r="D4669" s="189"/>
    </row>
    <row r="4670" spans="4:4" x14ac:dyDescent="0.2">
      <c r="D4670" s="189"/>
    </row>
    <row r="4671" spans="4:4" x14ac:dyDescent="0.2">
      <c r="D4671" s="189"/>
    </row>
    <row r="4672" spans="4:4" x14ac:dyDescent="0.2">
      <c r="D4672" s="189"/>
    </row>
    <row r="4673" spans="4:4" x14ac:dyDescent="0.2">
      <c r="D4673" s="189"/>
    </row>
    <row r="4674" spans="4:4" x14ac:dyDescent="0.2">
      <c r="D4674" s="189"/>
    </row>
    <row r="4675" spans="4:4" x14ac:dyDescent="0.2">
      <c r="D4675" s="189"/>
    </row>
    <row r="4676" spans="4:4" x14ac:dyDescent="0.2">
      <c r="D4676" s="189"/>
    </row>
    <row r="4677" spans="4:4" x14ac:dyDescent="0.2">
      <c r="D4677" s="189"/>
    </row>
    <row r="4678" spans="4:4" x14ac:dyDescent="0.2">
      <c r="D4678" s="189"/>
    </row>
    <row r="4679" spans="4:4" x14ac:dyDescent="0.2">
      <c r="D4679" s="189"/>
    </row>
    <row r="4680" spans="4:4" x14ac:dyDescent="0.2">
      <c r="D4680" s="189"/>
    </row>
    <row r="4681" spans="4:4" x14ac:dyDescent="0.2">
      <c r="D4681" s="189"/>
    </row>
    <row r="4682" spans="4:4" x14ac:dyDescent="0.2">
      <c r="D4682" s="189"/>
    </row>
    <row r="4683" spans="4:4" x14ac:dyDescent="0.2">
      <c r="D4683" s="189"/>
    </row>
    <row r="4684" spans="4:4" x14ac:dyDescent="0.2">
      <c r="D4684" s="189"/>
    </row>
    <row r="4685" spans="4:4" x14ac:dyDescent="0.2">
      <c r="D4685" s="189"/>
    </row>
    <row r="4686" spans="4:4" x14ac:dyDescent="0.2">
      <c r="D4686" s="189"/>
    </row>
    <row r="4687" spans="4:4" x14ac:dyDescent="0.2">
      <c r="D4687" s="189"/>
    </row>
    <row r="4688" spans="4:4" x14ac:dyDescent="0.2">
      <c r="D4688" s="189"/>
    </row>
    <row r="4689" spans="4:4" x14ac:dyDescent="0.2">
      <c r="D4689" s="189"/>
    </row>
    <row r="4690" spans="4:4" x14ac:dyDescent="0.2">
      <c r="D4690" s="189"/>
    </row>
    <row r="4691" spans="4:4" x14ac:dyDescent="0.2">
      <c r="D4691" s="189"/>
    </row>
    <row r="4692" spans="4:4" x14ac:dyDescent="0.2">
      <c r="D4692" s="189"/>
    </row>
    <row r="4693" spans="4:4" x14ac:dyDescent="0.2">
      <c r="D4693" s="189"/>
    </row>
    <row r="4694" spans="4:4" x14ac:dyDescent="0.2">
      <c r="D4694" s="189"/>
    </row>
    <row r="4695" spans="4:4" x14ac:dyDescent="0.2">
      <c r="D4695" s="189"/>
    </row>
    <row r="4696" spans="4:4" x14ac:dyDescent="0.2">
      <c r="D4696" s="189"/>
    </row>
    <row r="4697" spans="4:4" x14ac:dyDescent="0.2">
      <c r="D4697" s="189"/>
    </row>
    <row r="4698" spans="4:4" x14ac:dyDescent="0.2">
      <c r="D4698" s="189"/>
    </row>
    <row r="4699" spans="4:4" x14ac:dyDescent="0.2">
      <c r="D4699" s="189"/>
    </row>
    <row r="4700" spans="4:4" x14ac:dyDescent="0.2">
      <c r="D4700" s="189"/>
    </row>
    <row r="4701" spans="4:4" x14ac:dyDescent="0.2">
      <c r="D4701" s="189"/>
    </row>
    <row r="4702" spans="4:4" x14ac:dyDescent="0.2">
      <c r="D4702" s="189"/>
    </row>
    <row r="4703" spans="4:4" x14ac:dyDescent="0.2">
      <c r="D4703" s="189"/>
    </row>
    <row r="4704" spans="4:4" x14ac:dyDescent="0.2">
      <c r="D4704" s="189"/>
    </row>
    <row r="4705" spans="4:4" x14ac:dyDescent="0.2">
      <c r="D4705" s="189"/>
    </row>
    <row r="4706" spans="4:4" x14ac:dyDescent="0.2">
      <c r="D4706" s="189"/>
    </row>
    <row r="4707" spans="4:4" x14ac:dyDescent="0.2">
      <c r="D4707" s="189"/>
    </row>
    <row r="4708" spans="4:4" x14ac:dyDescent="0.2">
      <c r="D4708" s="189"/>
    </row>
    <row r="4709" spans="4:4" x14ac:dyDescent="0.2">
      <c r="D4709" s="189"/>
    </row>
    <row r="4710" spans="4:4" x14ac:dyDescent="0.2">
      <c r="D4710" s="189"/>
    </row>
    <row r="4711" spans="4:4" x14ac:dyDescent="0.2">
      <c r="D4711" s="189"/>
    </row>
    <row r="4712" spans="4:4" x14ac:dyDescent="0.2">
      <c r="D4712" s="189"/>
    </row>
    <row r="4713" spans="4:4" x14ac:dyDescent="0.2">
      <c r="D4713" s="189"/>
    </row>
    <row r="4714" spans="4:4" x14ac:dyDescent="0.2">
      <c r="D4714" s="189"/>
    </row>
    <row r="4715" spans="4:4" x14ac:dyDescent="0.2">
      <c r="D4715" s="189"/>
    </row>
    <row r="4716" spans="4:4" x14ac:dyDescent="0.2">
      <c r="D4716" s="189"/>
    </row>
    <row r="4717" spans="4:4" x14ac:dyDescent="0.2">
      <c r="D4717" s="189"/>
    </row>
    <row r="4718" spans="4:4" x14ac:dyDescent="0.2">
      <c r="D4718" s="189"/>
    </row>
    <row r="4719" spans="4:4" x14ac:dyDescent="0.2">
      <c r="D4719" s="189"/>
    </row>
    <row r="4720" spans="4:4" x14ac:dyDescent="0.2">
      <c r="D4720" s="189"/>
    </row>
    <row r="4721" spans="4:4" x14ac:dyDescent="0.2">
      <c r="D4721" s="189"/>
    </row>
    <row r="4722" spans="4:4" x14ac:dyDescent="0.2">
      <c r="D4722" s="189"/>
    </row>
    <row r="4723" spans="4:4" x14ac:dyDescent="0.2">
      <c r="D4723" s="189"/>
    </row>
    <row r="4724" spans="4:4" x14ac:dyDescent="0.2">
      <c r="D4724" s="189"/>
    </row>
    <row r="4725" spans="4:4" x14ac:dyDescent="0.2">
      <c r="D4725" s="189"/>
    </row>
    <row r="4726" spans="4:4" x14ac:dyDescent="0.2">
      <c r="D4726" s="189"/>
    </row>
    <row r="4727" spans="4:4" x14ac:dyDescent="0.2">
      <c r="D4727" s="189"/>
    </row>
    <row r="4728" spans="4:4" x14ac:dyDescent="0.2">
      <c r="D4728" s="189"/>
    </row>
    <row r="4729" spans="4:4" x14ac:dyDescent="0.2">
      <c r="D4729" s="189"/>
    </row>
    <row r="4730" spans="4:4" x14ac:dyDescent="0.2">
      <c r="D4730" s="189"/>
    </row>
    <row r="4731" spans="4:4" x14ac:dyDescent="0.2">
      <c r="D4731" s="189"/>
    </row>
    <row r="4732" spans="4:4" x14ac:dyDescent="0.2">
      <c r="D4732" s="189"/>
    </row>
    <row r="4733" spans="4:4" x14ac:dyDescent="0.2">
      <c r="D4733" s="189"/>
    </row>
    <row r="4734" spans="4:4" x14ac:dyDescent="0.2">
      <c r="D4734" s="189"/>
    </row>
    <row r="4735" spans="4:4" x14ac:dyDescent="0.2">
      <c r="D4735" s="189"/>
    </row>
    <row r="4736" spans="4:4" x14ac:dyDescent="0.2">
      <c r="D4736" s="189"/>
    </row>
    <row r="4737" spans="4:4" x14ac:dyDescent="0.2">
      <c r="D4737" s="189"/>
    </row>
    <row r="4738" spans="4:4" x14ac:dyDescent="0.2">
      <c r="D4738" s="189"/>
    </row>
    <row r="4739" spans="4:4" x14ac:dyDescent="0.2">
      <c r="D4739" s="189"/>
    </row>
    <row r="4740" spans="4:4" x14ac:dyDescent="0.2">
      <c r="D4740" s="189"/>
    </row>
    <row r="4741" spans="4:4" x14ac:dyDescent="0.2">
      <c r="D4741" s="189"/>
    </row>
    <row r="4742" spans="4:4" x14ac:dyDescent="0.2">
      <c r="D4742" s="189"/>
    </row>
    <row r="4743" spans="4:4" x14ac:dyDescent="0.2">
      <c r="D4743" s="189"/>
    </row>
    <row r="4744" spans="4:4" x14ac:dyDescent="0.2">
      <c r="D4744" s="189"/>
    </row>
    <row r="4745" spans="4:4" x14ac:dyDescent="0.2">
      <c r="D4745" s="189"/>
    </row>
    <row r="4746" spans="4:4" x14ac:dyDescent="0.2">
      <c r="D4746" s="189"/>
    </row>
    <row r="4747" spans="4:4" x14ac:dyDescent="0.2">
      <c r="D4747" s="189"/>
    </row>
    <row r="4748" spans="4:4" x14ac:dyDescent="0.2">
      <c r="D4748" s="189"/>
    </row>
    <row r="4749" spans="4:4" x14ac:dyDescent="0.2">
      <c r="D4749" s="189"/>
    </row>
    <row r="4750" spans="4:4" x14ac:dyDescent="0.2">
      <c r="D4750" s="189"/>
    </row>
    <row r="4751" spans="4:4" x14ac:dyDescent="0.2">
      <c r="D4751" s="189"/>
    </row>
    <row r="4752" spans="4:4" x14ac:dyDescent="0.2">
      <c r="D4752" s="189"/>
    </row>
    <row r="4753" spans="4:4" x14ac:dyDescent="0.2">
      <c r="D4753" s="189"/>
    </row>
    <row r="4754" spans="4:4" x14ac:dyDescent="0.2">
      <c r="D4754" s="189"/>
    </row>
    <row r="4755" spans="4:4" x14ac:dyDescent="0.2">
      <c r="D4755" s="189"/>
    </row>
    <row r="4756" spans="4:4" x14ac:dyDescent="0.2">
      <c r="D4756" s="189"/>
    </row>
    <row r="4757" spans="4:4" x14ac:dyDescent="0.2">
      <c r="D4757" s="189"/>
    </row>
    <row r="4758" spans="4:4" x14ac:dyDescent="0.2">
      <c r="D4758" s="189"/>
    </row>
    <row r="4759" spans="4:4" x14ac:dyDescent="0.2">
      <c r="D4759" s="189"/>
    </row>
    <row r="4760" spans="4:4" x14ac:dyDescent="0.2">
      <c r="D4760" s="189"/>
    </row>
    <row r="4761" spans="4:4" x14ac:dyDescent="0.2">
      <c r="D4761" s="189"/>
    </row>
    <row r="4762" spans="4:4" x14ac:dyDescent="0.2">
      <c r="D4762" s="189"/>
    </row>
    <row r="4763" spans="4:4" x14ac:dyDescent="0.2">
      <c r="D4763" s="189"/>
    </row>
    <row r="4764" spans="4:4" x14ac:dyDescent="0.2">
      <c r="D4764" s="189"/>
    </row>
    <row r="4765" spans="4:4" x14ac:dyDescent="0.2">
      <c r="D4765" s="189"/>
    </row>
    <row r="4766" spans="4:4" x14ac:dyDescent="0.2">
      <c r="D4766" s="189"/>
    </row>
    <row r="4767" spans="4:4" x14ac:dyDescent="0.2">
      <c r="D4767" s="189"/>
    </row>
    <row r="4768" spans="4:4" x14ac:dyDescent="0.2">
      <c r="D4768" s="189"/>
    </row>
    <row r="4769" spans="4:4" x14ac:dyDescent="0.2">
      <c r="D4769" s="189"/>
    </row>
    <row r="4770" spans="4:4" x14ac:dyDescent="0.2">
      <c r="D4770" s="189"/>
    </row>
    <row r="4771" spans="4:4" x14ac:dyDescent="0.2">
      <c r="D4771" s="189"/>
    </row>
    <row r="4772" spans="4:4" x14ac:dyDescent="0.2">
      <c r="D4772" s="189"/>
    </row>
    <row r="4773" spans="4:4" x14ac:dyDescent="0.2">
      <c r="D4773" s="189"/>
    </row>
    <row r="4774" spans="4:4" x14ac:dyDescent="0.2">
      <c r="D4774" s="189"/>
    </row>
    <row r="4775" spans="4:4" x14ac:dyDescent="0.2">
      <c r="D4775" s="189"/>
    </row>
    <row r="4776" spans="4:4" x14ac:dyDescent="0.2">
      <c r="D4776" s="189"/>
    </row>
    <row r="4777" spans="4:4" x14ac:dyDescent="0.2">
      <c r="D4777" s="189"/>
    </row>
    <row r="4778" spans="4:4" x14ac:dyDescent="0.2">
      <c r="D4778" s="189"/>
    </row>
    <row r="4779" spans="4:4" x14ac:dyDescent="0.2">
      <c r="D4779" s="189"/>
    </row>
    <row r="4780" spans="4:4" x14ac:dyDescent="0.2">
      <c r="D4780" s="189"/>
    </row>
    <row r="4781" spans="4:4" x14ac:dyDescent="0.2">
      <c r="D4781" s="189"/>
    </row>
    <row r="4782" spans="4:4" x14ac:dyDescent="0.2">
      <c r="D4782" s="189"/>
    </row>
    <row r="4783" spans="4:4" x14ac:dyDescent="0.2">
      <c r="D4783" s="189"/>
    </row>
    <row r="4784" spans="4:4" x14ac:dyDescent="0.2">
      <c r="D4784" s="189"/>
    </row>
    <row r="4785" spans="4:4" x14ac:dyDescent="0.2">
      <c r="D4785" s="189"/>
    </row>
    <row r="4786" spans="4:4" x14ac:dyDescent="0.2">
      <c r="D4786" s="189"/>
    </row>
    <row r="4787" spans="4:4" x14ac:dyDescent="0.2">
      <c r="D4787" s="189"/>
    </row>
    <row r="4788" spans="4:4" x14ac:dyDescent="0.2">
      <c r="D4788" s="189"/>
    </row>
    <row r="4789" spans="4:4" x14ac:dyDescent="0.2">
      <c r="D4789" s="189"/>
    </row>
    <row r="4790" spans="4:4" x14ac:dyDescent="0.2">
      <c r="D4790" s="189"/>
    </row>
    <row r="4791" spans="4:4" x14ac:dyDescent="0.2">
      <c r="D4791" s="189"/>
    </row>
    <row r="4792" spans="4:4" x14ac:dyDescent="0.2">
      <c r="D4792" s="189"/>
    </row>
    <row r="4793" spans="4:4" x14ac:dyDescent="0.2">
      <c r="D4793" s="189"/>
    </row>
    <row r="4794" spans="4:4" x14ac:dyDescent="0.2">
      <c r="D4794" s="189"/>
    </row>
    <row r="4795" spans="4:4" x14ac:dyDescent="0.2">
      <c r="D4795" s="189"/>
    </row>
    <row r="4796" spans="4:4" x14ac:dyDescent="0.2">
      <c r="D4796" s="189"/>
    </row>
    <row r="4797" spans="4:4" x14ac:dyDescent="0.2">
      <c r="D4797" s="189"/>
    </row>
    <row r="4798" spans="4:4" x14ac:dyDescent="0.2">
      <c r="D4798" s="189"/>
    </row>
    <row r="4799" spans="4:4" x14ac:dyDescent="0.2">
      <c r="D4799" s="189"/>
    </row>
    <row r="4800" spans="4:4" x14ac:dyDescent="0.2">
      <c r="D4800" s="189"/>
    </row>
    <row r="4801" spans="4:4" x14ac:dyDescent="0.2">
      <c r="D4801" s="189"/>
    </row>
    <row r="4802" spans="4:4" x14ac:dyDescent="0.2">
      <c r="D4802" s="189"/>
    </row>
    <row r="4803" spans="4:4" x14ac:dyDescent="0.2">
      <c r="D4803" s="189"/>
    </row>
    <row r="4804" spans="4:4" x14ac:dyDescent="0.2">
      <c r="D4804" s="189"/>
    </row>
    <row r="4805" spans="4:4" x14ac:dyDescent="0.2">
      <c r="D4805" s="189"/>
    </row>
    <row r="4806" spans="4:4" x14ac:dyDescent="0.2">
      <c r="D4806" s="189"/>
    </row>
    <row r="4807" spans="4:4" x14ac:dyDescent="0.2">
      <c r="D4807" s="189"/>
    </row>
    <row r="4808" spans="4:4" x14ac:dyDescent="0.2">
      <c r="D4808" s="189"/>
    </row>
    <row r="4809" spans="4:4" x14ac:dyDescent="0.2">
      <c r="D4809" s="189"/>
    </row>
    <row r="4810" spans="4:4" x14ac:dyDescent="0.2">
      <c r="D4810" s="189"/>
    </row>
    <row r="4811" spans="4:4" x14ac:dyDescent="0.2">
      <c r="D4811" s="189"/>
    </row>
    <row r="4812" spans="4:4" x14ac:dyDescent="0.2">
      <c r="D4812" s="189"/>
    </row>
    <row r="4813" spans="4:4" x14ac:dyDescent="0.2">
      <c r="D4813" s="189"/>
    </row>
    <row r="4814" spans="4:4" x14ac:dyDescent="0.2">
      <c r="D4814" s="189"/>
    </row>
    <row r="4815" spans="4:4" x14ac:dyDescent="0.2">
      <c r="D4815" s="189"/>
    </row>
    <row r="4816" spans="4:4" x14ac:dyDescent="0.2">
      <c r="D4816" s="189"/>
    </row>
    <row r="4817" spans="4:4" x14ac:dyDescent="0.2">
      <c r="D4817" s="189"/>
    </row>
    <row r="4818" spans="4:4" x14ac:dyDescent="0.2">
      <c r="D4818" s="189"/>
    </row>
    <row r="4819" spans="4:4" x14ac:dyDescent="0.2">
      <c r="D4819" s="189"/>
    </row>
    <row r="4820" spans="4:4" x14ac:dyDescent="0.2">
      <c r="D4820" s="189"/>
    </row>
    <row r="4821" spans="4:4" x14ac:dyDescent="0.2">
      <c r="D4821" s="189"/>
    </row>
    <row r="4822" spans="4:4" x14ac:dyDescent="0.2">
      <c r="D4822" s="189"/>
    </row>
    <row r="4823" spans="4:4" x14ac:dyDescent="0.2">
      <c r="D4823" s="189"/>
    </row>
    <row r="4824" spans="4:4" x14ac:dyDescent="0.2">
      <c r="D4824" s="189"/>
    </row>
    <row r="4825" spans="4:4" x14ac:dyDescent="0.2">
      <c r="D4825" s="189"/>
    </row>
    <row r="4826" spans="4:4" x14ac:dyDescent="0.2">
      <c r="D4826" s="189"/>
    </row>
    <row r="4827" spans="4:4" x14ac:dyDescent="0.2">
      <c r="D4827" s="189"/>
    </row>
    <row r="4828" spans="4:4" x14ac:dyDescent="0.2">
      <c r="D4828" s="189"/>
    </row>
    <row r="4829" spans="4:4" x14ac:dyDescent="0.2">
      <c r="D4829" s="189"/>
    </row>
    <row r="4830" spans="4:4" x14ac:dyDescent="0.2">
      <c r="D4830" s="189"/>
    </row>
    <row r="4831" spans="4:4" x14ac:dyDescent="0.2">
      <c r="D4831" s="189"/>
    </row>
    <row r="4832" spans="4:4" x14ac:dyDescent="0.2">
      <c r="D4832" s="189"/>
    </row>
    <row r="4833" spans="4:4" x14ac:dyDescent="0.2">
      <c r="D4833" s="189"/>
    </row>
    <row r="4834" spans="4:4" x14ac:dyDescent="0.2">
      <c r="D4834" s="189"/>
    </row>
    <row r="4835" spans="4:4" x14ac:dyDescent="0.2">
      <c r="D4835" s="189"/>
    </row>
    <row r="4836" spans="4:4" x14ac:dyDescent="0.2">
      <c r="D4836" s="189"/>
    </row>
    <row r="4837" spans="4:4" x14ac:dyDescent="0.2">
      <c r="D4837" s="189"/>
    </row>
    <row r="4838" spans="4:4" x14ac:dyDescent="0.2">
      <c r="D4838" s="189"/>
    </row>
    <row r="4839" spans="4:4" x14ac:dyDescent="0.2">
      <c r="D4839" s="189"/>
    </row>
    <row r="4840" spans="4:4" x14ac:dyDescent="0.2">
      <c r="D4840" s="189"/>
    </row>
    <row r="4841" spans="4:4" x14ac:dyDescent="0.2">
      <c r="D4841" s="189"/>
    </row>
    <row r="4842" spans="4:4" x14ac:dyDescent="0.2">
      <c r="D4842" s="189"/>
    </row>
    <row r="4843" spans="4:4" x14ac:dyDescent="0.2">
      <c r="D4843" s="189"/>
    </row>
    <row r="4844" spans="4:4" x14ac:dyDescent="0.2">
      <c r="D4844" s="189"/>
    </row>
    <row r="4845" spans="4:4" x14ac:dyDescent="0.2">
      <c r="D4845" s="189"/>
    </row>
    <row r="4846" spans="4:4" x14ac:dyDescent="0.2">
      <c r="D4846" s="189"/>
    </row>
    <row r="4847" spans="4:4" x14ac:dyDescent="0.2">
      <c r="D4847" s="189"/>
    </row>
    <row r="4848" spans="4:4" x14ac:dyDescent="0.2">
      <c r="D4848" s="189"/>
    </row>
    <row r="4849" spans="4:4" x14ac:dyDescent="0.2">
      <c r="D4849" s="189"/>
    </row>
    <row r="4850" spans="4:4" x14ac:dyDescent="0.2">
      <c r="D4850" s="189"/>
    </row>
    <row r="4851" spans="4:4" x14ac:dyDescent="0.2">
      <c r="D4851" s="189"/>
    </row>
    <row r="4852" spans="4:4" x14ac:dyDescent="0.2">
      <c r="D4852" s="189"/>
    </row>
    <row r="4853" spans="4:4" x14ac:dyDescent="0.2">
      <c r="D4853" s="189"/>
    </row>
    <row r="4854" spans="4:4" x14ac:dyDescent="0.2">
      <c r="D4854" s="189"/>
    </row>
    <row r="4855" spans="4:4" x14ac:dyDescent="0.2">
      <c r="D4855" s="189"/>
    </row>
    <row r="4856" spans="4:4" x14ac:dyDescent="0.2">
      <c r="D4856" s="189"/>
    </row>
    <row r="4857" spans="4:4" x14ac:dyDescent="0.2">
      <c r="D4857" s="189"/>
    </row>
    <row r="4858" spans="4:4" x14ac:dyDescent="0.2">
      <c r="D4858" s="189"/>
    </row>
    <row r="4859" spans="4:4" x14ac:dyDescent="0.2">
      <c r="D4859" s="189"/>
    </row>
    <row r="4860" spans="4:4" x14ac:dyDescent="0.2">
      <c r="D4860" s="189"/>
    </row>
    <row r="4861" spans="4:4" x14ac:dyDescent="0.2">
      <c r="D4861" s="189"/>
    </row>
    <row r="4862" spans="4:4" x14ac:dyDescent="0.2">
      <c r="D4862" s="189"/>
    </row>
    <row r="4863" spans="4:4" x14ac:dyDescent="0.2">
      <c r="D4863" s="189"/>
    </row>
    <row r="4864" spans="4:4" x14ac:dyDescent="0.2">
      <c r="D4864" s="189"/>
    </row>
    <row r="4865" spans="4:4" x14ac:dyDescent="0.2">
      <c r="D4865" s="189"/>
    </row>
    <row r="4866" spans="4:4" x14ac:dyDescent="0.2">
      <c r="D4866" s="189"/>
    </row>
    <row r="4867" spans="4:4" x14ac:dyDescent="0.2">
      <c r="D4867" s="189"/>
    </row>
    <row r="4868" spans="4:4" x14ac:dyDescent="0.2">
      <c r="D4868" s="189"/>
    </row>
    <row r="4869" spans="4:4" x14ac:dyDescent="0.2">
      <c r="D4869" s="189"/>
    </row>
    <row r="4870" spans="4:4" x14ac:dyDescent="0.2">
      <c r="D4870" s="189"/>
    </row>
    <row r="4871" spans="4:4" x14ac:dyDescent="0.2">
      <c r="D4871" s="189"/>
    </row>
    <row r="4872" spans="4:4" x14ac:dyDescent="0.2">
      <c r="D4872" s="189"/>
    </row>
    <row r="4873" spans="4:4" x14ac:dyDescent="0.2">
      <c r="D4873" s="189"/>
    </row>
    <row r="4874" spans="4:4" x14ac:dyDescent="0.2">
      <c r="D4874" s="189"/>
    </row>
    <row r="4875" spans="4:4" x14ac:dyDescent="0.2">
      <c r="D4875" s="189"/>
    </row>
    <row r="4876" spans="4:4" x14ac:dyDescent="0.2">
      <c r="D4876" s="189"/>
    </row>
    <row r="4877" spans="4:4" x14ac:dyDescent="0.2">
      <c r="D4877" s="189"/>
    </row>
    <row r="4878" spans="4:4" x14ac:dyDescent="0.2">
      <c r="D4878" s="189"/>
    </row>
    <row r="4879" spans="4:4" x14ac:dyDescent="0.2">
      <c r="D4879" s="189"/>
    </row>
    <row r="4880" spans="4:4" x14ac:dyDescent="0.2">
      <c r="D4880" s="189"/>
    </row>
    <row r="4881" spans="4:4" x14ac:dyDescent="0.2">
      <c r="D4881" s="189"/>
    </row>
    <row r="4882" spans="4:4" x14ac:dyDescent="0.2">
      <c r="D4882" s="189"/>
    </row>
    <row r="4883" spans="4:4" x14ac:dyDescent="0.2">
      <c r="D4883" s="189"/>
    </row>
    <row r="4884" spans="4:4" x14ac:dyDescent="0.2">
      <c r="D4884" s="189"/>
    </row>
    <row r="4885" spans="4:4" x14ac:dyDescent="0.2">
      <c r="D4885" s="189"/>
    </row>
    <row r="4886" spans="4:4" x14ac:dyDescent="0.2">
      <c r="D4886" s="189"/>
    </row>
    <row r="4887" spans="4:4" x14ac:dyDescent="0.2">
      <c r="D4887" s="189"/>
    </row>
    <row r="4888" spans="4:4" x14ac:dyDescent="0.2">
      <c r="D4888" s="189"/>
    </row>
    <row r="4889" spans="4:4" x14ac:dyDescent="0.2">
      <c r="D4889" s="189"/>
    </row>
    <row r="4890" spans="4:4" x14ac:dyDescent="0.2">
      <c r="D4890" s="189"/>
    </row>
    <row r="4891" spans="4:4" x14ac:dyDescent="0.2">
      <c r="D4891" s="189"/>
    </row>
    <row r="4892" spans="4:4" x14ac:dyDescent="0.2">
      <c r="D4892" s="189"/>
    </row>
    <row r="4893" spans="4:4" x14ac:dyDescent="0.2">
      <c r="D4893" s="189"/>
    </row>
    <row r="4894" spans="4:4" x14ac:dyDescent="0.2">
      <c r="D4894" s="189"/>
    </row>
    <row r="4895" spans="4:4" x14ac:dyDescent="0.2">
      <c r="D4895" s="189"/>
    </row>
    <row r="4896" spans="4:4" x14ac:dyDescent="0.2">
      <c r="D4896" s="189"/>
    </row>
    <row r="4897" spans="4:4" x14ac:dyDescent="0.2">
      <c r="D4897" s="189"/>
    </row>
    <row r="4898" spans="4:4" x14ac:dyDescent="0.2">
      <c r="D4898" s="189"/>
    </row>
    <row r="4899" spans="4:4" x14ac:dyDescent="0.2">
      <c r="D4899" s="189"/>
    </row>
    <row r="4900" spans="4:4" x14ac:dyDescent="0.2">
      <c r="D4900" s="189"/>
    </row>
    <row r="4901" spans="4:4" x14ac:dyDescent="0.2">
      <c r="D4901" s="189"/>
    </row>
    <row r="4902" spans="4:4" x14ac:dyDescent="0.2">
      <c r="D4902" s="189"/>
    </row>
    <row r="4903" spans="4:4" x14ac:dyDescent="0.2">
      <c r="D4903" s="189"/>
    </row>
    <row r="4904" spans="4:4" x14ac:dyDescent="0.2">
      <c r="D4904" s="189"/>
    </row>
    <row r="4905" spans="4:4" x14ac:dyDescent="0.2">
      <c r="D4905" s="189"/>
    </row>
    <row r="4906" spans="4:4" x14ac:dyDescent="0.2">
      <c r="D4906" s="189"/>
    </row>
    <row r="4907" spans="4:4" x14ac:dyDescent="0.2">
      <c r="D4907" s="189"/>
    </row>
    <row r="4908" spans="4:4" x14ac:dyDescent="0.2">
      <c r="D4908" s="189"/>
    </row>
    <row r="4909" spans="4:4" x14ac:dyDescent="0.2">
      <c r="D4909" s="189"/>
    </row>
    <row r="4910" spans="4:4" x14ac:dyDescent="0.2">
      <c r="D4910" s="189"/>
    </row>
    <row r="4911" spans="4:4" x14ac:dyDescent="0.2">
      <c r="D4911" s="189"/>
    </row>
    <row r="4912" spans="4:4" x14ac:dyDescent="0.2">
      <c r="D4912" s="189"/>
    </row>
    <row r="4913" spans="4:4" x14ac:dyDescent="0.2">
      <c r="D4913" s="189"/>
    </row>
    <row r="4914" spans="4:4" x14ac:dyDescent="0.2">
      <c r="D4914" s="189"/>
    </row>
    <row r="4915" spans="4:4" x14ac:dyDescent="0.2">
      <c r="D4915" s="189"/>
    </row>
    <row r="4916" spans="4:4" x14ac:dyDescent="0.2">
      <c r="D4916" s="189"/>
    </row>
    <row r="4917" spans="4:4" x14ac:dyDescent="0.2">
      <c r="D4917" s="189"/>
    </row>
    <row r="4918" spans="4:4" x14ac:dyDescent="0.2">
      <c r="D4918" s="189"/>
    </row>
    <row r="4919" spans="4:4" x14ac:dyDescent="0.2">
      <c r="D4919" s="189"/>
    </row>
    <row r="4920" spans="4:4" x14ac:dyDescent="0.2">
      <c r="D4920" s="189"/>
    </row>
    <row r="4921" spans="4:4" x14ac:dyDescent="0.2">
      <c r="D4921" s="189"/>
    </row>
    <row r="4922" spans="4:4" x14ac:dyDescent="0.2">
      <c r="D4922" s="189"/>
    </row>
    <row r="4923" spans="4:4" x14ac:dyDescent="0.2">
      <c r="D4923" s="189"/>
    </row>
    <row r="4924" spans="4:4" x14ac:dyDescent="0.2">
      <c r="D4924" s="189"/>
    </row>
    <row r="4925" spans="4:4" x14ac:dyDescent="0.2">
      <c r="D4925" s="189"/>
    </row>
    <row r="4926" spans="4:4" x14ac:dyDescent="0.2">
      <c r="D4926" s="189"/>
    </row>
    <row r="4927" spans="4:4" x14ac:dyDescent="0.2">
      <c r="D4927" s="189"/>
    </row>
    <row r="4928" spans="4:4" x14ac:dyDescent="0.2">
      <c r="D4928" s="189"/>
    </row>
    <row r="4929" spans="4:4" x14ac:dyDescent="0.2">
      <c r="D4929" s="189"/>
    </row>
    <row r="4930" spans="4:4" x14ac:dyDescent="0.2">
      <c r="D4930" s="189"/>
    </row>
    <row r="4931" spans="4:4" x14ac:dyDescent="0.2">
      <c r="D4931" s="189"/>
    </row>
    <row r="4932" spans="4:4" x14ac:dyDescent="0.2">
      <c r="D4932" s="189"/>
    </row>
    <row r="4933" spans="4:4" x14ac:dyDescent="0.2">
      <c r="D4933" s="189"/>
    </row>
    <row r="4934" spans="4:4" x14ac:dyDescent="0.2">
      <c r="D4934" s="189"/>
    </row>
    <row r="4935" spans="4:4" x14ac:dyDescent="0.2">
      <c r="D4935" s="189"/>
    </row>
    <row r="4936" spans="4:4" x14ac:dyDescent="0.2">
      <c r="D4936" s="189"/>
    </row>
    <row r="4937" spans="4:4" x14ac:dyDescent="0.2">
      <c r="D4937" s="189"/>
    </row>
    <row r="4938" spans="4:4" x14ac:dyDescent="0.2">
      <c r="D4938" s="189"/>
    </row>
    <row r="4939" spans="4:4" x14ac:dyDescent="0.2">
      <c r="D4939" s="189"/>
    </row>
    <row r="4940" spans="4:4" x14ac:dyDescent="0.2">
      <c r="D4940" s="189"/>
    </row>
    <row r="4941" spans="4:4" x14ac:dyDescent="0.2">
      <c r="D4941" s="189"/>
    </row>
    <row r="4942" spans="4:4" x14ac:dyDescent="0.2">
      <c r="D4942" s="189"/>
    </row>
    <row r="4943" spans="4:4" x14ac:dyDescent="0.2">
      <c r="D4943" s="189"/>
    </row>
    <row r="4944" spans="4:4" x14ac:dyDescent="0.2">
      <c r="D4944" s="189"/>
    </row>
    <row r="4945" spans="4:4" x14ac:dyDescent="0.2">
      <c r="D4945" s="189"/>
    </row>
    <row r="4946" spans="4:4" x14ac:dyDescent="0.2">
      <c r="D4946" s="189"/>
    </row>
    <row r="4947" spans="4:4" x14ac:dyDescent="0.2">
      <c r="D4947" s="189"/>
    </row>
    <row r="4948" spans="4:4" x14ac:dyDescent="0.2">
      <c r="D4948" s="189"/>
    </row>
    <row r="4949" spans="4:4" x14ac:dyDescent="0.2">
      <c r="D4949" s="189"/>
    </row>
    <row r="4950" spans="4:4" x14ac:dyDescent="0.2">
      <c r="D4950" s="189"/>
    </row>
    <row r="4951" spans="4:4" x14ac:dyDescent="0.2">
      <c r="D4951" s="189"/>
    </row>
    <row r="4952" spans="4:4" x14ac:dyDescent="0.2">
      <c r="D4952" s="189"/>
    </row>
    <row r="4953" spans="4:4" x14ac:dyDescent="0.2">
      <c r="D4953" s="189"/>
    </row>
    <row r="4954" spans="4:4" x14ac:dyDescent="0.2">
      <c r="D4954" s="189"/>
    </row>
    <row r="4955" spans="4:4" x14ac:dyDescent="0.2">
      <c r="D4955" s="189"/>
    </row>
    <row r="4956" spans="4:4" x14ac:dyDescent="0.2">
      <c r="D4956" s="189"/>
    </row>
    <row r="4957" spans="4:4" x14ac:dyDescent="0.2">
      <c r="D4957" s="189"/>
    </row>
    <row r="4958" spans="4:4" x14ac:dyDescent="0.2">
      <c r="D4958" s="189"/>
    </row>
    <row r="4959" spans="4:4" x14ac:dyDescent="0.2">
      <c r="D4959" s="189"/>
    </row>
    <row r="4960" spans="4:4" x14ac:dyDescent="0.2">
      <c r="D4960" s="189"/>
    </row>
    <row r="4961" spans="4:4" x14ac:dyDescent="0.2">
      <c r="D4961" s="189"/>
    </row>
    <row r="4962" spans="4:4" x14ac:dyDescent="0.2">
      <c r="D4962" s="189"/>
    </row>
    <row r="4963" spans="4:4" x14ac:dyDescent="0.2">
      <c r="D4963" s="189"/>
    </row>
    <row r="4964" spans="4:4" x14ac:dyDescent="0.2">
      <c r="D4964" s="189"/>
    </row>
    <row r="4965" spans="4:4" x14ac:dyDescent="0.2">
      <c r="D4965" s="189"/>
    </row>
    <row r="4966" spans="4:4" x14ac:dyDescent="0.2">
      <c r="D4966" s="189"/>
    </row>
    <row r="4967" spans="4:4" x14ac:dyDescent="0.2">
      <c r="D4967" s="189"/>
    </row>
    <row r="4968" spans="4:4" x14ac:dyDescent="0.2">
      <c r="D4968" s="189"/>
    </row>
    <row r="4969" spans="4:4" x14ac:dyDescent="0.2">
      <c r="D4969" s="189"/>
    </row>
    <row r="4970" spans="4:4" x14ac:dyDescent="0.2">
      <c r="D4970" s="189"/>
    </row>
    <row r="4971" spans="4:4" x14ac:dyDescent="0.2">
      <c r="D4971" s="189"/>
    </row>
    <row r="4972" spans="4:4" x14ac:dyDescent="0.2">
      <c r="D4972" s="189"/>
    </row>
    <row r="4973" spans="4:4" x14ac:dyDescent="0.2">
      <c r="D4973" s="189"/>
    </row>
    <row r="4974" spans="4:4" x14ac:dyDescent="0.2">
      <c r="D4974" s="189"/>
    </row>
    <row r="4975" spans="4:4" x14ac:dyDescent="0.2">
      <c r="D4975" s="189"/>
    </row>
    <row r="4976" spans="4:4" x14ac:dyDescent="0.2">
      <c r="D4976" s="189"/>
    </row>
    <row r="4977" spans="4:4" x14ac:dyDescent="0.2">
      <c r="D4977" s="189"/>
    </row>
    <row r="4978" spans="4:4" x14ac:dyDescent="0.2">
      <c r="D4978" s="189"/>
    </row>
    <row r="4979" spans="4:4" x14ac:dyDescent="0.2">
      <c r="D4979" s="189"/>
    </row>
    <row r="4980" spans="4:4" x14ac:dyDescent="0.2">
      <c r="D4980" s="189"/>
    </row>
    <row r="4981" spans="4:4" x14ac:dyDescent="0.2">
      <c r="D4981" s="189"/>
    </row>
    <row r="4982" spans="4:4" x14ac:dyDescent="0.2">
      <c r="D4982" s="189"/>
    </row>
    <row r="4983" spans="4:4" x14ac:dyDescent="0.2">
      <c r="D4983" s="189"/>
    </row>
    <row r="4984" spans="4:4" x14ac:dyDescent="0.2">
      <c r="D4984" s="189"/>
    </row>
    <row r="4985" spans="4:4" x14ac:dyDescent="0.2">
      <c r="D4985" s="189"/>
    </row>
    <row r="4986" spans="4:4" x14ac:dyDescent="0.2">
      <c r="D4986" s="189"/>
    </row>
    <row r="4987" spans="4:4" x14ac:dyDescent="0.2">
      <c r="D4987" s="189"/>
    </row>
    <row r="4988" spans="4:4" x14ac:dyDescent="0.2">
      <c r="D4988" s="189"/>
    </row>
    <row r="4989" spans="4:4" x14ac:dyDescent="0.2">
      <c r="D4989" s="189"/>
    </row>
    <row r="4990" spans="4:4" x14ac:dyDescent="0.2">
      <c r="D4990" s="189"/>
    </row>
    <row r="4991" spans="4:4" x14ac:dyDescent="0.2">
      <c r="D4991" s="189"/>
    </row>
    <row r="4992" spans="4:4" x14ac:dyDescent="0.2">
      <c r="D4992" s="189"/>
    </row>
    <row r="4993" spans="4:4" x14ac:dyDescent="0.2">
      <c r="D4993" s="189"/>
    </row>
    <row r="4994" spans="4:4" x14ac:dyDescent="0.2">
      <c r="D4994" s="189"/>
    </row>
    <row r="4995" spans="4:4" x14ac:dyDescent="0.2">
      <c r="D4995" s="189"/>
    </row>
    <row r="4996" spans="4:4" x14ac:dyDescent="0.2">
      <c r="D4996" s="189"/>
    </row>
    <row r="4997" spans="4:4" x14ac:dyDescent="0.2">
      <c r="D4997" s="189"/>
    </row>
    <row r="4998" spans="4:4" x14ac:dyDescent="0.2">
      <c r="D4998" s="189"/>
    </row>
    <row r="4999" spans="4:4" x14ac:dyDescent="0.2">
      <c r="D4999" s="189"/>
    </row>
    <row r="5000" spans="4:4" x14ac:dyDescent="0.2">
      <c r="D5000" s="189"/>
    </row>
  </sheetData>
  <sheetProtection password="E997" sheet="1"/>
  <mergeCells count="13">
    <mergeCell ref="F40:G40"/>
    <mergeCell ref="A1:G1"/>
    <mergeCell ref="C7:G7"/>
    <mergeCell ref="F8:G8"/>
    <mergeCell ref="F12:G12"/>
    <mergeCell ref="F35:G35"/>
    <mergeCell ref="B55:G55"/>
    <mergeCell ref="F43:G43"/>
    <mergeCell ref="B44:G44"/>
    <mergeCell ref="C48:G48"/>
    <mergeCell ref="C49:G49"/>
    <mergeCell ref="C50:G50"/>
    <mergeCell ref="B54:G54"/>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showGridLines="0" view="pageBreakPreview" zoomScaleNormal="100" zoomScaleSheetLayoutView="10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01/01/2015</v>
      </c>
      <c r="C1" s="31" t="str">
        <f>Stavba!NazevStavby</f>
        <v>CENTRUM OBNOVITELNÝCH ZDROJŮ ENERGIE, SŠ stavební Jihlava</v>
      </c>
      <c r="D1" s="31"/>
      <c r="E1" s="31"/>
      <c r="F1" s="31"/>
      <c r="G1" s="24"/>
      <c r="H1" s="33"/>
    </row>
    <row r="2" spans="1:15" ht="13.5" customHeight="1" thickBot="1" x14ac:dyDescent="0.25">
      <c r="A2" s="25" t="s">
        <v>27</v>
      </c>
      <c r="B2" s="148" t="s">
        <v>60</v>
      </c>
      <c r="C2" s="308" t="s">
        <v>61</v>
      </c>
      <c r="D2" s="297"/>
      <c r="E2" s="297"/>
      <c r="F2" s="297"/>
      <c r="G2" s="26" t="s">
        <v>15</v>
      </c>
      <c r="H2" s="34"/>
      <c r="O2" s="8" t="s">
        <v>231</v>
      </c>
    </row>
    <row r="3" spans="1:15" ht="13.5" customHeight="1" thickTop="1" x14ac:dyDescent="0.2">
      <c r="H3" s="35"/>
    </row>
    <row r="4" spans="1:15" ht="18" customHeight="1" x14ac:dyDescent="0.25">
      <c r="A4" s="296" t="s">
        <v>16</v>
      </c>
      <c r="B4" s="296"/>
      <c r="C4" s="296"/>
      <c r="D4" s="296"/>
      <c r="E4" s="296"/>
      <c r="F4" s="296"/>
      <c r="G4" s="296"/>
      <c r="H4" s="296"/>
    </row>
    <row r="5" spans="1:15" ht="12.75" customHeight="1" x14ac:dyDescent="0.2">
      <c r="H5" s="35"/>
    </row>
    <row r="6" spans="1:15" ht="15.75" customHeight="1" x14ac:dyDescent="0.25">
      <c r="A6" s="32" t="s">
        <v>24</v>
      </c>
      <c r="B6" s="29" t="str">
        <f>B2</f>
        <v>D.2.2</v>
      </c>
      <c r="H6" s="35"/>
    </row>
    <row r="7" spans="1:15" ht="15.75" customHeight="1" x14ac:dyDescent="0.25">
      <c r="B7" s="298" t="str">
        <f>C2</f>
        <v>Technologická zařízení</v>
      </c>
      <c r="C7" s="299"/>
      <c r="D7" s="299"/>
      <c r="E7" s="299"/>
      <c r="F7" s="299"/>
      <c r="G7" s="299"/>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187</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188</v>
      </c>
      <c r="B16" s="150"/>
      <c r="C16" s="150"/>
      <c r="D16" s="150"/>
      <c r="E16" s="150"/>
      <c r="F16" s="150"/>
      <c r="G16" s="150"/>
      <c r="H16" s="151"/>
      <c r="I16" s="32"/>
      <c r="J16" s="32"/>
    </row>
    <row r="17" spans="1:55" ht="12.75" customHeight="1" x14ac:dyDescent="0.2">
      <c r="A17" s="159" t="s">
        <v>189</v>
      </c>
      <c r="B17" s="160"/>
      <c r="C17" s="161"/>
      <c r="D17" s="161"/>
      <c r="E17" s="161"/>
      <c r="F17" s="161"/>
      <c r="G17" s="162"/>
      <c r="H17" s="163" t="s">
        <v>190</v>
      </c>
      <c r="I17" s="32"/>
      <c r="J17" s="32"/>
    </row>
    <row r="18" spans="1:55" ht="12.75" customHeight="1" x14ac:dyDescent="0.2">
      <c r="A18" s="157" t="s">
        <v>334</v>
      </c>
      <c r="B18" s="155" t="s">
        <v>335</v>
      </c>
      <c r="C18" s="154"/>
      <c r="D18" s="154"/>
      <c r="E18" s="154"/>
      <c r="F18" s="154"/>
      <c r="G18" s="156"/>
      <c r="H18" s="158">
        <f>'D.2.2 D.2.2.001 Pol'!G567</f>
        <v>0</v>
      </c>
      <c r="I18" s="32"/>
      <c r="J18" s="32"/>
      <c r="O18">
        <f>'D.2.2 D.2.2.001 Pol'!AN6</f>
        <v>0</v>
      </c>
      <c r="P18">
        <f>'D.2.2 D.2.2.001 Pol'!AO6</f>
        <v>0</v>
      </c>
    </row>
    <row r="19" spans="1:55" ht="12.75" customHeight="1" thickBot="1" x14ac:dyDescent="0.25">
      <c r="A19" s="164"/>
      <c r="B19" s="165" t="s">
        <v>193</v>
      </c>
      <c r="C19" s="166"/>
      <c r="D19" s="167" t="str">
        <f>B2</f>
        <v>D.2.2</v>
      </c>
      <c r="E19" s="166"/>
      <c r="F19" s="166"/>
      <c r="G19" s="168"/>
      <c r="H19" s="169">
        <f>SUM(H18:H18)</f>
        <v>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65</v>
      </c>
      <c r="I21" s="32"/>
      <c r="J21" s="32"/>
      <c r="O21" s="35">
        <f>H22</f>
        <v>0</v>
      </c>
      <c r="P21" s="35">
        <f>H24</f>
        <v>0</v>
      </c>
    </row>
    <row r="22" spans="1:55" ht="12.75" customHeight="1" x14ac:dyDescent="0.2">
      <c r="A22" s="175" t="s">
        <v>66</v>
      </c>
      <c r="B22" s="171"/>
      <c r="C22" s="171"/>
      <c r="D22" s="171">
        <v>15</v>
      </c>
      <c r="E22" s="172" t="s">
        <v>67</v>
      </c>
      <c r="F22" s="171"/>
      <c r="G22" s="171"/>
      <c r="H22" s="178">
        <f>SUM(O18:O19)</f>
        <v>0</v>
      </c>
      <c r="I22" s="32"/>
      <c r="J22" s="32"/>
    </row>
    <row r="23" spans="1:55" ht="12.75" customHeight="1" x14ac:dyDescent="0.2">
      <c r="A23" s="176" t="s">
        <v>68</v>
      </c>
      <c r="B23" s="152"/>
      <c r="C23" s="152"/>
      <c r="D23" s="152">
        <v>15</v>
      </c>
      <c r="E23" s="173" t="s">
        <v>67</v>
      </c>
      <c r="F23" s="152"/>
      <c r="G23" s="152"/>
      <c r="H23" s="179">
        <f>H22*(D23/100)</f>
        <v>0</v>
      </c>
      <c r="I23" s="32"/>
      <c r="J23" s="32"/>
    </row>
    <row r="24" spans="1:55" ht="12.75" customHeight="1" x14ac:dyDescent="0.2">
      <c r="A24" s="176" t="s">
        <v>66</v>
      </c>
      <c r="B24" s="152"/>
      <c r="C24" s="152"/>
      <c r="D24" s="152">
        <v>21</v>
      </c>
      <c r="E24" s="173" t="s">
        <v>67</v>
      </c>
      <c r="F24" s="152"/>
      <c r="G24" s="152"/>
      <c r="H24" s="179">
        <f>SUM(P18:P19)</f>
        <v>0</v>
      </c>
      <c r="I24" s="32"/>
      <c r="J24" s="32"/>
    </row>
    <row r="25" spans="1:55" ht="12.75" customHeight="1" thickBot="1" x14ac:dyDescent="0.25">
      <c r="A25" s="177" t="s">
        <v>68</v>
      </c>
      <c r="B25" s="153"/>
      <c r="C25" s="153"/>
      <c r="D25" s="153">
        <v>21</v>
      </c>
      <c r="E25" s="174" t="s">
        <v>67</v>
      </c>
      <c r="F25" s="152"/>
      <c r="G25" s="152"/>
      <c r="H25" s="179">
        <f>H24*(D25/100)</f>
        <v>0</v>
      </c>
      <c r="I25" s="32"/>
      <c r="J25" s="32"/>
    </row>
    <row r="26" spans="1:55" ht="12.75" customHeight="1" thickBot="1" x14ac:dyDescent="0.25">
      <c r="A26" s="184" t="s">
        <v>194</v>
      </c>
      <c r="B26" s="185"/>
      <c r="C26" s="185"/>
      <c r="D26" s="185"/>
      <c r="E26" s="185"/>
      <c r="F26" s="186"/>
      <c r="G26" s="187"/>
      <c r="H26" s="188">
        <f>SUM(H22:H25)</f>
        <v>0</v>
      </c>
      <c r="I26" s="32"/>
      <c r="J26" s="32"/>
    </row>
    <row r="27" spans="1:55" ht="12.75" customHeight="1" x14ac:dyDescent="0.2">
      <c r="A27" s="32"/>
      <c r="B27" s="32"/>
      <c r="C27" s="32"/>
      <c r="D27" s="32"/>
      <c r="E27" s="32"/>
      <c r="F27" s="32"/>
      <c r="G27" s="32"/>
      <c r="H27" s="36"/>
      <c r="I27" s="32"/>
      <c r="J27" s="32"/>
    </row>
    <row r="28" spans="1:55" ht="26.25" thickBot="1" x14ac:dyDescent="0.25">
      <c r="A28" s="149" t="s">
        <v>228</v>
      </c>
      <c r="B28" s="150"/>
      <c r="C28" s="150"/>
      <c r="D28" s="212" t="s">
        <v>334</v>
      </c>
      <c r="E28" s="309" t="s">
        <v>335</v>
      </c>
      <c r="F28" s="309"/>
      <c r="G28" s="309"/>
      <c r="H28" s="309"/>
      <c r="I28" s="32"/>
      <c r="J28" s="32"/>
      <c r="BC28" s="129" t="str">
        <f>E28</f>
        <v>Technologická zařízení : Soupis prací, dodávek a služeb</v>
      </c>
    </row>
    <row r="29" spans="1:55" ht="12.75" customHeight="1" x14ac:dyDescent="0.2">
      <c r="A29" s="159" t="s">
        <v>229</v>
      </c>
      <c r="B29" s="160"/>
      <c r="C29" s="161"/>
      <c r="D29" s="161"/>
      <c r="E29" s="161"/>
      <c r="F29" s="161"/>
      <c r="G29" s="162"/>
      <c r="H29" s="163" t="s">
        <v>190</v>
      </c>
      <c r="I29" s="32"/>
      <c r="J29" s="32"/>
    </row>
    <row r="30" spans="1:55" ht="12.75" customHeight="1" x14ac:dyDescent="0.2">
      <c r="A30" s="157" t="s">
        <v>133</v>
      </c>
      <c r="B30" s="155" t="s">
        <v>134</v>
      </c>
      <c r="C30" s="154"/>
      <c r="D30" s="154"/>
      <c r="E30" s="154"/>
      <c r="F30" s="154"/>
      <c r="G30" s="156"/>
      <c r="H30" s="259">
        <f>'D.2.2 D.2.2.001 Pol'!F8</f>
        <v>0</v>
      </c>
      <c r="I30" s="32"/>
      <c r="J30" s="32"/>
    </row>
    <row r="31" spans="1:55" ht="12.75" customHeight="1" x14ac:dyDescent="0.2">
      <c r="A31" s="157" t="s">
        <v>135</v>
      </c>
      <c r="B31" s="155" t="s">
        <v>136</v>
      </c>
      <c r="C31" s="154"/>
      <c r="D31" s="154"/>
      <c r="E31" s="154"/>
      <c r="F31" s="154"/>
      <c r="G31" s="156"/>
      <c r="H31" s="259">
        <f>'D.2.2 D.2.2.001 Pol'!F70</f>
        <v>0</v>
      </c>
      <c r="I31" s="32"/>
      <c r="J31" s="32"/>
    </row>
    <row r="32" spans="1:55" ht="12.75" customHeight="1" x14ac:dyDescent="0.2">
      <c r="A32" s="157" t="s">
        <v>137</v>
      </c>
      <c r="B32" s="155" t="s">
        <v>138</v>
      </c>
      <c r="C32" s="154"/>
      <c r="D32" s="154"/>
      <c r="E32" s="154"/>
      <c r="F32" s="154"/>
      <c r="G32" s="156"/>
      <c r="H32" s="259">
        <f>'D.2.2 D.2.2.001 Pol'!F77</f>
        <v>0</v>
      </c>
      <c r="I32" s="32"/>
      <c r="J32" s="32"/>
    </row>
    <row r="33" spans="1:10" ht="12.75" customHeight="1" x14ac:dyDescent="0.2">
      <c r="A33" s="157" t="s">
        <v>139</v>
      </c>
      <c r="B33" s="155" t="s">
        <v>140</v>
      </c>
      <c r="C33" s="154"/>
      <c r="D33" s="154"/>
      <c r="E33" s="154"/>
      <c r="F33" s="154"/>
      <c r="G33" s="156"/>
      <c r="H33" s="259">
        <f>'D.2.2 D.2.2.001 Pol'!F95</f>
        <v>0</v>
      </c>
      <c r="I33" s="32"/>
      <c r="J33" s="32"/>
    </row>
    <row r="34" spans="1:10" ht="12.75" customHeight="1" x14ac:dyDescent="0.2">
      <c r="A34" s="157" t="s">
        <v>141</v>
      </c>
      <c r="B34" s="155" t="s">
        <v>142</v>
      </c>
      <c r="C34" s="154"/>
      <c r="D34" s="154"/>
      <c r="E34" s="154"/>
      <c r="F34" s="154"/>
      <c r="G34" s="156"/>
      <c r="H34" s="259">
        <f>'D.2.2 D.2.2.001 Pol'!F101</f>
        <v>0</v>
      </c>
      <c r="I34" s="32"/>
      <c r="J34" s="32"/>
    </row>
    <row r="35" spans="1:10" ht="12.75" customHeight="1" x14ac:dyDescent="0.2">
      <c r="A35" s="157" t="s">
        <v>143</v>
      </c>
      <c r="B35" s="155" t="s">
        <v>144</v>
      </c>
      <c r="C35" s="154"/>
      <c r="D35" s="154"/>
      <c r="E35" s="154"/>
      <c r="F35" s="154"/>
      <c r="G35" s="156"/>
      <c r="H35" s="259">
        <f>'D.2.2 D.2.2.001 Pol'!F110</f>
        <v>0</v>
      </c>
      <c r="I35" s="32"/>
      <c r="J35" s="32"/>
    </row>
    <row r="36" spans="1:10" ht="12.75" customHeight="1" x14ac:dyDescent="0.2">
      <c r="A36" s="157" t="s">
        <v>145</v>
      </c>
      <c r="B36" s="155" t="s">
        <v>146</v>
      </c>
      <c r="C36" s="154"/>
      <c r="D36" s="154"/>
      <c r="E36" s="154"/>
      <c r="F36" s="154"/>
      <c r="G36" s="156"/>
      <c r="H36" s="259">
        <f>'D.2.2 D.2.2.001 Pol'!F115</f>
        <v>0</v>
      </c>
      <c r="I36" s="32"/>
      <c r="J36" s="32"/>
    </row>
    <row r="37" spans="1:10" ht="12.75" customHeight="1" x14ac:dyDescent="0.2">
      <c r="A37" s="157" t="s">
        <v>147</v>
      </c>
      <c r="B37" s="155" t="s">
        <v>148</v>
      </c>
      <c r="C37" s="154"/>
      <c r="D37" s="154"/>
      <c r="E37" s="154"/>
      <c r="F37" s="154"/>
      <c r="G37" s="156"/>
      <c r="H37" s="259">
        <f>'D.2.2 D.2.2.001 Pol'!F127</f>
        <v>0</v>
      </c>
      <c r="I37" s="32"/>
      <c r="J37" s="32"/>
    </row>
    <row r="38" spans="1:10" ht="12.75" customHeight="1" x14ac:dyDescent="0.2">
      <c r="A38" s="157" t="s">
        <v>149</v>
      </c>
      <c r="B38" s="155" t="s">
        <v>150</v>
      </c>
      <c r="C38" s="154"/>
      <c r="D38" s="154"/>
      <c r="E38" s="154"/>
      <c r="F38" s="154"/>
      <c r="G38" s="156"/>
      <c r="H38" s="259">
        <f>'D.2.2 D.2.2.001 Pol'!F206</f>
        <v>0</v>
      </c>
      <c r="I38" s="32"/>
      <c r="J38" s="32"/>
    </row>
    <row r="39" spans="1:10" ht="12.75" customHeight="1" x14ac:dyDescent="0.2">
      <c r="A39" s="157" t="s">
        <v>151</v>
      </c>
      <c r="B39" s="155" t="s">
        <v>152</v>
      </c>
      <c r="C39" s="154"/>
      <c r="D39" s="154"/>
      <c r="E39" s="154"/>
      <c r="F39" s="154"/>
      <c r="G39" s="156"/>
      <c r="H39" s="259">
        <f>'D.2.2 D.2.2.001 Pol'!F212</f>
        <v>0</v>
      </c>
      <c r="I39" s="32"/>
      <c r="J39" s="32"/>
    </row>
    <row r="40" spans="1:10" ht="12.75" customHeight="1" x14ac:dyDescent="0.2">
      <c r="A40" s="157" t="s">
        <v>153</v>
      </c>
      <c r="B40" s="155" t="s">
        <v>154</v>
      </c>
      <c r="C40" s="154"/>
      <c r="D40" s="154"/>
      <c r="E40" s="154"/>
      <c r="F40" s="154"/>
      <c r="G40" s="156"/>
      <c r="H40" s="259">
        <f>'D.2.2 D.2.2.001 Pol'!F261</f>
        <v>0</v>
      </c>
      <c r="I40" s="32"/>
      <c r="J40" s="32"/>
    </row>
    <row r="41" spans="1:10" ht="12.75" customHeight="1" x14ac:dyDescent="0.2">
      <c r="A41" s="157" t="s">
        <v>155</v>
      </c>
      <c r="B41" s="155" t="s">
        <v>156</v>
      </c>
      <c r="C41" s="154"/>
      <c r="D41" s="154"/>
      <c r="E41" s="154"/>
      <c r="F41" s="154"/>
      <c r="G41" s="156"/>
      <c r="H41" s="259">
        <f>'D.2.2 D.2.2.001 Pol'!F273</f>
        <v>0</v>
      </c>
      <c r="I41" s="32"/>
      <c r="J41" s="32"/>
    </row>
    <row r="42" spans="1:10" ht="12.75" customHeight="1" x14ac:dyDescent="0.2">
      <c r="A42" s="157" t="s">
        <v>157</v>
      </c>
      <c r="B42" s="155" t="s">
        <v>158</v>
      </c>
      <c r="C42" s="154"/>
      <c r="D42" s="154"/>
      <c r="E42" s="154"/>
      <c r="F42" s="154"/>
      <c r="G42" s="156"/>
      <c r="H42" s="259">
        <f>'D.2.2 D.2.2.001 Pol'!F286</f>
        <v>0</v>
      </c>
      <c r="I42" s="32"/>
      <c r="J42" s="32"/>
    </row>
    <row r="43" spans="1:10" ht="12.75" customHeight="1" x14ac:dyDescent="0.2">
      <c r="A43" s="157" t="s">
        <v>159</v>
      </c>
      <c r="B43" s="155" t="s">
        <v>160</v>
      </c>
      <c r="C43" s="154"/>
      <c r="D43" s="154"/>
      <c r="E43" s="154"/>
      <c r="F43" s="154"/>
      <c r="G43" s="156"/>
      <c r="H43" s="259">
        <f>'D.2.2 D.2.2.001 Pol'!F292</f>
        <v>0</v>
      </c>
      <c r="I43" s="32"/>
      <c r="J43" s="32"/>
    </row>
    <row r="44" spans="1:10" ht="12.75" customHeight="1" x14ac:dyDescent="0.2">
      <c r="A44" s="157" t="s">
        <v>161</v>
      </c>
      <c r="B44" s="155" t="s">
        <v>162</v>
      </c>
      <c r="C44" s="154"/>
      <c r="D44" s="154"/>
      <c r="E44" s="154"/>
      <c r="F44" s="154"/>
      <c r="G44" s="156"/>
      <c r="H44" s="259">
        <f>'D.2.2 D.2.2.001 Pol'!F306</f>
        <v>0</v>
      </c>
      <c r="I44" s="32"/>
      <c r="J44" s="32"/>
    </row>
    <row r="45" spans="1:10" ht="12.75" customHeight="1" x14ac:dyDescent="0.2">
      <c r="A45" s="157" t="s">
        <v>163</v>
      </c>
      <c r="B45" s="155" t="s">
        <v>164</v>
      </c>
      <c r="C45" s="154"/>
      <c r="D45" s="154"/>
      <c r="E45" s="154"/>
      <c r="F45" s="154"/>
      <c r="G45" s="156"/>
      <c r="H45" s="259">
        <f>'D.2.2 D.2.2.001 Pol'!F311</f>
        <v>0</v>
      </c>
      <c r="I45" s="32"/>
      <c r="J45" s="32"/>
    </row>
    <row r="46" spans="1:10" ht="12.75" customHeight="1" x14ac:dyDescent="0.2">
      <c r="A46" s="157" t="s">
        <v>165</v>
      </c>
      <c r="B46" s="155" t="s">
        <v>166</v>
      </c>
      <c r="C46" s="154"/>
      <c r="D46" s="154"/>
      <c r="E46" s="154"/>
      <c r="F46" s="154"/>
      <c r="G46" s="156"/>
      <c r="H46" s="259">
        <f>'D.2.2 D.2.2.001 Pol'!F332</f>
        <v>0</v>
      </c>
      <c r="I46" s="32"/>
      <c r="J46" s="32"/>
    </row>
    <row r="47" spans="1:10" ht="12.75" customHeight="1" x14ac:dyDescent="0.2">
      <c r="A47" s="157" t="s">
        <v>167</v>
      </c>
      <c r="B47" s="155" t="s">
        <v>168</v>
      </c>
      <c r="C47" s="154"/>
      <c r="D47" s="154"/>
      <c r="E47" s="154"/>
      <c r="F47" s="154"/>
      <c r="G47" s="156"/>
      <c r="H47" s="259">
        <f>'D.2.2 D.2.2.001 Pol'!F353</f>
        <v>0</v>
      </c>
      <c r="I47" s="32"/>
      <c r="J47" s="32"/>
    </row>
    <row r="48" spans="1:10" ht="12.75" customHeight="1" x14ac:dyDescent="0.2">
      <c r="A48" s="157" t="s">
        <v>169</v>
      </c>
      <c r="B48" s="155" t="s">
        <v>170</v>
      </c>
      <c r="C48" s="154"/>
      <c r="D48" s="154"/>
      <c r="E48" s="154"/>
      <c r="F48" s="154"/>
      <c r="G48" s="156"/>
      <c r="H48" s="259">
        <f>'D.2.2 D.2.2.001 Pol'!F427</f>
        <v>0</v>
      </c>
      <c r="I48" s="32"/>
      <c r="J48" s="32"/>
    </row>
    <row r="49" spans="1:10" ht="12.75" customHeight="1" x14ac:dyDescent="0.2">
      <c r="A49" s="157" t="s">
        <v>171</v>
      </c>
      <c r="B49" s="155" t="s">
        <v>172</v>
      </c>
      <c r="C49" s="154"/>
      <c r="D49" s="154"/>
      <c r="E49" s="154"/>
      <c r="F49" s="154"/>
      <c r="G49" s="156"/>
      <c r="H49" s="259">
        <f>'D.2.2 D.2.2.001 Pol'!F436</f>
        <v>0</v>
      </c>
      <c r="I49" s="32"/>
      <c r="J49" s="32"/>
    </row>
    <row r="50" spans="1:10" ht="12.75" customHeight="1" x14ac:dyDescent="0.2">
      <c r="A50" s="157" t="s">
        <v>173</v>
      </c>
      <c r="B50" s="155" t="s">
        <v>174</v>
      </c>
      <c r="C50" s="154"/>
      <c r="D50" s="154"/>
      <c r="E50" s="154"/>
      <c r="F50" s="154"/>
      <c r="G50" s="156"/>
      <c r="H50" s="259">
        <f>'D.2.2 D.2.2.001 Pol'!F535</f>
        <v>0</v>
      </c>
      <c r="I50" s="32"/>
      <c r="J50" s="32"/>
    </row>
    <row r="51" spans="1:10" x14ac:dyDescent="0.2">
      <c r="A51" s="157" t="s">
        <v>175</v>
      </c>
      <c r="B51" s="155" t="s">
        <v>176</v>
      </c>
      <c r="C51" s="154"/>
      <c r="D51" s="154"/>
      <c r="E51" s="154"/>
      <c r="F51" s="154"/>
      <c r="G51" s="156"/>
      <c r="H51" s="259">
        <f>'D.2.2 D.2.2.001 Pol'!F454</f>
        <v>0</v>
      </c>
    </row>
    <row r="52" spans="1:10" x14ac:dyDescent="0.2">
      <c r="A52" s="157" t="s">
        <v>177</v>
      </c>
      <c r="B52" s="155" t="s">
        <v>178</v>
      </c>
      <c r="C52" s="154"/>
      <c r="D52" s="154"/>
      <c r="E52" s="154"/>
      <c r="F52" s="154"/>
      <c r="G52" s="156"/>
      <c r="H52" s="259">
        <f>'D.2.2 D.2.2.001 Pol'!F498</f>
        <v>0</v>
      </c>
    </row>
    <row r="53" spans="1:10" x14ac:dyDescent="0.2">
      <c r="A53" s="157" t="s">
        <v>179</v>
      </c>
      <c r="B53" s="155" t="s">
        <v>180</v>
      </c>
      <c r="C53" s="154"/>
      <c r="D53" s="154"/>
      <c r="E53" s="154"/>
      <c r="F53" s="154"/>
      <c r="G53" s="156"/>
      <c r="H53" s="259">
        <f>'D.2.2 D.2.2.001 Pol'!F510</f>
        <v>0</v>
      </c>
    </row>
    <row r="54" spans="1:10" ht="13.5" thickBot="1" x14ac:dyDescent="0.25">
      <c r="A54" s="164"/>
      <c r="B54" s="165" t="s">
        <v>230</v>
      </c>
      <c r="C54" s="166"/>
      <c r="D54" s="167" t="str">
        <f>D28</f>
        <v>D.2.2.001</v>
      </c>
      <c r="E54" s="166"/>
      <c r="F54" s="166"/>
      <c r="G54" s="168"/>
      <c r="H54" s="260">
        <f>SUM(H30:H53)</f>
        <v>0</v>
      </c>
    </row>
  </sheetData>
  <sheetProtection password="E997"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abSelected="1" view="pageBreakPreview" topLeftCell="A66" zoomScaleNormal="100" zoomScaleSheetLayoutView="100" workbookViewId="0">
      <selection activeCell="C86" sqref="C86"/>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322" t="s">
        <v>234</v>
      </c>
      <c r="B1" s="322"/>
      <c r="C1" s="323"/>
      <c r="D1" s="322"/>
      <c r="E1" s="322"/>
      <c r="F1" s="322"/>
      <c r="G1" s="322"/>
      <c r="AC1" t="s">
        <v>197</v>
      </c>
    </row>
    <row r="2" spans="1:60" ht="13.5" thickTop="1" x14ac:dyDescent="0.2">
      <c r="A2" s="194" t="s">
        <v>29</v>
      </c>
      <c r="B2" s="198" t="s">
        <v>40</v>
      </c>
      <c r="C2" s="214" t="s">
        <v>41</v>
      </c>
      <c r="D2" s="196"/>
      <c r="E2" s="195"/>
      <c r="F2" s="195"/>
      <c r="G2" s="197"/>
    </row>
    <row r="3" spans="1:60" x14ac:dyDescent="0.2">
      <c r="A3" s="192" t="s">
        <v>30</v>
      </c>
      <c r="B3" s="199" t="s">
        <v>60</v>
      </c>
      <c r="C3" s="215" t="s">
        <v>61</v>
      </c>
      <c r="D3" s="191"/>
      <c r="E3" s="190"/>
      <c r="F3" s="190"/>
      <c r="G3" s="193"/>
      <c r="AC3" s="8" t="s">
        <v>231</v>
      </c>
    </row>
    <row r="4" spans="1:60" ht="13.5" thickBot="1" x14ac:dyDescent="0.25">
      <c r="A4" s="200" t="s">
        <v>31</v>
      </c>
      <c r="B4" s="201" t="s">
        <v>334</v>
      </c>
      <c r="C4" s="216" t="s">
        <v>335</v>
      </c>
      <c r="D4" s="202"/>
      <c r="E4" s="203"/>
      <c r="F4" s="203"/>
      <c r="G4" s="204"/>
    </row>
    <row r="5" spans="1:60" ht="14.25" thickTop="1" thickBot="1" x14ac:dyDescent="0.25">
      <c r="C5" s="217"/>
      <c r="D5" s="189"/>
      <c r="AN5">
        <v>15</v>
      </c>
      <c r="AO5">
        <v>21</v>
      </c>
    </row>
    <row r="6" spans="1:60" ht="27" thickTop="1" thickBot="1" x14ac:dyDescent="0.25">
      <c r="A6" s="205" t="s">
        <v>32</v>
      </c>
      <c r="B6" s="208" t="s">
        <v>33</v>
      </c>
      <c r="C6" s="218" t="s">
        <v>34</v>
      </c>
      <c r="D6" s="207" t="s">
        <v>35</v>
      </c>
      <c r="E6" s="206" t="s">
        <v>36</v>
      </c>
      <c r="F6" s="209" t="s">
        <v>37</v>
      </c>
      <c r="G6" s="205" t="s">
        <v>38</v>
      </c>
      <c r="H6" s="250" t="s">
        <v>195</v>
      </c>
      <c r="I6" s="219" t="s">
        <v>196</v>
      </c>
      <c r="J6" s="54"/>
      <c r="AN6">
        <f>SUMIF(AM8:AM567,AN5,G8:G567)</f>
        <v>0</v>
      </c>
      <c r="AO6">
        <f>SUMIF(AM8:AM567,AO5,G8:G567)</f>
        <v>0</v>
      </c>
    </row>
    <row r="7" spans="1:60" x14ac:dyDescent="0.2">
      <c r="A7" s="251"/>
      <c r="B7" s="252" t="s">
        <v>198</v>
      </c>
      <c r="C7" s="324" t="s">
        <v>199</v>
      </c>
      <c r="D7" s="325"/>
      <c r="E7" s="326"/>
      <c r="F7" s="327"/>
      <c r="G7" s="327"/>
      <c r="H7" s="253"/>
      <c r="I7" s="254"/>
    </row>
    <row r="8" spans="1:60" x14ac:dyDescent="0.2">
      <c r="A8" s="245" t="s">
        <v>200</v>
      </c>
      <c r="B8" s="220" t="s">
        <v>133</v>
      </c>
      <c r="C8" s="241" t="s">
        <v>134</v>
      </c>
      <c r="D8" s="224"/>
      <c r="E8" s="227"/>
      <c r="F8" s="328">
        <f>SUM(G9:G69)</f>
        <v>0</v>
      </c>
      <c r="G8" s="329"/>
      <c r="H8" s="230"/>
      <c r="I8" s="248"/>
      <c r="AE8" t="s">
        <v>201</v>
      </c>
    </row>
    <row r="9" spans="1:60" ht="22.5" outlineLevel="1" x14ac:dyDescent="0.2">
      <c r="A9" s="246">
        <v>1</v>
      </c>
      <c r="B9" s="221" t="s">
        <v>336</v>
      </c>
      <c r="C9" s="242" t="s">
        <v>337</v>
      </c>
      <c r="D9" s="225" t="s">
        <v>237</v>
      </c>
      <c r="E9" s="228">
        <v>2</v>
      </c>
      <c r="F9" s="231"/>
      <c r="G9" s="232">
        <f t="shared" ref="G9:G16" si="0">ROUND(E9*F9,2)</f>
        <v>0</v>
      </c>
      <c r="H9" s="233"/>
      <c r="I9" s="249" t="s">
        <v>238</v>
      </c>
      <c r="J9" s="210"/>
      <c r="K9" s="210"/>
      <c r="L9" s="210"/>
      <c r="M9" s="210"/>
      <c r="N9" s="210"/>
      <c r="O9" s="210"/>
      <c r="P9" s="210"/>
      <c r="Q9" s="210"/>
      <c r="R9" s="210"/>
      <c r="S9" s="210"/>
      <c r="T9" s="210"/>
      <c r="U9" s="210"/>
      <c r="V9" s="210"/>
      <c r="W9" s="210"/>
      <c r="X9" s="210"/>
      <c r="Y9" s="210"/>
      <c r="Z9" s="210"/>
      <c r="AA9" s="210"/>
      <c r="AB9" s="210"/>
      <c r="AC9" s="210"/>
      <c r="AD9" s="210"/>
      <c r="AE9" s="210" t="s">
        <v>239</v>
      </c>
      <c r="AF9" s="210" t="s">
        <v>300</v>
      </c>
      <c r="AG9" s="210"/>
      <c r="AH9" s="210"/>
      <c r="AI9" s="210"/>
      <c r="AJ9" s="210"/>
      <c r="AK9" s="210"/>
      <c r="AL9" s="210"/>
      <c r="AM9" s="210">
        <v>21</v>
      </c>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6">
        <v>2</v>
      </c>
      <c r="B10" s="221" t="s">
        <v>338</v>
      </c>
      <c r="C10" s="242" t="s">
        <v>339</v>
      </c>
      <c r="D10" s="225" t="s">
        <v>237</v>
      </c>
      <c r="E10" s="228">
        <v>7</v>
      </c>
      <c r="F10" s="231"/>
      <c r="G10" s="232">
        <f t="shared" si="0"/>
        <v>0</v>
      </c>
      <c r="H10" s="233"/>
      <c r="I10" s="249" t="s">
        <v>238</v>
      </c>
      <c r="J10" s="210"/>
      <c r="K10" s="210"/>
      <c r="L10" s="210"/>
      <c r="M10" s="210"/>
      <c r="N10" s="210"/>
      <c r="O10" s="210"/>
      <c r="P10" s="210"/>
      <c r="Q10" s="210"/>
      <c r="R10" s="210"/>
      <c r="S10" s="210"/>
      <c r="T10" s="210"/>
      <c r="U10" s="210"/>
      <c r="V10" s="210"/>
      <c r="W10" s="210"/>
      <c r="X10" s="210"/>
      <c r="Y10" s="210"/>
      <c r="Z10" s="210"/>
      <c r="AA10" s="210"/>
      <c r="AB10" s="210"/>
      <c r="AC10" s="210"/>
      <c r="AD10" s="210"/>
      <c r="AE10" s="210" t="s">
        <v>239</v>
      </c>
      <c r="AF10" s="210" t="s">
        <v>300</v>
      </c>
      <c r="AG10" s="210"/>
      <c r="AH10" s="210"/>
      <c r="AI10" s="210"/>
      <c r="AJ10" s="210"/>
      <c r="AK10" s="210"/>
      <c r="AL10" s="210"/>
      <c r="AM10" s="210">
        <v>21</v>
      </c>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6">
        <v>3</v>
      </c>
      <c r="B11" s="221" t="s">
        <v>340</v>
      </c>
      <c r="C11" s="242" t="s">
        <v>341</v>
      </c>
      <c r="D11" s="225" t="s">
        <v>237</v>
      </c>
      <c r="E11" s="228">
        <v>1</v>
      </c>
      <c r="F11" s="231"/>
      <c r="G11" s="232">
        <f t="shared" si="0"/>
        <v>0</v>
      </c>
      <c r="H11" s="233"/>
      <c r="I11" s="249" t="s">
        <v>238</v>
      </c>
      <c r="J11" s="210"/>
      <c r="K11" s="210"/>
      <c r="L11" s="210"/>
      <c r="M11" s="210"/>
      <c r="N11" s="210"/>
      <c r="O11" s="210"/>
      <c r="P11" s="210"/>
      <c r="Q11" s="210"/>
      <c r="R11" s="210"/>
      <c r="S11" s="210"/>
      <c r="T11" s="210"/>
      <c r="U11" s="210"/>
      <c r="V11" s="210"/>
      <c r="W11" s="210"/>
      <c r="X11" s="210"/>
      <c r="Y11" s="210"/>
      <c r="Z11" s="210"/>
      <c r="AA11" s="210"/>
      <c r="AB11" s="210"/>
      <c r="AC11" s="210"/>
      <c r="AD11" s="210"/>
      <c r="AE11" s="210" t="s">
        <v>239</v>
      </c>
      <c r="AF11" s="210" t="s">
        <v>300</v>
      </c>
      <c r="AG11" s="210"/>
      <c r="AH11" s="210"/>
      <c r="AI11" s="210"/>
      <c r="AJ11" s="210"/>
      <c r="AK11" s="210"/>
      <c r="AL11" s="210"/>
      <c r="AM11" s="210">
        <v>21</v>
      </c>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6">
        <v>4</v>
      </c>
      <c r="B12" s="221" t="s">
        <v>342</v>
      </c>
      <c r="C12" s="242" t="s">
        <v>343</v>
      </c>
      <c r="D12" s="225" t="s">
        <v>237</v>
      </c>
      <c r="E12" s="228">
        <v>2</v>
      </c>
      <c r="F12" s="231"/>
      <c r="G12" s="232">
        <f t="shared" si="0"/>
        <v>0</v>
      </c>
      <c r="H12" s="233"/>
      <c r="I12" s="249" t="s">
        <v>238</v>
      </c>
      <c r="J12" s="210"/>
      <c r="K12" s="210"/>
      <c r="L12" s="210"/>
      <c r="M12" s="210"/>
      <c r="N12" s="210"/>
      <c r="O12" s="210"/>
      <c r="P12" s="210"/>
      <c r="Q12" s="210"/>
      <c r="R12" s="210"/>
      <c r="S12" s="210"/>
      <c r="T12" s="210"/>
      <c r="U12" s="210"/>
      <c r="V12" s="210"/>
      <c r="W12" s="210"/>
      <c r="X12" s="210"/>
      <c r="Y12" s="210"/>
      <c r="Z12" s="210"/>
      <c r="AA12" s="210"/>
      <c r="AB12" s="210"/>
      <c r="AC12" s="210"/>
      <c r="AD12" s="210"/>
      <c r="AE12" s="210" t="s">
        <v>239</v>
      </c>
      <c r="AF12" s="210" t="s">
        <v>300</v>
      </c>
      <c r="AG12" s="210"/>
      <c r="AH12" s="210"/>
      <c r="AI12" s="210"/>
      <c r="AJ12" s="210"/>
      <c r="AK12" s="210"/>
      <c r="AL12" s="210"/>
      <c r="AM12" s="210">
        <v>21</v>
      </c>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6">
        <v>5</v>
      </c>
      <c r="B13" s="221" t="s">
        <v>344</v>
      </c>
      <c r="C13" s="242" t="s">
        <v>345</v>
      </c>
      <c r="D13" s="225" t="s">
        <v>237</v>
      </c>
      <c r="E13" s="228">
        <v>1</v>
      </c>
      <c r="F13" s="231"/>
      <c r="G13" s="232">
        <f t="shared" si="0"/>
        <v>0</v>
      </c>
      <c r="H13" s="233"/>
      <c r="I13" s="249" t="s">
        <v>238</v>
      </c>
      <c r="J13" s="210"/>
      <c r="K13" s="210"/>
      <c r="L13" s="210"/>
      <c r="M13" s="210"/>
      <c r="N13" s="210"/>
      <c r="O13" s="210"/>
      <c r="P13" s="210"/>
      <c r="Q13" s="210"/>
      <c r="R13" s="210"/>
      <c r="S13" s="210"/>
      <c r="T13" s="210"/>
      <c r="U13" s="210"/>
      <c r="V13" s="210"/>
      <c r="W13" s="210"/>
      <c r="X13" s="210"/>
      <c r="Y13" s="210"/>
      <c r="Z13" s="210"/>
      <c r="AA13" s="210"/>
      <c r="AB13" s="210"/>
      <c r="AC13" s="210"/>
      <c r="AD13" s="210"/>
      <c r="AE13" s="210" t="s">
        <v>239</v>
      </c>
      <c r="AF13" s="210" t="s">
        <v>300</v>
      </c>
      <c r="AG13" s="210"/>
      <c r="AH13" s="210"/>
      <c r="AI13" s="210"/>
      <c r="AJ13" s="210"/>
      <c r="AK13" s="210"/>
      <c r="AL13" s="210"/>
      <c r="AM13" s="210">
        <v>21</v>
      </c>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6">
        <v>6</v>
      </c>
      <c r="B14" s="221" t="s">
        <v>346</v>
      </c>
      <c r="C14" s="242" t="s">
        <v>347</v>
      </c>
      <c r="D14" s="225" t="s">
        <v>237</v>
      </c>
      <c r="E14" s="228">
        <v>7</v>
      </c>
      <c r="F14" s="231"/>
      <c r="G14" s="232">
        <f t="shared" si="0"/>
        <v>0</v>
      </c>
      <c r="H14" s="233"/>
      <c r="I14" s="249" t="s">
        <v>238</v>
      </c>
      <c r="J14" s="210"/>
      <c r="K14" s="210"/>
      <c r="L14" s="210"/>
      <c r="M14" s="210"/>
      <c r="N14" s="210"/>
      <c r="O14" s="210"/>
      <c r="P14" s="210"/>
      <c r="Q14" s="210"/>
      <c r="R14" s="210"/>
      <c r="S14" s="210"/>
      <c r="T14" s="210"/>
      <c r="U14" s="210"/>
      <c r="V14" s="210"/>
      <c r="W14" s="210"/>
      <c r="X14" s="210"/>
      <c r="Y14" s="210"/>
      <c r="Z14" s="210"/>
      <c r="AA14" s="210"/>
      <c r="AB14" s="210"/>
      <c r="AC14" s="210"/>
      <c r="AD14" s="210"/>
      <c r="AE14" s="210" t="s">
        <v>239</v>
      </c>
      <c r="AF14" s="210" t="s">
        <v>300</v>
      </c>
      <c r="AG14" s="210"/>
      <c r="AH14" s="210"/>
      <c r="AI14" s="210"/>
      <c r="AJ14" s="210"/>
      <c r="AK14" s="210"/>
      <c r="AL14" s="210"/>
      <c r="AM14" s="210">
        <v>21</v>
      </c>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6">
        <v>7</v>
      </c>
      <c r="B15" s="221" t="s">
        <v>348</v>
      </c>
      <c r="C15" s="242" t="s">
        <v>349</v>
      </c>
      <c r="D15" s="225" t="s">
        <v>237</v>
      </c>
      <c r="E15" s="228">
        <v>4</v>
      </c>
      <c r="F15" s="231"/>
      <c r="G15" s="232">
        <f t="shared" si="0"/>
        <v>0</v>
      </c>
      <c r="H15" s="233"/>
      <c r="I15" s="249" t="s">
        <v>238</v>
      </c>
      <c r="J15" s="210"/>
      <c r="K15" s="210"/>
      <c r="L15" s="210"/>
      <c r="M15" s="210"/>
      <c r="N15" s="210"/>
      <c r="O15" s="210"/>
      <c r="P15" s="210"/>
      <c r="Q15" s="210"/>
      <c r="R15" s="210"/>
      <c r="S15" s="210"/>
      <c r="T15" s="210"/>
      <c r="U15" s="210"/>
      <c r="V15" s="210"/>
      <c r="W15" s="210"/>
      <c r="X15" s="210"/>
      <c r="Y15" s="210"/>
      <c r="Z15" s="210"/>
      <c r="AA15" s="210"/>
      <c r="AB15" s="210"/>
      <c r="AC15" s="210"/>
      <c r="AD15" s="210"/>
      <c r="AE15" s="210" t="s">
        <v>239</v>
      </c>
      <c r="AF15" s="210" t="s">
        <v>300</v>
      </c>
      <c r="AG15" s="210"/>
      <c r="AH15" s="210"/>
      <c r="AI15" s="210"/>
      <c r="AJ15" s="210"/>
      <c r="AK15" s="210"/>
      <c r="AL15" s="210"/>
      <c r="AM15" s="210">
        <v>21</v>
      </c>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6">
        <v>8</v>
      </c>
      <c r="B16" s="221" t="s">
        <v>350</v>
      </c>
      <c r="C16" s="242" t="s">
        <v>351</v>
      </c>
      <c r="D16" s="225" t="s">
        <v>237</v>
      </c>
      <c r="E16" s="228">
        <v>1</v>
      </c>
      <c r="F16" s="231"/>
      <c r="G16" s="232">
        <f t="shared" si="0"/>
        <v>0</v>
      </c>
      <c r="H16" s="233"/>
      <c r="I16" s="249" t="s">
        <v>238</v>
      </c>
      <c r="J16" s="210"/>
      <c r="K16" s="210"/>
      <c r="L16" s="210"/>
      <c r="M16" s="210"/>
      <c r="N16" s="210"/>
      <c r="O16" s="210"/>
      <c r="P16" s="210"/>
      <c r="Q16" s="210"/>
      <c r="R16" s="210"/>
      <c r="S16" s="210"/>
      <c r="T16" s="210"/>
      <c r="U16" s="210"/>
      <c r="V16" s="210"/>
      <c r="W16" s="210"/>
      <c r="X16" s="210"/>
      <c r="Y16" s="210"/>
      <c r="Z16" s="210"/>
      <c r="AA16" s="210"/>
      <c r="AB16" s="210"/>
      <c r="AC16" s="210"/>
      <c r="AD16" s="210"/>
      <c r="AE16" s="210" t="s">
        <v>239</v>
      </c>
      <c r="AF16" s="210" t="s">
        <v>300</v>
      </c>
      <c r="AG16" s="210"/>
      <c r="AH16" s="210"/>
      <c r="AI16" s="210"/>
      <c r="AJ16" s="210"/>
      <c r="AK16" s="210"/>
      <c r="AL16" s="210"/>
      <c r="AM16" s="210">
        <v>21</v>
      </c>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7"/>
      <c r="B17" s="222"/>
      <c r="C17" s="310" t="s">
        <v>352</v>
      </c>
      <c r="D17" s="311"/>
      <c r="E17" s="312"/>
      <c r="F17" s="313"/>
      <c r="G17" s="314"/>
      <c r="H17" s="233"/>
      <c r="I17" s="249"/>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3" t="str">
        <f>C17</f>
        <v>hybridní tepelné čerpadlo v kompaktním vnitřním provedení, kompresor Scroll, (L=2,3m, š=1,15m, h=1,5m, m=195kg) COP=4,2(A7/W35), topný výkon=8,5kW (A2/W35), výbava řídící jednotka, silový rozvaděč, VZT potrubí komplet</v>
      </c>
      <c r="BB17" s="210"/>
      <c r="BC17" s="210"/>
      <c r="BD17" s="210"/>
      <c r="BE17" s="210"/>
      <c r="BF17" s="210"/>
      <c r="BG17" s="210"/>
      <c r="BH17" s="210"/>
    </row>
    <row r="18" spans="1:60" outlineLevel="1" x14ac:dyDescent="0.2">
      <c r="A18" s="246">
        <v>9</v>
      </c>
      <c r="B18" s="221" t="s">
        <v>353</v>
      </c>
      <c r="C18" s="242" t="s">
        <v>354</v>
      </c>
      <c r="D18" s="225" t="s">
        <v>237</v>
      </c>
      <c r="E18" s="228">
        <v>1</v>
      </c>
      <c r="F18" s="231"/>
      <c r="G18" s="232">
        <f>ROUND(E18*F18,2)</f>
        <v>0</v>
      </c>
      <c r="H18" s="233"/>
      <c r="I18" s="249" t="s">
        <v>238</v>
      </c>
      <c r="J18" s="210"/>
      <c r="K18" s="210"/>
      <c r="L18" s="210"/>
      <c r="M18" s="210"/>
      <c r="N18" s="210"/>
      <c r="O18" s="210"/>
      <c r="P18" s="210"/>
      <c r="Q18" s="210"/>
      <c r="R18" s="210"/>
      <c r="S18" s="210"/>
      <c r="T18" s="210"/>
      <c r="U18" s="210"/>
      <c r="V18" s="210"/>
      <c r="W18" s="210"/>
      <c r="X18" s="210"/>
      <c r="Y18" s="210"/>
      <c r="Z18" s="210"/>
      <c r="AA18" s="210"/>
      <c r="AB18" s="210"/>
      <c r="AC18" s="210"/>
      <c r="AD18" s="210"/>
      <c r="AE18" s="210" t="s">
        <v>239</v>
      </c>
      <c r="AF18" s="210" t="s">
        <v>300</v>
      </c>
      <c r="AG18" s="210"/>
      <c r="AH18" s="210"/>
      <c r="AI18" s="210"/>
      <c r="AJ18" s="210"/>
      <c r="AK18" s="210"/>
      <c r="AL18" s="210"/>
      <c r="AM18" s="210">
        <v>21</v>
      </c>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6">
        <v>10</v>
      </c>
      <c r="B19" s="221" t="s">
        <v>355</v>
      </c>
      <c r="C19" s="242" t="s">
        <v>356</v>
      </c>
      <c r="D19" s="225" t="s">
        <v>237</v>
      </c>
      <c r="E19" s="228">
        <v>1</v>
      </c>
      <c r="F19" s="231"/>
      <c r="G19" s="232">
        <f>ROUND(E19*F19,2)</f>
        <v>0</v>
      </c>
      <c r="H19" s="233"/>
      <c r="I19" s="249" t="s">
        <v>238</v>
      </c>
      <c r="J19" s="210"/>
      <c r="K19" s="210"/>
      <c r="L19" s="210"/>
      <c r="M19" s="210"/>
      <c r="N19" s="210"/>
      <c r="O19" s="210"/>
      <c r="P19" s="210"/>
      <c r="Q19" s="210"/>
      <c r="R19" s="210"/>
      <c r="S19" s="210"/>
      <c r="T19" s="210"/>
      <c r="U19" s="210"/>
      <c r="V19" s="210"/>
      <c r="W19" s="210"/>
      <c r="X19" s="210"/>
      <c r="Y19" s="210"/>
      <c r="Z19" s="210"/>
      <c r="AA19" s="210"/>
      <c r="AB19" s="210"/>
      <c r="AC19" s="210"/>
      <c r="AD19" s="210"/>
      <c r="AE19" s="210" t="s">
        <v>239</v>
      </c>
      <c r="AF19" s="210" t="s">
        <v>357</v>
      </c>
      <c r="AG19" s="210"/>
      <c r="AH19" s="210"/>
      <c r="AI19" s="210"/>
      <c r="AJ19" s="210"/>
      <c r="AK19" s="210"/>
      <c r="AL19" s="210"/>
      <c r="AM19" s="210">
        <v>21</v>
      </c>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47"/>
      <c r="B20" s="222"/>
      <c r="C20" s="310" t="s">
        <v>358</v>
      </c>
      <c r="D20" s="311"/>
      <c r="E20" s="312"/>
      <c r="F20" s="313"/>
      <c r="G20" s="314"/>
      <c r="H20" s="233"/>
      <c r="I20" s="249"/>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3" t="str">
        <f>C20</f>
        <v>tepelní čerpadlo země/voda s reverzní funkcí a v kompaktním vnitřním provedení, kompresor Scroll, (L=0,49m, š=0,52m, h=1,1m, m=138kg) COP=4,4(B0/W35), topný výkon=8,8kW (B0/W55), výbava řídící jednotka, silový rozvaděč.</v>
      </c>
      <c r="BB20" s="210"/>
      <c r="BC20" s="210"/>
      <c r="BD20" s="210"/>
      <c r="BE20" s="210"/>
      <c r="BF20" s="210"/>
      <c r="BG20" s="210"/>
      <c r="BH20" s="210"/>
    </row>
    <row r="21" spans="1:60" outlineLevel="1" x14ac:dyDescent="0.2">
      <c r="A21" s="246">
        <v>11</v>
      </c>
      <c r="B21" s="221" t="s">
        <v>359</v>
      </c>
      <c r="C21" s="242" t="s">
        <v>360</v>
      </c>
      <c r="D21" s="225" t="s">
        <v>237</v>
      </c>
      <c r="E21" s="228">
        <v>1</v>
      </c>
      <c r="F21" s="231"/>
      <c r="G21" s="232">
        <f>ROUND(E21*F21,2)</f>
        <v>0</v>
      </c>
      <c r="H21" s="233"/>
      <c r="I21" s="249" t="s">
        <v>238</v>
      </c>
      <c r="J21" s="210"/>
      <c r="K21" s="210"/>
      <c r="L21" s="210"/>
      <c r="M21" s="210"/>
      <c r="N21" s="210"/>
      <c r="O21" s="210"/>
      <c r="P21" s="210"/>
      <c r="Q21" s="210"/>
      <c r="R21" s="210"/>
      <c r="S21" s="210"/>
      <c r="T21" s="210"/>
      <c r="U21" s="210"/>
      <c r="V21" s="210"/>
      <c r="W21" s="210"/>
      <c r="X21" s="210"/>
      <c r="Y21" s="210"/>
      <c r="Z21" s="210"/>
      <c r="AA21" s="210"/>
      <c r="AB21" s="210"/>
      <c r="AC21" s="210"/>
      <c r="AD21" s="210"/>
      <c r="AE21" s="210" t="s">
        <v>239</v>
      </c>
      <c r="AF21" s="210" t="s">
        <v>300</v>
      </c>
      <c r="AG21" s="210"/>
      <c r="AH21" s="210"/>
      <c r="AI21" s="210"/>
      <c r="AJ21" s="210"/>
      <c r="AK21" s="210"/>
      <c r="AL21" s="210"/>
      <c r="AM21" s="210">
        <v>21</v>
      </c>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6">
        <v>12</v>
      </c>
      <c r="B22" s="221" t="s">
        <v>361</v>
      </c>
      <c r="C22" s="242" t="s">
        <v>362</v>
      </c>
      <c r="D22" s="225" t="s">
        <v>237</v>
      </c>
      <c r="E22" s="228">
        <v>1</v>
      </c>
      <c r="F22" s="231"/>
      <c r="G22" s="232">
        <f>ROUND(E22*F22,2)</f>
        <v>0</v>
      </c>
      <c r="H22" s="233"/>
      <c r="I22" s="249" t="s">
        <v>238</v>
      </c>
      <c r="J22" s="210"/>
      <c r="K22" s="210"/>
      <c r="L22" s="210"/>
      <c r="M22" s="210"/>
      <c r="N22" s="210"/>
      <c r="O22" s="210"/>
      <c r="P22" s="210"/>
      <c r="Q22" s="210"/>
      <c r="R22" s="210"/>
      <c r="S22" s="210"/>
      <c r="T22" s="210"/>
      <c r="U22" s="210"/>
      <c r="V22" s="210"/>
      <c r="W22" s="210"/>
      <c r="X22" s="210"/>
      <c r="Y22" s="210"/>
      <c r="Z22" s="210"/>
      <c r="AA22" s="210"/>
      <c r="AB22" s="210"/>
      <c r="AC22" s="210"/>
      <c r="AD22" s="210"/>
      <c r="AE22" s="210" t="s">
        <v>239</v>
      </c>
      <c r="AF22" s="210" t="s">
        <v>300</v>
      </c>
      <c r="AG22" s="210"/>
      <c r="AH22" s="210"/>
      <c r="AI22" s="210"/>
      <c r="AJ22" s="210"/>
      <c r="AK22" s="210"/>
      <c r="AL22" s="210"/>
      <c r="AM22" s="210">
        <v>21</v>
      </c>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7"/>
      <c r="B23" s="222"/>
      <c r="C23" s="310" t="s">
        <v>363</v>
      </c>
      <c r="D23" s="311"/>
      <c r="E23" s="312"/>
      <c r="F23" s="313"/>
      <c r="G23" s="314"/>
      <c r="H23" s="233"/>
      <c r="I23" s="249"/>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3" t="str">
        <f>C23</f>
        <v>kogenerační jednotka v kapotovaném provedení s el.rozvaděčem vč.tepelného modulu a bez komínu, zaškolení obsluhy a zkušební provoz (L=1,3m, š=1,12m, h=1,35m, m=400kg), tepelný výkon=17,2kW jmenov.el.výkon=7kW, 1500 ot/min., celková účinnost=93,3%.</v>
      </c>
      <c r="BB23" s="210"/>
      <c r="BC23" s="210"/>
      <c r="BD23" s="210"/>
      <c r="BE23" s="210"/>
      <c r="BF23" s="210"/>
      <c r="BG23" s="210"/>
      <c r="BH23" s="210"/>
    </row>
    <row r="24" spans="1:60" outlineLevel="1" x14ac:dyDescent="0.2">
      <c r="A24" s="246">
        <v>13</v>
      </c>
      <c r="B24" s="221" t="s">
        <v>364</v>
      </c>
      <c r="C24" s="242" t="s">
        <v>365</v>
      </c>
      <c r="D24" s="225" t="s">
        <v>237</v>
      </c>
      <c r="E24" s="228">
        <v>1</v>
      </c>
      <c r="F24" s="231"/>
      <c r="G24" s="232">
        <f t="shared" ref="G24:G29" si="1">ROUND(E24*F24,2)</f>
        <v>0</v>
      </c>
      <c r="H24" s="233"/>
      <c r="I24" s="249" t="s">
        <v>238</v>
      </c>
      <c r="J24" s="210"/>
      <c r="K24" s="210"/>
      <c r="L24" s="210"/>
      <c r="M24" s="210"/>
      <c r="N24" s="210"/>
      <c r="O24" s="210"/>
      <c r="P24" s="210"/>
      <c r="Q24" s="210"/>
      <c r="R24" s="210"/>
      <c r="S24" s="210"/>
      <c r="T24" s="210"/>
      <c r="U24" s="210"/>
      <c r="V24" s="210"/>
      <c r="W24" s="210"/>
      <c r="X24" s="210"/>
      <c r="Y24" s="210"/>
      <c r="Z24" s="210"/>
      <c r="AA24" s="210"/>
      <c r="AB24" s="210"/>
      <c r="AC24" s="210"/>
      <c r="AD24" s="210"/>
      <c r="AE24" s="210" t="s">
        <v>239</v>
      </c>
      <c r="AF24" s="210" t="s">
        <v>300</v>
      </c>
      <c r="AG24" s="210"/>
      <c r="AH24" s="210"/>
      <c r="AI24" s="210"/>
      <c r="AJ24" s="210"/>
      <c r="AK24" s="210"/>
      <c r="AL24" s="210"/>
      <c r="AM24" s="210">
        <v>21</v>
      </c>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6">
        <v>14</v>
      </c>
      <c r="B25" s="221" t="s">
        <v>366</v>
      </c>
      <c r="C25" s="242" t="s">
        <v>367</v>
      </c>
      <c r="D25" s="225" t="s">
        <v>237</v>
      </c>
      <c r="E25" s="228">
        <v>1</v>
      </c>
      <c r="F25" s="231"/>
      <c r="G25" s="232">
        <f t="shared" si="1"/>
        <v>0</v>
      </c>
      <c r="H25" s="233"/>
      <c r="I25" s="249" t="s">
        <v>238</v>
      </c>
      <c r="J25" s="210"/>
      <c r="K25" s="210"/>
      <c r="L25" s="210"/>
      <c r="M25" s="210"/>
      <c r="N25" s="210"/>
      <c r="O25" s="210"/>
      <c r="P25" s="210"/>
      <c r="Q25" s="210"/>
      <c r="R25" s="210"/>
      <c r="S25" s="210"/>
      <c r="T25" s="210"/>
      <c r="U25" s="210"/>
      <c r="V25" s="210"/>
      <c r="W25" s="210"/>
      <c r="X25" s="210"/>
      <c r="Y25" s="210"/>
      <c r="Z25" s="210"/>
      <c r="AA25" s="210"/>
      <c r="AB25" s="210"/>
      <c r="AC25" s="210"/>
      <c r="AD25" s="210"/>
      <c r="AE25" s="210" t="s">
        <v>239</v>
      </c>
      <c r="AF25" s="210" t="s">
        <v>300</v>
      </c>
      <c r="AG25" s="210"/>
      <c r="AH25" s="210"/>
      <c r="AI25" s="210"/>
      <c r="AJ25" s="210"/>
      <c r="AK25" s="210"/>
      <c r="AL25" s="210"/>
      <c r="AM25" s="210">
        <v>21</v>
      </c>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6">
        <v>15</v>
      </c>
      <c r="B26" s="221" t="s">
        <v>368</v>
      </c>
      <c r="C26" s="242" t="s">
        <v>369</v>
      </c>
      <c r="D26" s="225" t="s">
        <v>255</v>
      </c>
      <c r="E26" s="228">
        <v>6</v>
      </c>
      <c r="F26" s="231"/>
      <c r="G26" s="232">
        <f t="shared" si="1"/>
        <v>0</v>
      </c>
      <c r="H26" s="233"/>
      <c r="I26" s="249" t="s">
        <v>238</v>
      </c>
      <c r="J26" s="210"/>
      <c r="K26" s="210"/>
      <c r="L26" s="210"/>
      <c r="M26" s="210"/>
      <c r="N26" s="210"/>
      <c r="O26" s="210"/>
      <c r="P26" s="210"/>
      <c r="Q26" s="210"/>
      <c r="R26" s="210"/>
      <c r="S26" s="210"/>
      <c r="T26" s="210"/>
      <c r="U26" s="210"/>
      <c r="V26" s="210"/>
      <c r="W26" s="210"/>
      <c r="X26" s="210"/>
      <c r="Y26" s="210"/>
      <c r="Z26" s="210"/>
      <c r="AA26" s="210"/>
      <c r="AB26" s="210"/>
      <c r="AC26" s="210"/>
      <c r="AD26" s="210"/>
      <c r="AE26" s="210" t="s">
        <v>239</v>
      </c>
      <c r="AF26" s="210" t="s">
        <v>300</v>
      </c>
      <c r="AG26" s="210"/>
      <c r="AH26" s="210"/>
      <c r="AI26" s="210"/>
      <c r="AJ26" s="210"/>
      <c r="AK26" s="210"/>
      <c r="AL26" s="210"/>
      <c r="AM26" s="210">
        <v>21</v>
      </c>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6">
        <v>16</v>
      </c>
      <c r="B27" s="221" t="s">
        <v>370</v>
      </c>
      <c r="C27" s="242" t="s">
        <v>371</v>
      </c>
      <c r="D27" s="225" t="s">
        <v>255</v>
      </c>
      <c r="E27" s="228">
        <v>6</v>
      </c>
      <c r="F27" s="231"/>
      <c r="G27" s="232">
        <f t="shared" si="1"/>
        <v>0</v>
      </c>
      <c r="H27" s="233"/>
      <c r="I27" s="249" t="s">
        <v>238</v>
      </c>
      <c r="J27" s="210"/>
      <c r="K27" s="210"/>
      <c r="L27" s="210"/>
      <c r="M27" s="210"/>
      <c r="N27" s="210"/>
      <c r="O27" s="210"/>
      <c r="P27" s="210"/>
      <c r="Q27" s="210"/>
      <c r="R27" s="210"/>
      <c r="S27" s="210"/>
      <c r="T27" s="210"/>
      <c r="U27" s="210"/>
      <c r="V27" s="210"/>
      <c r="W27" s="210"/>
      <c r="X27" s="210"/>
      <c r="Y27" s="210"/>
      <c r="Z27" s="210"/>
      <c r="AA27" s="210"/>
      <c r="AB27" s="210"/>
      <c r="AC27" s="210"/>
      <c r="AD27" s="210"/>
      <c r="AE27" s="210" t="s">
        <v>239</v>
      </c>
      <c r="AF27" s="210" t="s">
        <v>300</v>
      </c>
      <c r="AG27" s="210"/>
      <c r="AH27" s="210"/>
      <c r="AI27" s="210"/>
      <c r="AJ27" s="210"/>
      <c r="AK27" s="210"/>
      <c r="AL27" s="210"/>
      <c r="AM27" s="210">
        <v>21</v>
      </c>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6">
        <v>17</v>
      </c>
      <c r="B28" s="221" t="s">
        <v>372</v>
      </c>
      <c r="C28" s="242" t="s">
        <v>373</v>
      </c>
      <c r="D28" s="225" t="s">
        <v>374</v>
      </c>
      <c r="E28" s="228">
        <v>1.5</v>
      </c>
      <c r="F28" s="231"/>
      <c r="G28" s="232">
        <f t="shared" si="1"/>
        <v>0</v>
      </c>
      <c r="H28" s="233"/>
      <c r="I28" s="249" t="s">
        <v>238</v>
      </c>
      <c r="J28" s="210"/>
      <c r="K28" s="210"/>
      <c r="L28" s="210"/>
      <c r="M28" s="210"/>
      <c r="N28" s="210"/>
      <c r="O28" s="210"/>
      <c r="P28" s="210"/>
      <c r="Q28" s="210"/>
      <c r="R28" s="210"/>
      <c r="S28" s="210"/>
      <c r="T28" s="210"/>
      <c r="U28" s="210"/>
      <c r="V28" s="210"/>
      <c r="W28" s="210"/>
      <c r="X28" s="210"/>
      <c r="Y28" s="210"/>
      <c r="Z28" s="210"/>
      <c r="AA28" s="210"/>
      <c r="AB28" s="210"/>
      <c r="AC28" s="210"/>
      <c r="AD28" s="210"/>
      <c r="AE28" s="210" t="s">
        <v>239</v>
      </c>
      <c r="AF28" s="210" t="s">
        <v>300</v>
      </c>
      <c r="AG28" s="210"/>
      <c r="AH28" s="210"/>
      <c r="AI28" s="210"/>
      <c r="AJ28" s="210"/>
      <c r="AK28" s="210"/>
      <c r="AL28" s="210"/>
      <c r="AM28" s="210">
        <v>21</v>
      </c>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6">
        <v>18</v>
      </c>
      <c r="B29" s="221" t="s">
        <v>375</v>
      </c>
      <c r="C29" s="242" t="s">
        <v>376</v>
      </c>
      <c r="D29" s="225" t="s">
        <v>237</v>
      </c>
      <c r="E29" s="228">
        <v>1</v>
      </c>
      <c r="F29" s="231"/>
      <c r="G29" s="232">
        <f t="shared" si="1"/>
        <v>0</v>
      </c>
      <c r="H29" s="233"/>
      <c r="I29" s="249" t="s">
        <v>238</v>
      </c>
      <c r="J29" s="210"/>
      <c r="K29" s="210"/>
      <c r="L29" s="210"/>
      <c r="M29" s="210"/>
      <c r="N29" s="210"/>
      <c r="O29" s="210"/>
      <c r="P29" s="210"/>
      <c r="Q29" s="210"/>
      <c r="R29" s="210"/>
      <c r="S29" s="210"/>
      <c r="T29" s="210"/>
      <c r="U29" s="210"/>
      <c r="V29" s="210"/>
      <c r="W29" s="210"/>
      <c r="X29" s="210"/>
      <c r="Y29" s="210"/>
      <c r="Z29" s="210"/>
      <c r="AA29" s="210"/>
      <c r="AB29" s="210"/>
      <c r="AC29" s="210"/>
      <c r="AD29" s="210"/>
      <c r="AE29" s="210" t="s">
        <v>239</v>
      </c>
      <c r="AF29" s="210" t="s">
        <v>300</v>
      </c>
      <c r="AG29" s="210"/>
      <c r="AH29" s="210"/>
      <c r="AI29" s="210"/>
      <c r="AJ29" s="210"/>
      <c r="AK29" s="210"/>
      <c r="AL29" s="210"/>
      <c r="AM29" s="210">
        <v>21</v>
      </c>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47"/>
      <c r="B30" s="222"/>
      <c r="C30" s="310" t="s">
        <v>377</v>
      </c>
      <c r="D30" s="311"/>
      <c r="E30" s="312"/>
      <c r="F30" s="313"/>
      <c r="G30" s="314"/>
      <c r="H30" s="233"/>
      <c r="I30" s="249"/>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3" t="str">
        <f>C30</f>
        <v>akumulační nádoba ocelová stojatá izolovaná izol.100mm, typ F, V=2,5m3, PN3 se dvěma návarky 6/4", 8ks návarky 1" dvěma návarky 1/2" + návarky pro odvzdušnění a vypouštění (H=2,4m, m=408kg).</v>
      </c>
      <c r="BB30" s="210"/>
      <c r="BC30" s="210"/>
      <c r="BD30" s="210"/>
      <c r="BE30" s="210"/>
      <c r="BF30" s="210"/>
      <c r="BG30" s="210"/>
      <c r="BH30" s="210"/>
    </row>
    <row r="31" spans="1:60" outlineLevel="1" x14ac:dyDescent="0.2">
      <c r="A31" s="246">
        <v>19</v>
      </c>
      <c r="B31" s="221" t="s">
        <v>378</v>
      </c>
      <c r="C31" s="242" t="s">
        <v>379</v>
      </c>
      <c r="D31" s="225" t="s">
        <v>237</v>
      </c>
      <c r="E31" s="228">
        <v>1</v>
      </c>
      <c r="F31" s="231"/>
      <c r="G31" s="232">
        <f>ROUND(E31*F31,2)</f>
        <v>0</v>
      </c>
      <c r="H31" s="233"/>
      <c r="I31" s="249" t="s">
        <v>238</v>
      </c>
      <c r="J31" s="210"/>
      <c r="K31" s="210"/>
      <c r="L31" s="210"/>
      <c r="M31" s="210"/>
      <c r="N31" s="210"/>
      <c r="O31" s="210"/>
      <c r="P31" s="210"/>
      <c r="Q31" s="210"/>
      <c r="R31" s="210"/>
      <c r="S31" s="210"/>
      <c r="T31" s="210"/>
      <c r="U31" s="210"/>
      <c r="V31" s="210"/>
      <c r="W31" s="210"/>
      <c r="X31" s="210"/>
      <c r="Y31" s="210"/>
      <c r="Z31" s="210"/>
      <c r="AA31" s="210"/>
      <c r="AB31" s="210"/>
      <c r="AC31" s="210"/>
      <c r="AD31" s="210"/>
      <c r="AE31" s="210" t="s">
        <v>239</v>
      </c>
      <c r="AF31" s="210" t="s">
        <v>300</v>
      </c>
      <c r="AG31" s="210"/>
      <c r="AH31" s="210"/>
      <c r="AI31" s="210"/>
      <c r="AJ31" s="210"/>
      <c r="AK31" s="210"/>
      <c r="AL31" s="210"/>
      <c r="AM31" s="210">
        <v>21</v>
      </c>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47"/>
      <c r="B32" s="222"/>
      <c r="C32" s="310" t="s">
        <v>380</v>
      </c>
      <c r="D32" s="311"/>
      <c r="E32" s="312"/>
      <c r="F32" s="313"/>
      <c r="G32" s="314"/>
      <c r="H32" s="233"/>
      <c r="I32" s="249"/>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3" t="str">
        <f>C32</f>
        <v>akumulační nádoba ocelová stojatá izolovaná izol.100mm, typ F, V=5m3, PN3 se dvěma návarky 6/4", 8ks návarky 1", dvěma návarky 1/2" + návarky pro odvzdušnění a vypouštění (H=2,4m, m=717kg).</v>
      </c>
      <c r="BB32" s="210"/>
      <c r="BC32" s="210"/>
      <c r="BD32" s="210"/>
      <c r="BE32" s="210"/>
      <c r="BF32" s="210"/>
      <c r="BG32" s="210"/>
      <c r="BH32" s="210"/>
    </row>
    <row r="33" spans="1:60" outlineLevel="1" x14ac:dyDescent="0.2">
      <c r="A33" s="246">
        <v>20</v>
      </c>
      <c r="B33" s="221" t="s">
        <v>381</v>
      </c>
      <c r="C33" s="242" t="s">
        <v>382</v>
      </c>
      <c r="D33" s="225" t="s">
        <v>237</v>
      </c>
      <c r="E33" s="228">
        <v>4</v>
      </c>
      <c r="F33" s="231"/>
      <c r="G33" s="232">
        <f>ROUND(E33*F33,2)</f>
        <v>0</v>
      </c>
      <c r="H33" s="233"/>
      <c r="I33" s="249" t="s">
        <v>238</v>
      </c>
      <c r="J33" s="210"/>
      <c r="K33" s="210"/>
      <c r="L33" s="210"/>
      <c r="M33" s="210"/>
      <c r="N33" s="210"/>
      <c r="O33" s="210"/>
      <c r="P33" s="210"/>
      <c r="Q33" s="210"/>
      <c r="R33" s="210"/>
      <c r="S33" s="210"/>
      <c r="T33" s="210"/>
      <c r="U33" s="210"/>
      <c r="V33" s="210"/>
      <c r="W33" s="210"/>
      <c r="X33" s="210"/>
      <c r="Y33" s="210"/>
      <c r="Z33" s="210"/>
      <c r="AA33" s="210"/>
      <c r="AB33" s="210"/>
      <c r="AC33" s="210"/>
      <c r="AD33" s="210"/>
      <c r="AE33" s="210" t="s">
        <v>239</v>
      </c>
      <c r="AF33" s="210" t="s">
        <v>240</v>
      </c>
      <c r="AG33" s="210"/>
      <c r="AH33" s="210"/>
      <c r="AI33" s="210"/>
      <c r="AJ33" s="210"/>
      <c r="AK33" s="210"/>
      <c r="AL33" s="210"/>
      <c r="AM33" s="210">
        <v>21</v>
      </c>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46">
        <v>21</v>
      </c>
      <c r="B34" s="221" t="s">
        <v>383</v>
      </c>
      <c r="C34" s="242" t="s">
        <v>384</v>
      </c>
      <c r="D34" s="225" t="s">
        <v>237</v>
      </c>
      <c r="E34" s="228">
        <v>1</v>
      </c>
      <c r="F34" s="231"/>
      <c r="G34" s="232">
        <f>ROUND(E34*F34,2)</f>
        <v>0</v>
      </c>
      <c r="H34" s="233"/>
      <c r="I34" s="249" t="s">
        <v>238</v>
      </c>
      <c r="J34" s="210"/>
      <c r="K34" s="210"/>
      <c r="L34" s="210"/>
      <c r="M34" s="210"/>
      <c r="N34" s="210"/>
      <c r="O34" s="210"/>
      <c r="P34" s="210"/>
      <c r="Q34" s="210"/>
      <c r="R34" s="210"/>
      <c r="S34" s="210"/>
      <c r="T34" s="210"/>
      <c r="U34" s="210"/>
      <c r="V34" s="210"/>
      <c r="W34" s="210"/>
      <c r="X34" s="210"/>
      <c r="Y34" s="210"/>
      <c r="Z34" s="210"/>
      <c r="AA34" s="210"/>
      <c r="AB34" s="210"/>
      <c r="AC34" s="210"/>
      <c r="AD34" s="210"/>
      <c r="AE34" s="210" t="s">
        <v>239</v>
      </c>
      <c r="AF34" s="210" t="s">
        <v>300</v>
      </c>
      <c r="AG34" s="210"/>
      <c r="AH34" s="210"/>
      <c r="AI34" s="210"/>
      <c r="AJ34" s="210"/>
      <c r="AK34" s="210"/>
      <c r="AL34" s="210"/>
      <c r="AM34" s="210">
        <v>21</v>
      </c>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47"/>
      <c r="B35" s="222"/>
      <c r="C35" s="310" t="s">
        <v>385</v>
      </c>
      <c r="D35" s="311"/>
      <c r="E35" s="312"/>
      <c r="F35" s="313"/>
      <c r="G35" s="314"/>
      <c r="H35" s="233"/>
      <c r="I35" s="24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3" t="str">
        <f>C35</f>
        <v>automatický změkčovací filtr AZ200 s mech.filtrem 3/4" s ovládacím ventilem pro objemové řízení. Objem změkčené vody při tvrdosti 1mmol/l je 14m3. Objem náplně katexu 20 l.</v>
      </c>
      <c r="BB35" s="210"/>
      <c r="BC35" s="210"/>
      <c r="BD35" s="210"/>
      <c r="BE35" s="210"/>
      <c r="BF35" s="210"/>
      <c r="BG35" s="210"/>
      <c r="BH35" s="210"/>
    </row>
    <row r="36" spans="1:60" outlineLevel="1" x14ac:dyDescent="0.2">
      <c r="A36" s="246">
        <v>22</v>
      </c>
      <c r="B36" s="221" t="s">
        <v>386</v>
      </c>
      <c r="C36" s="242" t="s">
        <v>387</v>
      </c>
      <c r="D36" s="225" t="s">
        <v>237</v>
      </c>
      <c r="E36" s="228">
        <v>1</v>
      </c>
      <c r="F36" s="231"/>
      <c r="G36" s="232">
        <f t="shared" ref="G36:G45" si="2">ROUND(E36*F36,2)</f>
        <v>0</v>
      </c>
      <c r="H36" s="233"/>
      <c r="I36" s="249" t="s">
        <v>238</v>
      </c>
      <c r="J36" s="210"/>
      <c r="K36" s="210"/>
      <c r="L36" s="210"/>
      <c r="M36" s="210"/>
      <c r="N36" s="210"/>
      <c r="O36" s="210"/>
      <c r="P36" s="210"/>
      <c r="Q36" s="210"/>
      <c r="R36" s="210"/>
      <c r="S36" s="210"/>
      <c r="T36" s="210"/>
      <c r="U36" s="210"/>
      <c r="V36" s="210"/>
      <c r="W36" s="210"/>
      <c r="X36" s="210"/>
      <c r="Y36" s="210"/>
      <c r="Z36" s="210"/>
      <c r="AA36" s="210"/>
      <c r="AB36" s="210"/>
      <c r="AC36" s="210"/>
      <c r="AD36" s="210"/>
      <c r="AE36" s="210" t="s">
        <v>239</v>
      </c>
      <c r="AF36" s="210" t="s">
        <v>300</v>
      </c>
      <c r="AG36" s="210"/>
      <c r="AH36" s="210"/>
      <c r="AI36" s="210"/>
      <c r="AJ36" s="210"/>
      <c r="AK36" s="210"/>
      <c r="AL36" s="210"/>
      <c r="AM36" s="210">
        <v>21</v>
      </c>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6">
        <v>23</v>
      </c>
      <c r="B37" s="221" t="s">
        <v>388</v>
      </c>
      <c r="C37" s="242" t="s">
        <v>389</v>
      </c>
      <c r="D37" s="225" t="s">
        <v>237</v>
      </c>
      <c r="E37" s="228">
        <v>1</v>
      </c>
      <c r="F37" s="231"/>
      <c r="G37" s="232">
        <f t="shared" si="2"/>
        <v>0</v>
      </c>
      <c r="H37" s="233"/>
      <c r="I37" s="249" t="s">
        <v>238</v>
      </c>
      <c r="J37" s="210"/>
      <c r="K37" s="210"/>
      <c r="L37" s="210"/>
      <c r="M37" s="210"/>
      <c r="N37" s="210"/>
      <c r="O37" s="210"/>
      <c r="P37" s="210"/>
      <c r="Q37" s="210"/>
      <c r="R37" s="210"/>
      <c r="S37" s="210"/>
      <c r="T37" s="210"/>
      <c r="U37" s="210"/>
      <c r="V37" s="210"/>
      <c r="W37" s="210"/>
      <c r="X37" s="210"/>
      <c r="Y37" s="210"/>
      <c r="Z37" s="210"/>
      <c r="AA37" s="210"/>
      <c r="AB37" s="210"/>
      <c r="AC37" s="210"/>
      <c r="AD37" s="210"/>
      <c r="AE37" s="210" t="s">
        <v>239</v>
      </c>
      <c r="AF37" s="210" t="s">
        <v>300</v>
      </c>
      <c r="AG37" s="210"/>
      <c r="AH37" s="210"/>
      <c r="AI37" s="210"/>
      <c r="AJ37" s="210"/>
      <c r="AK37" s="210"/>
      <c r="AL37" s="210"/>
      <c r="AM37" s="210">
        <v>21</v>
      </c>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6">
        <v>24</v>
      </c>
      <c r="B38" s="221" t="s">
        <v>390</v>
      </c>
      <c r="C38" s="242" t="s">
        <v>391</v>
      </c>
      <c r="D38" s="225" t="s">
        <v>237</v>
      </c>
      <c r="E38" s="228">
        <v>1</v>
      </c>
      <c r="F38" s="231"/>
      <c r="G38" s="232">
        <f t="shared" si="2"/>
        <v>0</v>
      </c>
      <c r="H38" s="233"/>
      <c r="I38" s="249" t="s">
        <v>238</v>
      </c>
      <c r="J38" s="210"/>
      <c r="K38" s="210"/>
      <c r="L38" s="210"/>
      <c r="M38" s="210"/>
      <c r="N38" s="210"/>
      <c r="O38" s="210"/>
      <c r="P38" s="210"/>
      <c r="Q38" s="210"/>
      <c r="R38" s="210"/>
      <c r="S38" s="210"/>
      <c r="T38" s="210"/>
      <c r="U38" s="210"/>
      <c r="V38" s="210"/>
      <c r="W38" s="210"/>
      <c r="X38" s="210"/>
      <c r="Y38" s="210"/>
      <c r="Z38" s="210"/>
      <c r="AA38" s="210"/>
      <c r="AB38" s="210"/>
      <c r="AC38" s="210"/>
      <c r="AD38" s="210"/>
      <c r="AE38" s="210" t="s">
        <v>239</v>
      </c>
      <c r="AF38" s="210" t="s">
        <v>300</v>
      </c>
      <c r="AG38" s="210"/>
      <c r="AH38" s="210"/>
      <c r="AI38" s="210"/>
      <c r="AJ38" s="210"/>
      <c r="AK38" s="210"/>
      <c r="AL38" s="210"/>
      <c r="AM38" s="210">
        <v>21</v>
      </c>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6">
        <v>25</v>
      </c>
      <c r="B39" s="221" t="s">
        <v>392</v>
      </c>
      <c r="C39" s="242" t="s">
        <v>393</v>
      </c>
      <c r="D39" s="225" t="s">
        <v>237</v>
      </c>
      <c r="E39" s="228">
        <v>1</v>
      </c>
      <c r="F39" s="231"/>
      <c r="G39" s="232">
        <f t="shared" si="2"/>
        <v>0</v>
      </c>
      <c r="H39" s="233"/>
      <c r="I39" s="249" t="s">
        <v>238</v>
      </c>
      <c r="J39" s="210"/>
      <c r="K39" s="210"/>
      <c r="L39" s="210"/>
      <c r="M39" s="210"/>
      <c r="N39" s="210"/>
      <c r="O39" s="210"/>
      <c r="P39" s="210"/>
      <c r="Q39" s="210"/>
      <c r="R39" s="210"/>
      <c r="S39" s="210"/>
      <c r="T39" s="210"/>
      <c r="U39" s="210"/>
      <c r="V39" s="210"/>
      <c r="W39" s="210"/>
      <c r="X39" s="210"/>
      <c r="Y39" s="210"/>
      <c r="Z39" s="210"/>
      <c r="AA39" s="210"/>
      <c r="AB39" s="210"/>
      <c r="AC39" s="210"/>
      <c r="AD39" s="210"/>
      <c r="AE39" s="210" t="s">
        <v>239</v>
      </c>
      <c r="AF39" s="210" t="s">
        <v>300</v>
      </c>
      <c r="AG39" s="210"/>
      <c r="AH39" s="210"/>
      <c r="AI39" s="210"/>
      <c r="AJ39" s="210"/>
      <c r="AK39" s="210"/>
      <c r="AL39" s="210"/>
      <c r="AM39" s="210">
        <v>21</v>
      </c>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6">
        <v>26</v>
      </c>
      <c r="B40" s="221" t="s">
        <v>394</v>
      </c>
      <c r="C40" s="242" t="s">
        <v>395</v>
      </c>
      <c r="D40" s="225" t="s">
        <v>237</v>
      </c>
      <c r="E40" s="228">
        <v>2</v>
      </c>
      <c r="F40" s="231"/>
      <c r="G40" s="232">
        <f t="shared" si="2"/>
        <v>0</v>
      </c>
      <c r="H40" s="233"/>
      <c r="I40" s="249" t="s">
        <v>238</v>
      </c>
      <c r="J40" s="210"/>
      <c r="K40" s="210"/>
      <c r="L40" s="210"/>
      <c r="M40" s="210"/>
      <c r="N40" s="210"/>
      <c r="O40" s="210"/>
      <c r="P40" s="210"/>
      <c r="Q40" s="210"/>
      <c r="R40" s="210"/>
      <c r="S40" s="210"/>
      <c r="T40" s="210"/>
      <c r="U40" s="210"/>
      <c r="V40" s="210"/>
      <c r="W40" s="210"/>
      <c r="X40" s="210"/>
      <c r="Y40" s="210"/>
      <c r="Z40" s="210"/>
      <c r="AA40" s="210"/>
      <c r="AB40" s="210"/>
      <c r="AC40" s="210"/>
      <c r="AD40" s="210"/>
      <c r="AE40" s="210" t="s">
        <v>239</v>
      </c>
      <c r="AF40" s="210" t="s">
        <v>300</v>
      </c>
      <c r="AG40" s="210"/>
      <c r="AH40" s="210"/>
      <c r="AI40" s="210"/>
      <c r="AJ40" s="210"/>
      <c r="AK40" s="210"/>
      <c r="AL40" s="210"/>
      <c r="AM40" s="210">
        <v>21</v>
      </c>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6">
        <v>27</v>
      </c>
      <c r="B41" s="221" t="s">
        <v>396</v>
      </c>
      <c r="C41" s="242" t="s">
        <v>397</v>
      </c>
      <c r="D41" s="225" t="s">
        <v>237</v>
      </c>
      <c r="E41" s="228">
        <v>1</v>
      </c>
      <c r="F41" s="231"/>
      <c r="G41" s="232">
        <f t="shared" si="2"/>
        <v>0</v>
      </c>
      <c r="H41" s="233"/>
      <c r="I41" s="249" t="s">
        <v>238</v>
      </c>
      <c r="J41" s="210"/>
      <c r="K41" s="210"/>
      <c r="L41" s="210"/>
      <c r="M41" s="210"/>
      <c r="N41" s="210"/>
      <c r="O41" s="210"/>
      <c r="P41" s="210"/>
      <c r="Q41" s="210"/>
      <c r="R41" s="210"/>
      <c r="S41" s="210"/>
      <c r="T41" s="210"/>
      <c r="U41" s="210"/>
      <c r="V41" s="210"/>
      <c r="W41" s="210"/>
      <c r="X41" s="210"/>
      <c r="Y41" s="210"/>
      <c r="Z41" s="210"/>
      <c r="AA41" s="210"/>
      <c r="AB41" s="210"/>
      <c r="AC41" s="210"/>
      <c r="AD41" s="210"/>
      <c r="AE41" s="210" t="s">
        <v>239</v>
      </c>
      <c r="AF41" s="210" t="s">
        <v>300</v>
      </c>
      <c r="AG41" s="210"/>
      <c r="AH41" s="210"/>
      <c r="AI41" s="210"/>
      <c r="AJ41" s="210"/>
      <c r="AK41" s="210"/>
      <c r="AL41" s="210"/>
      <c r="AM41" s="210">
        <v>21</v>
      </c>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6">
        <v>28</v>
      </c>
      <c r="B42" s="221" t="s">
        <v>398</v>
      </c>
      <c r="C42" s="242" t="s">
        <v>399</v>
      </c>
      <c r="D42" s="225" t="s">
        <v>237</v>
      </c>
      <c r="E42" s="228">
        <v>4</v>
      </c>
      <c r="F42" s="231"/>
      <c r="G42" s="232">
        <f t="shared" si="2"/>
        <v>0</v>
      </c>
      <c r="H42" s="233"/>
      <c r="I42" s="249" t="s">
        <v>238</v>
      </c>
      <c r="J42" s="210"/>
      <c r="K42" s="210"/>
      <c r="L42" s="210"/>
      <c r="M42" s="210"/>
      <c r="N42" s="210"/>
      <c r="O42" s="210"/>
      <c r="P42" s="210"/>
      <c r="Q42" s="210"/>
      <c r="R42" s="210"/>
      <c r="S42" s="210"/>
      <c r="T42" s="210"/>
      <c r="U42" s="210"/>
      <c r="V42" s="210"/>
      <c r="W42" s="210"/>
      <c r="X42" s="210"/>
      <c r="Y42" s="210"/>
      <c r="Z42" s="210"/>
      <c r="AA42" s="210"/>
      <c r="AB42" s="210"/>
      <c r="AC42" s="210"/>
      <c r="AD42" s="210"/>
      <c r="AE42" s="210" t="s">
        <v>239</v>
      </c>
      <c r="AF42" s="210" t="s">
        <v>300</v>
      </c>
      <c r="AG42" s="210"/>
      <c r="AH42" s="210"/>
      <c r="AI42" s="210"/>
      <c r="AJ42" s="210"/>
      <c r="AK42" s="210"/>
      <c r="AL42" s="210"/>
      <c r="AM42" s="210">
        <v>21</v>
      </c>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6">
        <v>29</v>
      </c>
      <c r="B43" s="221" t="s">
        <v>400</v>
      </c>
      <c r="C43" s="242" t="s">
        <v>401</v>
      </c>
      <c r="D43" s="225" t="s">
        <v>237</v>
      </c>
      <c r="E43" s="228">
        <v>2</v>
      </c>
      <c r="F43" s="231"/>
      <c r="G43" s="232">
        <f t="shared" si="2"/>
        <v>0</v>
      </c>
      <c r="H43" s="233"/>
      <c r="I43" s="249" t="s">
        <v>238</v>
      </c>
      <c r="J43" s="210"/>
      <c r="K43" s="210"/>
      <c r="L43" s="210"/>
      <c r="M43" s="210"/>
      <c r="N43" s="210"/>
      <c r="O43" s="210"/>
      <c r="P43" s="210"/>
      <c r="Q43" s="210"/>
      <c r="R43" s="210"/>
      <c r="S43" s="210"/>
      <c r="T43" s="210"/>
      <c r="U43" s="210"/>
      <c r="V43" s="210"/>
      <c r="W43" s="210"/>
      <c r="X43" s="210"/>
      <c r="Y43" s="210"/>
      <c r="Z43" s="210"/>
      <c r="AA43" s="210"/>
      <c r="AB43" s="210"/>
      <c r="AC43" s="210"/>
      <c r="AD43" s="210"/>
      <c r="AE43" s="210" t="s">
        <v>239</v>
      </c>
      <c r="AF43" s="210" t="s">
        <v>300</v>
      </c>
      <c r="AG43" s="210"/>
      <c r="AH43" s="210"/>
      <c r="AI43" s="210"/>
      <c r="AJ43" s="210"/>
      <c r="AK43" s="210"/>
      <c r="AL43" s="210"/>
      <c r="AM43" s="210">
        <v>21</v>
      </c>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6">
        <v>30</v>
      </c>
      <c r="B44" s="221" t="s">
        <v>402</v>
      </c>
      <c r="C44" s="242" t="s">
        <v>403</v>
      </c>
      <c r="D44" s="225" t="s">
        <v>237</v>
      </c>
      <c r="E44" s="228">
        <v>1</v>
      </c>
      <c r="F44" s="231"/>
      <c r="G44" s="232">
        <f t="shared" si="2"/>
        <v>0</v>
      </c>
      <c r="H44" s="233"/>
      <c r="I44" s="249" t="s">
        <v>238</v>
      </c>
      <c r="J44" s="210"/>
      <c r="K44" s="210"/>
      <c r="L44" s="210"/>
      <c r="M44" s="210"/>
      <c r="N44" s="210"/>
      <c r="O44" s="210"/>
      <c r="P44" s="210"/>
      <c r="Q44" s="210"/>
      <c r="R44" s="210"/>
      <c r="S44" s="210"/>
      <c r="T44" s="210"/>
      <c r="U44" s="210"/>
      <c r="V44" s="210"/>
      <c r="W44" s="210"/>
      <c r="X44" s="210"/>
      <c r="Y44" s="210"/>
      <c r="Z44" s="210"/>
      <c r="AA44" s="210"/>
      <c r="AB44" s="210"/>
      <c r="AC44" s="210"/>
      <c r="AD44" s="210"/>
      <c r="AE44" s="210" t="s">
        <v>239</v>
      </c>
      <c r="AF44" s="210" t="s">
        <v>240</v>
      </c>
      <c r="AG44" s="210"/>
      <c r="AH44" s="210"/>
      <c r="AI44" s="210"/>
      <c r="AJ44" s="210"/>
      <c r="AK44" s="210"/>
      <c r="AL44" s="210"/>
      <c r="AM44" s="210">
        <v>21</v>
      </c>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6">
        <v>31</v>
      </c>
      <c r="B45" s="221" t="s">
        <v>404</v>
      </c>
      <c r="C45" s="242" t="s">
        <v>405</v>
      </c>
      <c r="D45" s="225" t="s">
        <v>237</v>
      </c>
      <c r="E45" s="228">
        <v>1</v>
      </c>
      <c r="F45" s="231"/>
      <c r="G45" s="232">
        <f t="shared" si="2"/>
        <v>0</v>
      </c>
      <c r="H45" s="233"/>
      <c r="I45" s="249" t="s">
        <v>238</v>
      </c>
      <c r="J45" s="210"/>
      <c r="K45" s="210"/>
      <c r="L45" s="210"/>
      <c r="M45" s="210"/>
      <c r="N45" s="210"/>
      <c r="O45" s="210"/>
      <c r="P45" s="210"/>
      <c r="Q45" s="210"/>
      <c r="R45" s="210"/>
      <c r="S45" s="210"/>
      <c r="T45" s="210"/>
      <c r="U45" s="210"/>
      <c r="V45" s="210"/>
      <c r="W45" s="210"/>
      <c r="X45" s="210"/>
      <c r="Y45" s="210"/>
      <c r="Z45" s="210"/>
      <c r="AA45" s="210"/>
      <c r="AB45" s="210"/>
      <c r="AC45" s="210"/>
      <c r="AD45" s="210"/>
      <c r="AE45" s="210" t="s">
        <v>239</v>
      </c>
      <c r="AF45" s="210" t="s">
        <v>300</v>
      </c>
      <c r="AG45" s="210"/>
      <c r="AH45" s="210"/>
      <c r="AI45" s="210"/>
      <c r="AJ45" s="210"/>
      <c r="AK45" s="210"/>
      <c r="AL45" s="210"/>
      <c r="AM45" s="210">
        <v>21</v>
      </c>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47"/>
      <c r="B46" s="222"/>
      <c r="C46" s="310" t="s">
        <v>406</v>
      </c>
      <c r="D46" s="311"/>
      <c r="E46" s="312"/>
      <c r="F46" s="313"/>
      <c r="G46" s="314"/>
      <c r="H46" s="233"/>
      <c r="I46" s="249"/>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3" t="str">
        <f>C46</f>
        <v>Čerpadlo oběhové mokroběžné vysoceúčinné tř.A, technologie ECM s přídavným komunikačním modulem Modbus, regulace na konstantní diferenční tlak Q=1,9m3/h, H=3,5m  230V, 34W</v>
      </c>
      <c r="BB46" s="210"/>
      <c r="BC46" s="210"/>
      <c r="BD46" s="210"/>
      <c r="BE46" s="210"/>
      <c r="BF46" s="210"/>
      <c r="BG46" s="210"/>
      <c r="BH46" s="210"/>
    </row>
    <row r="47" spans="1:60" outlineLevel="1" x14ac:dyDescent="0.2">
      <c r="A47" s="246">
        <v>32</v>
      </c>
      <c r="B47" s="221" t="s">
        <v>407</v>
      </c>
      <c r="C47" s="242" t="s">
        <v>408</v>
      </c>
      <c r="D47" s="225" t="s">
        <v>237</v>
      </c>
      <c r="E47" s="228">
        <v>2</v>
      </c>
      <c r="F47" s="231"/>
      <c r="G47" s="232">
        <f>ROUND(E47*F47,2)</f>
        <v>0</v>
      </c>
      <c r="H47" s="233"/>
      <c r="I47" s="249" t="s">
        <v>238</v>
      </c>
      <c r="J47" s="210"/>
      <c r="K47" s="210"/>
      <c r="L47" s="210"/>
      <c r="M47" s="210"/>
      <c r="N47" s="210"/>
      <c r="O47" s="210"/>
      <c r="P47" s="210"/>
      <c r="Q47" s="210"/>
      <c r="R47" s="210"/>
      <c r="S47" s="210"/>
      <c r="T47" s="210"/>
      <c r="U47" s="210"/>
      <c r="V47" s="210"/>
      <c r="W47" s="210"/>
      <c r="X47" s="210"/>
      <c r="Y47" s="210"/>
      <c r="Z47" s="210"/>
      <c r="AA47" s="210"/>
      <c r="AB47" s="210"/>
      <c r="AC47" s="210"/>
      <c r="AD47" s="210"/>
      <c r="AE47" s="210" t="s">
        <v>239</v>
      </c>
      <c r="AF47" s="210" t="s">
        <v>300</v>
      </c>
      <c r="AG47" s="210"/>
      <c r="AH47" s="210"/>
      <c r="AI47" s="210"/>
      <c r="AJ47" s="210"/>
      <c r="AK47" s="210"/>
      <c r="AL47" s="210"/>
      <c r="AM47" s="210">
        <v>21</v>
      </c>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47"/>
      <c r="B48" s="222"/>
      <c r="C48" s="310" t="s">
        <v>409</v>
      </c>
      <c r="D48" s="311"/>
      <c r="E48" s="312"/>
      <c r="F48" s="313"/>
      <c r="G48" s="314"/>
      <c r="H48" s="233"/>
      <c r="I48" s="249"/>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3" t="str">
        <f>C48</f>
        <v>Čerpadlo oběhové mokroběžné vysoceúčinné tř.A, technologie ECM s přídavným komunikačním modulem Modbus, regulace na konstantní diferenční tlak Q=1m3/h, H=3,5m  230V, 51W.</v>
      </c>
      <c r="BB48" s="210"/>
      <c r="BC48" s="210"/>
      <c r="BD48" s="210"/>
      <c r="BE48" s="210"/>
      <c r="BF48" s="210"/>
      <c r="BG48" s="210"/>
      <c r="BH48" s="210"/>
    </row>
    <row r="49" spans="1:60" outlineLevel="1" x14ac:dyDescent="0.2">
      <c r="A49" s="246">
        <v>33</v>
      </c>
      <c r="B49" s="221" t="s">
        <v>410</v>
      </c>
      <c r="C49" s="242" t="s">
        <v>411</v>
      </c>
      <c r="D49" s="225" t="s">
        <v>237</v>
      </c>
      <c r="E49" s="228">
        <v>1</v>
      </c>
      <c r="F49" s="231"/>
      <c r="G49" s="232">
        <f>ROUND(E49*F49,2)</f>
        <v>0</v>
      </c>
      <c r="H49" s="233"/>
      <c r="I49" s="249" t="s">
        <v>238</v>
      </c>
      <c r="J49" s="210"/>
      <c r="K49" s="210"/>
      <c r="L49" s="210"/>
      <c r="M49" s="210"/>
      <c r="N49" s="210"/>
      <c r="O49" s="210"/>
      <c r="P49" s="210"/>
      <c r="Q49" s="210"/>
      <c r="R49" s="210"/>
      <c r="S49" s="210"/>
      <c r="T49" s="210"/>
      <c r="U49" s="210"/>
      <c r="V49" s="210"/>
      <c r="W49" s="210"/>
      <c r="X49" s="210"/>
      <c r="Y49" s="210"/>
      <c r="Z49" s="210"/>
      <c r="AA49" s="210"/>
      <c r="AB49" s="210"/>
      <c r="AC49" s="210"/>
      <c r="AD49" s="210"/>
      <c r="AE49" s="210" t="s">
        <v>239</v>
      </c>
      <c r="AF49" s="210" t="s">
        <v>300</v>
      </c>
      <c r="AG49" s="210"/>
      <c r="AH49" s="210"/>
      <c r="AI49" s="210"/>
      <c r="AJ49" s="210"/>
      <c r="AK49" s="210"/>
      <c r="AL49" s="210"/>
      <c r="AM49" s="210">
        <v>21</v>
      </c>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47"/>
      <c r="B50" s="222"/>
      <c r="C50" s="310" t="s">
        <v>412</v>
      </c>
      <c r="D50" s="311"/>
      <c r="E50" s="312"/>
      <c r="F50" s="313"/>
      <c r="G50" s="314"/>
      <c r="H50" s="233"/>
      <c r="I50" s="249"/>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3" t="str">
        <f>C50</f>
        <v>Čerpadlo oběhové mokroběžné vysoceúčinné tř.A, technologie ECM s přídavným komunikačním modulem Modbus, regulace na konstantní diferenční tlak Q=2,1m3/h, H=3,5m  230V, 51W.</v>
      </c>
      <c r="BB50" s="210"/>
      <c r="BC50" s="210"/>
      <c r="BD50" s="210"/>
      <c r="BE50" s="210"/>
      <c r="BF50" s="210"/>
      <c r="BG50" s="210"/>
      <c r="BH50" s="210"/>
    </row>
    <row r="51" spans="1:60" outlineLevel="1" x14ac:dyDescent="0.2">
      <c r="A51" s="246">
        <v>34</v>
      </c>
      <c r="B51" s="221" t="s">
        <v>413</v>
      </c>
      <c r="C51" s="242" t="s">
        <v>414</v>
      </c>
      <c r="D51" s="225" t="s">
        <v>237</v>
      </c>
      <c r="E51" s="228">
        <v>2</v>
      </c>
      <c r="F51" s="231"/>
      <c r="G51" s="232">
        <f>ROUND(E51*F51,2)</f>
        <v>0</v>
      </c>
      <c r="H51" s="233"/>
      <c r="I51" s="249" t="s">
        <v>238</v>
      </c>
      <c r="J51" s="210"/>
      <c r="K51" s="210"/>
      <c r="L51" s="210"/>
      <c r="M51" s="210"/>
      <c r="N51" s="210"/>
      <c r="O51" s="210"/>
      <c r="P51" s="210"/>
      <c r="Q51" s="210"/>
      <c r="R51" s="210"/>
      <c r="S51" s="210"/>
      <c r="T51" s="210"/>
      <c r="U51" s="210"/>
      <c r="V51" s="210"/>
      <c r="W51" s="210"/>
      <c r="X51" s="210"/>
      <c r="Y51" s="210"/>
      <c r="Z51" s="210"/>
      <c r="AA51" s="210"/>
      <c r="AB51" s="210"/>
      <c r="AC51" s="210"/>
      <c r="AD51" s="210"/>
      <c r="AE51" s="210" t="s">
        <v>239</v>
      </c>
      <c r="AF51" s="210" t="s">
        <v>300</v>
      </c>
      <c r="AG51" s="210"/>
      <c r="AH51" s="210"/>
      <c r="AI51" s="210"/>
      <c r="AJ51" s="210"/>
      <c r="AK51" s="210"/>
      <c r="AL51" s="210"/>
      <c r="AM51" s="210">
        <v>21</v>
      </c>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47"/>
      <c r="B52" s="222"/>
      <c r="C52" s="310" t="s">
        <v>415</v>
      </c>
      <c r="D52" s="311"/>
      <c r="E52" s="312"/>
      <c r="F52" s="313"/>
      <c r="G52" s="314"/>
      <c r="H52" s="233"/>
      <c r="I52" s="249"/>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3" t="str">
        <f>C52</f>
        <v>Čerpadlo oběhové mokroběžné vysoceúčinné tř.A, technologie ECM s přídavným komunikačním modulem Modbus, regulace na konstantní diferenční tlak Q=0,84m3/h, H=4,5m  230V, 92W.</v>
      </c>
      <c r="BB52" s="210"/>
      <c r="BC52" s="210"/>
      <c r="BD52" s="210"/>
      <c r="BE52" s="210"/>
      <c r="BF52" s="210"/>
      <c r="BG52" s="210"/>
      <c r="BH52" s="210"/>
    </row>
    <row r="53" spans="1:60" outlineLevel="1" x14ac:dyDescent="0.2">
      <c r="A53" s="246">
        <v>35</v>
      </c>
      <c r="B53" s="221" t="s">
        <v>416</v>
      </c>
      <c r="C53" s="242" t="s">
        <v>417</v>
      </c>
      <c r="D53" s="225" t="s">
        <v>237</v>
      </c>
      <c r="E53" s="228">
        <v>5</v>
      </c>
      <c r="F53" s="231"/>
      <c r="G53" s="232">
        <f>ROUND(E53*F53,2)</f>
        <v>0</v>
      </c>
      <c r="H53" s="233"/>
      <c r="I53" s="249" t="s">
        <v>238</v>
      </c>
      <c r="J53" s="210"/>
      <c r="K53" s="210"/>
      <c r="L53" s="210"/>
      <c r="M53" s="210"/>
      <c r="N53" s="210"/>
      <c r="O53" s="210"/>
      <c r="P53" s="210"/>
      <c r="Q53" s="210"/>
      <c r="R53" s="210"/>
      <c r="S53" s="210"/>
      <c r="T53" s="210"/>
      <c r="U53" s="210"/>
      <c r="V53" s="210"/>
      <c r="W53" s="210"/>
      <c r="X53" s="210"/>
      <c r="Y53" s="210"/>
      <c r="Z53" s="210"/>
      <c r="AA53" s="210"/>
      <c r="AB53" s="210"/>
      <c r="AC53" s="210"/>
      <c r="AD53" s="210"/>
      <c r="AE53" s="210" t="s">
        <v>239</v>
      </c>
      <c r="AF53" s="210" t="s">
        <v>300</v>
      </c>
      <c r="AG53" s="210"/>
      <c r="AH53" s="210"/>
      <c r="AI53" s="210"/>
      <c r="AJ53" s="210"/>
      <c r="AK53" s="210"/>
      <c r="AL53" s="210"/>
      <c r="AM53" s="210">
        <v>21</v>
      </c>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47"/>
      <c r="B54" s="222"/>
      <c r="C54" s="310" t="s">
        <v>418</v>
      </c>
      <c r="D54" s="311"/>
      <c r="E54" s="312"/>
      <c r="F54" s="313"/>
      <c r="G54" s="314"/>
      <c r="H54" s="233"/>
      <c r="I54" s="249"/>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3" t="str">
        <f>C54</f>
        <v>Čerpadlo oběhové mokroběžné vysoceúčinné tř.A, technologie ECM s přídavným komunikačním modulem Modbus, regulace na konstantní diferenční tlak Q=1,69m3/h, H=4,5m  230V, 92W.</v>
      </c>
      <c r="BB54" s="210"/>
      <c r="BC54" s="210"/>
      <c r="BD54" s="210"/>
      <c r="BE54" s="210"/>
      <c r="BF54" s="210"/>
      <c r="BG54" s="210"/>
      <c r="BH54" s="210"/>
    </row>
    <row r="55" spans="1:60" outlineLevel="1" x14ac:dyDescent="0.2">
      <c r="A55" s="246">
        <v>36</v>
      </c>
      <c r="B55" s="221" t="s">
        <v>419</v>
      </c>
      <c r="C55" s="242" t="s">
        <v>420</v>
      </c>
      <c r="D55" s="225" t="s">
        <v>237</v>
      </c>
      <c r="E55" s="228">
        <v>1</v>
      </c>
      <c r="F55" s="231"/>
      <c r="G55" s="232">
        <f>ROUND(E55*F55,2)</f>
        <v>0</v>
      </c>
      <c r="H55" s="233"/>
      <c r="I55" s="249" t="s">
        <v>238</v>
      </c>
      <c r="J55" s="210"/>
      <c r="K55" s="210"/>
      <c r="L55" s="210"/>
      <c r="M55" s="210"/>
      <c r="N55" s="210"/>
      <c r="O55" s="210"/>
      <c r="P55" s="210"/>
      <c r="Q55" s="210"/>
      <c r="R55" s="210"/>
      <c r="S55" s="210"/>
      <c r="T55" s="210"/>
      <c r="U55" s="210"/>
      <c r="V55" s="210"/>
      <c r="W55" s="210"/>
      <c r="X55" s="210"/>
      <c r="Y55" s="210"/>
      <c r="Z55" s="210"/>
      <c r="AA55" s="210"/>
      <c r="AB55" s="210"/>
      <c r="AC55" s="210"/>
      <c r="AD55" s="210"/>
      <c r="AE55" s="210" t="s">
        <v>239</v>
      </c>
      <c r="AF55" s="210" t="s">
        <v>300</v>
      </c>
      <c r="AG55" s="210"/>
      <c r="AH55" s="210"/>
      <c r="AI55" s="210"/>
      <c r="AJ55" s="210"/>
      <c r="AK55" s="210"/>
      <c r="AL55" s="210"/>
      <c r="AM55" s="210">
        <v>21</v>
      </c>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47"/>
      <c r="B56" s="222"/>
      <c r="C56" s="310" t="s">
        <v>421</v>
      </c>
      <c r="D56" s="311"/>
      <c r="E56" s="312"/>
      <c r="F56" s="313"/>
      <c r="G56" s="314"/>
      <c r="H56" s="233"/>
      <c r="I56" s="249"/>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3" t="str">
        <f>C56</f>
        <v>Čerpadlo oběhové mokroběžné vysoceúčinné tř.A, technologie ECM s přídavným komunikačním modulem Modbus, regulace na konstantní diferenční tlak Q=0,75m3/h, H=6m  230V, 128W.</v>
      </c>
      <c r="BB56" s="210"/>
      <c r="BC56" s="210"/>
      <c r="BD56" s="210"/>
      <c r="BE56" s="210"/>
      <c r="BF56" s="210"/>
      <c r="BG56" s="210"/>
      <c r="BH56" s="210"/>
    </row>
    <row r="57" spans="1:60" outlineLevel="1" x14ac:dyDescent="0.2">
      <c r="A57" s="246">
        <v>37</v>
      </c>
      <c r="B57" s="221" t="s">
        <v>422</v>
      </c>
      <c r="C57" s="242" t="s">
        <v>423</v>
      </c>
      <c r="D57" s="225" t="s">
        <v>237</v>
      </c>
      <c r="E57" s="228">
        <v>1</v>
      </c>
      <c r="F57" s="231"/>
      <c r="G57" s="232">
        <f>ROUND(E57*F57,2)</f>
        <v>0</v>
      </c>
      <c r="H57" s="233"/>
      <c r="I57" s="249" t="s">
        <v>238</v>
      </c>
      <c r="J57" s="210"/>
      <c r="K57" s="210"/>
      <c r="L57" s="210"/>
      <c r="M57" s="210"/>
      <c r="N57" s="210"/>
      <c r="O57" s="210"/>
      <c r="P57" s="210"/>
      <c r="Q57" s="210"/>
      <c r="R57" s="210"/>
      <c r="S57" s="210"/>
      <c r="T57" s="210"/>
      <c r="U57" s="210"/>
      <c r="V57" s="210"/>
      <c r="W57" s="210"/>
      <c r="X57" s="210"/>
      <c r="Y57" s="210"/>
      <c r="Z57" s="210"/>
      <c r="AA57" s="210"/>
      <c r="AB57" s="210"/>
      <c r="AC57" s="210"/>
      <c r="AD57" s="210"/>
      <c r="AE57" s="210" t="s">
        <v>239</v>
      </c>
      <c r="AF57" s="210" t="s">
        <v>300</v>
      </c>
      <c r="AG57" s="210"/>
      <c r="AH57" s="210"/>
      <c r="AI57" s="210"/>
      <c r="AJ57" s="210"/>
      <c r="AK57" s="210"/>
      <c r="AL57" s="210"/>
      <c r="AM57" s="210">
        <v>21</v>
      </c>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47"/>
      <c r="B58" s="222"/>
      <c r="C58" s="310" t="s">
        <v>424</v>
      </c>
      <c r="D58" s="311"/>
      <c r="E58" s="312"/>
      <c r="F58" s="313"/>
      <c r="G58" s="314"/>
      <c r="H58" s="233"/>
      <c r="I58" s="249"/>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3" t="str">
        <f>C58</f>
        <v>Čerpadlo oběhové mokroběžné vysoceúčinné tř.A, technologie ECM s přídavným komunikačním modulem Modbus, regulace na konstantní diferenční tlak Q=2,05m3/h, H=12m  230V, 188W.</v>
      </c>
      <c r="BB58" s="210"/>
      <c r="BC58" s="210"/>
      <c r="BD58" s="210"/>
      <c r="BE58" s="210"/>
      <c r="BF58" s="210"/>
      <c r="BG58" s="210"/>
      <c r="BH58" s="210"/>
    </row>
    <row r="59" spans="1:60" outlineLevel="1" x14ac:dyDescent="0.2">
      <c r="A59" s="246">
        <v>38</v>
      </c>
      <c r="B59" s="221" t="s">
        <v>425</v>
      </c>
      <c r="C59" s="242" t="s">
        <v>426</v>
      </c>
      <c r="D59" s="225" t="s">
        <v>237</v>
      </c>
      <c r="E59" s="228">
        <v>4</v>
      </c>
      <c r="F59" s="231"/>
      <c r="G59" s="232">
        <f t="shared" ref="G59:G66" si="3">ROUND(E59*F59,2)</f>
        <v>0</v>
      </c>
      <c r="H59" s="233"/>
      <c r="I59" s="249" t="s">
        <v>238</v>
      </c>
      <c r="J59" s="210"/>
      <c r="K59" s="210"/>
      <c r="L59" s="210"/>
      <c r="M59" s="210"/>
      <c r="N59" s="210"/>
      <c r="O59" s="210"/>
      <c r="P59" s="210"/>
      <c r="Q59" s="210"/>
      <c r="R59" s="210"/>
      <c r="S59" s="210"/>
      <c r="T59" s="210"/>
      <c r="U59" s="210"/>
      <c r="V59" s="210"/>
      <c r="W59" s="210"/>
      <c r="X59" s="210"/>
      <c r="Y59" s="210"/>
      <c r="Z59" s="210"/>
      <c r="AA59" s="210"/>
      <c r="AB59" s="210"/>
      <c r="AC59" s="210"/>
      <c r="AD59" s="210"/>
      <c r="AE59" s="210" t="s">
        <v>239</v>
      </c>
      <c r="AF59" s="210" t="s">
        <v>300</v>
      </c>
      <c r="AG59" s="210"/>
      <c r="AH59" s="210"/>
      <c r="AI59" s="210"/>
      <c r="AJ59" s="210"/>
      <c r="AK59" s="210"/>
      <c r="AL59" s="210"/>
      <c r="AM59" s="210">
        <v>21</v>
      </c>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6">
        <v>39</v>
      </c>
      <c r="B60" s="221" t="s">
        <v>427</v>
      </c>
      <c r="C60" s="242" t="s">
        <v>428</v>
      </c>
      <c r="D60" s="225" t="s">
        <v>237</v>
      </c>
      <c r="E60" s="228">
        <v>4</v>
      </c>
      <c r="F60" s="231"/>
      <c r="G60" s="232">
        <f t="shared" si="3"/>
        <v>0</v>
      </c>
      <c r="H60" s="233"/>
      <c r="I60" s="249" t="s">
        <v>238</v>
      </c>
      <c r="J60" s="210"/>
      <c r="K60" s="210"/>
      <c r="L60" s="210"/>
      <c r="M60" s="210"/>
      <c r="N60" s="210"/>
      <c r="O60" s="210"/>
      <c r="P60" s="210"/>
      <c r="Q60" s="210"/>
      <c r="R60" s="210"/>
      <c r="S60" s="210"/>
      <c r="T60" s="210"/>
      <c r="U60" s="210"/>
      <c r="V60" s="210"/>
      <c r="W60" s="210"/>
      <c r="X60" s="210"/>
      <c r="Y60" s="210"/>
      <c r="Z60" s="210"/>
      <c r="AA60" s="210"/>
      <c r="AB60" s="210"/>
      <c r="AC60" s="210"/>
      <c r="AD60" s="210"/>
      <c r="AE60" s="210" t="s">
        <v>239</v>
      </c>
      <c r="AF60" s="210" t="s">
        <v>300</v>
      </c>
      <c r="AG60" s="210"/>
      <c r="AH60" s="210"/>
      <c r="AI60" s="210"/>
      <c r="AJ60" s="210"/>
      <c r="AK60" s="210"/>
      <c r="AL60" s="210"/>
      <c r="AM60" s="210">
        <v>21</v>
      </c>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6">
        <v>40</v>
      </c>
      <c r="B61" s="221" t="s">
        <v>429</v>
      </c>
      <c r="C61" s="242" t="s">
        <v>430</v>
      </c>
      <c r="D61" s="225" t="s">
        <v>237</v>
      </c>
      <c r="E61" s="228">
        <v>2</v>
      </c>
      <c r="F61" s="231"/>
      <c r="G61" s="232">
        <f t="shared" si="3"/>
        <v>0</v>
      </c>
      <c r="H61" s="233"/>
      <c r="I61" s="249" t="s">
        <v>238</v>
      </c>
      <c r="J61" s="210"/>
      <c r="K61" s="210"/>
      <c r="L61" s="210"/>
      <c r="M61" s="210"/>
      <c r="N61" s="210"/>
      <c r="O61" s="210"/>
      <c r="P61" s="210"/>
      <c r="Q61" s="210"/>
      <c r="R61" s="210"/>
      <c r="S61" s="210"/>
      <c r="T61" s="210"/>
      <c r="U61" s="210"/>
      <c r="V61" s="210"/>
      <c r="W61" s="210"/>
      <c r="X61" s="210"/>
      <c r="Y61" s="210"/>
      <c r="Z61" s="210"/>
      <c r="AA61" s="210"/>
      <c r="AB61" s="210"/>
      <c r="AC61" s="210"/>
      <c r="AD61" s="210"/>
      <c r="AE61" s="210" t="s">
        <v>239</v>
      </c>
      <c r="AF61" s="210" t="s">
        <v>240</v>
      </c>
      <c r="AG61" s="210"/>
      <c r="AH61" s="210"/>
      <c r="AI61" s="210"/>
      <c r="AJ61" s="210"/>
      <c r="AK61" s="210"/>
      <c r="AL61" s="210"/>
      <c r="AM61" s="210">
        <v>21</v>
      </c>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46">
        <v>41</v>
      </c>
      <c r="B62" s="221" t="s">
        <v>431</v>
      </c>
      <c r="C62" s="242" t="s">
        <v>432</v>
      </c>
      <c r="D62" s="225" t="s">
        <v>237</v>
      </c>
      <c r="E62" s="228">
        <v>2</v>
      </c>
      <c r="F62" s="231"/>
      <c r="G62" s="232">
        <f t="shared" si="3"/>
        <v>0</v>
      </c>
      <c r="H62" s="233"/>
      <c r="I62" s="249" t="s">
        <v>238</v>
      </c>
      <c r="J62" s="210"/>
      <c r="K62" s="210"/>
      <c r="L62" s="210"/>
      <c r="M62" s="210"/>
      <c r="N62" s="210"/>
      <c r="O62" s="210"/>
      <c r="P62" s="210"/>
      <c r="Q62" s="210"/>
      <c r="R62" s="210"/>
      <c r="S62" s="210"/>
      <c r="T62" s="210"/>
      <c r="U62" s="210"/>
      <c r="V62" s="210"/>
      <c r="W62" s="210"/>
      <c r="X62" s="210"/>
      <c r="Y62" s="210"/>
      <c r="Z62" s="210"/>
      <c r="AA62" s="210"/>
      <c r="AB62" s="210"/>
      <c r="AC62" s="210"/>
      <c r="AD62" s="210"/>
      <c r="AE62" s="210" t="s">
        <v>239</v>
      </c>
      <c r="AF62" s="210" t="s">
        <v>300</v>
      </c>
      <c r="AG62" s="210"/>
      <c r="AH62" s="210"/>
      <c r="AI62" s="210"/>
      <c r="AJ62" s="210"/>
      <c r="AK62" s="210"/>
      <c r="AL62" s="210"/>
      <c r="AM62" s="210">
        <v>21</v>
      </c>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33.75" outlineLevel="1" x14ac:dyDescent="0.2">
      <c r="A63" s="246">
        <v>42</v>
      </c>
      <c r="B63" s="221" t="s">
        <v>433</v>
      </c>
      <c r="C63" s="242" t="s">
        <v>434</v>
      </c>
      <c r="D63" s="225" t="s">
        <v>237</v>
      </c>
      <c r="E63" s="228">
        <v>1</v>
      </c>
      <c r="F63" s="231"/>
      <c r="G63" s="232">
        <f t="shared" si="3"/>
        <v>0</v>
      </c>
      <c r="H63" s="233"/>
      <c r="I63" s="249" t="s">
        <v>238</v>
      </c>
      <c r="J63" s="210"/>
      <c r="K63" s="210"/>
      <c r="L63" s="210"/>
      <c r="M63" s="210"/>
      <c r="N63" s="210"/>
      <c r="O63" s="210"/>
      <c r="P63" s="210"/>
      <c r="Q63" s="210"/>
      <c r="R63" s="210"/>
      <c r="S63" s="210"/>
      <c r="T63" s="210"/>
      <c r="U63" s="210"/>
      <c r="V63" s="210"/>
      <c r="W63" s="210"/>
      <c r="X63" s="210"/>
      <c r="Y63" s="210"/>
      <c r="Z63" s="210"/>
      <c r="AA63" s="210"/>
      <c r="AB63" s="210"/>
      <c r="AC63" s="210"/>
      <c r="AD63" s="210"/>
      <c r="AE63" s="210" t="s">
        <v>239</v>
      </c>
      <c r="AF63" s="210" t="s">
        <v>300</v>
      </c>
      <c r="AG63" s="210"/>
      <c r="AH63" s="210"/>
      <c r="AI63" s="210"/>
      <c r="AJ63" s="210"/>
      <c r="AK63" s="210"/>
      <c r="AL63" s="210"/>
      <c r="AM63" s="210">
        <v>21</v>
      </c>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46">
        <v>43</v>
      </c>
      <c r="B64" s="221" t="s">
        <v>435</v>
      </c>
      <c r="C64" s="242" t="s">
        <v>436</v>
      </c>
      <c r="D64" s="225" t="s">
        <v>237</v>
      </c>
      <c r="E64" s="228">
        <v>1</v>
      </c>
      <c r="F64" s="231"/>
      <c r="G64" s="232">
        <f t="shared" si="3"/>
        <v>0</v>
      </c>
      <c r="H64" s="233"/>
      <c r="I64" s="249" t="s">
        <v>238</v>
      </c>
      <c r="J64" s="210"/>
      <c r="K64" s="210"/>
      <c r="L64" s="210"/>
      <c r="M64" s="210"/>
      <c r="N64" s="210"/>
      <c r="O64" s="210"/>
      <c r="P64" s="210"/>
      <c r="Q64" s="210"/>
      <c r="R64" s="210"/>
      <c r="S64" s="210"/>
      <c r="T64" s="210"/>
      <c r="U64" s="210"/>
      <c r="V64" s="210"/>
      <c r="W64" s="210"/>
      <c r="X64" s="210"/>
      <c r="Y64" s="210"/>
      <c r="Z64" s="210"/>
      <c r="AA64" s="210"/>
      <c r="AB64" s="210"/>
      <c r="AC64" s="210"/>
      <c r="AD64" s="210"/>
      <c r="AE64" s="210" t="s">
        <v>239</v>
      </c>
      <c r="AF64" s="210" t="s">
        <v>300</v>
      </c>
      <c r="AG64" s="210"/>
      <c r="AH64" s="210"/>
      <c r="AI64" s="210"/>
      <c r="AJ64" s="210"/>
      <c r="AK64" s="210"/>
      <c r="AL64" s="210"/>
      <c r="AM64" s="210">
        <v>21</v>
      </c>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46">
        <v>44</v>
      </c>
      <c r="B65" s="221" t="s">
        <v>437</v>
      </c>
      <c r="C65" s="242" t="s">
        <v>438</v>
      </c>
      <c r="D65" s="225" t="s">
        <v>237</v>
      </c>
      <c r="E65" s="228">
        <v>1</v>
      </c>
      <c r="F65" s="231"/>
      <c r="G65" s="232">
        <f t="shared" si="3"/>
        <v>0</v>
      </c>
      <c r="H65" s="233"/>
      <c r="I65" s="249" t="s">
        <v>238</v>
      </c>
      <c r="J65" s="210"/>
      <c r="K65" s="210"/>
      <c r="L65" s="210"/>
      <c r="M65" s="210"/>
      <c r="N65" s="210"/>
      <c r="O65" s="210"/>
      <c r="P65" s="210"/>
      <c r="Q65" s="210"/>
      <c r="R65" s="210"/>
      <c r="S65" s="210"/>
      <c r="T65" s="210"/>
      <c r="U65" s="210"/>
      <c r="V65" s="210"/>
      <c r="W65" s="210"/>
      <c r="X65" s="210"/>
      <c r="Y65" s="210"/>
      <c r="Z65" s="210"/>
      <c r="AA65" s="210"/>
      <c r="AB65" s="210"/>
      <c r="AC65" s="210"/>
      <c r="AD65" s="210"/>
      <c r="AE65" s="210" t="s">
        <v>239</v>
      </c>
      <c r="AF65" s="210" t="s">
        <v>300</v>
      </c>
      <c r="AG65" s="210"/>
      <c r="AH65" s="210"/>
      <c r="AI65" s="210"/>
      <c r="AJ65" s="210"/>
      <c r="AK65" s="210"/>
      <c r="AL65" s="210"/>
      <c r="AM65" s="210">
        <v>21</v>
      </c>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6">
        <v>45</v>
      </c>
      <c r="B66" s="221" t="s">
        <v>439</v>
      </c>
      <c r="C66" s="242" t="s">
        <v>440</v>
      </c>
      <c r="D66" s="225" t="s">
        <v>237</v>
      </c>
      <c r="E66" s="228">
        <v>1</v>
      </c>
      <c r="F66" s="231"/>
      <c r="G66" s="232">
        <f t="shared" si="3"/>
        <v>0</v>
      </c>
      <c r="H66" s="233"/>
      <c r="I66" s="249" t="s">
        <v>238</v>
      </c>
      <c r="J66" s="210"/>
      <c r="K66" s="210"/>
      <c r="L66" s="210"/>
      <c r="M66" s="210"/>
      <c r="N66" s="210"/>
      <c r="O66" s="210"/>
      <c r="P66" s="210"/>
      <c r="Q66" s="210"/>
      <c r="R66" s="210"/>
      <c r="S66" s="210"/>
      <c r="T66" s="210"/>
      <c r="U66" s="210"/>
      <c r="V66" s="210"/>
      <c r="W66" s="210"/>
      <c r="X66" s="210"/>
      <c r="Y66" s="210"/>
      <c r="Z66" s="210"/>
      <c r="AA66" s="210"/>
      <c r="AB66" s="210"/>
      <c r="AC66" s="210"/>
      <c r="AD66" s="210"/>
      <c r="AE66" s="210" t="s">
        <v>239</v>
      </c>
      <c r="AF66" s="210" t="s">
        <v>300</v>
      </c>
      <c r="AG66" s="210"/>
      <c r="AH66" s="210"/>
      <c r="AI66" s="210"/>
      <c r="AJ66" s="210"/>
      <c r="AK66" s="210"/>
      <c r="AL66" s="210"/>
      <c r="AM66" s="210">
        <v>21</v>
      </c>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33.75" outlineLevel="1" x14ac:dyDescent="0.2">
      <c r="A67" s="247"/>
      <c r="B67" s="222"/>
      <c r="C67" s="310" t="s">
        <v>441</v>
      </c>
      <c r="D67" s="311"/>
      <c r="E67" s="312"/>
      <c r="F67" s="313"/>
      <c r="G67" s="314"/>
      <c r="H67" s="233"/>
      <c r="I67" s="249"/>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3" t="str">
        <f>C67</f>
        <v>suchý chladič pro horizontální instalaci Qc=22kW při teplotě vzduchu 32°C a spádu 55/35°C - glycol.1m3/h, dp=3,5kPa (L=1,86m, š=1,26m, h=1,22m, m=200kg) P=400W/400V, Akustický výkon = 74dB(A), akust.tlak v 10m 42dB(A). Plynulá regulace ot.včetně řídícího členu, EC motor, rozvaděč včetně prokabelování, tlumiče vibrací.</v>
      </c>
      <c r="BB67" s="210"/>
      <c r="BC67" s="210"/>
      <c r="BD67" s="210"/>
      <c r="BE67" s="210"/>
      <c r="BF67" s="210"/>
      <c r="BG67" s="210"/>
      <c r="BH67" s="210"/>
    </row>
    <row r="68" spans="1:60" ht="22.5" outlineLevel="1" x14ac:dyDescent="0.2">
      <c r="A68" s="246">
        <v>46</v>
      </c>
      <c r="B68" s="221" t="s">
        <v>442</v>
      </c>
      <c r="C68" s="242" t="s">
        <v>443</v>
      </c>
      <c r="D68" s="225" t="s">
        <v>237</v>
      </c>
      <c r="E68" s="228">
        <v>1</v>
      </c>
      <c r="F68" s="231"/>
      <c r="G68" s="232">
        <f>ROUND(E68*F68,2)</f>
        <v>0</v>
      </c>
      <c r="H68" s="233"/>
      <c r="I68" s="249" t="s">
        <v>238</v>
      </c>
      <c r="J68" s="210"/>
      <c r="K68" s="210"/>
      <c r="L68" s="210"/>
      <c r="M68" s="210"/>
      <c r="N68" s="210"/>
      <c r="O68" s="210"/>
      <c r="P68" s="210"/>
      <c r="Q68" s="210"/>
      <c r="R68" s="210"/>
      <c r="S68" s="210"/>
      <c r="T68" s="210"/>
      <c r="U68" s="210"/>
      <c r="V68" s="210"/>
      <c r="W68" s="210"/>
      <c r="X68" s="210"/>
      <c r="Y68" s="210"/>
      <c r="Z68" s="210"/>
      <c r="AA68" s="210"/>
      <c r="AB68" s="210"/>
      <c r="AC68" s="210"/>
      <c r="AD68" s="210"/>
      <c r="AE68" s="210" t="s">
        <v>239</v>
      </c>
      <c r="AF68" s="210" t="s">
        <v>300</v>
      </c>
      <c r="AG68" s="210"/>
      <c r="AH68" s="210"/>
      <c r="AI68" s="210"/>
      <c r="AJ68" s="210"/>
      <c r="AK68" s="210"/>
      <c r="AL68" s="210"/>
      <c r="AM68" s="210">
        <v>21</v>
      </c>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6">
        <v>47</v>
      </c>
      <c r="B69" s="221" t="s">
        <v>444</v>
      </c>
      <c r="C69" s="242" t="s">
        <v>445</v>
      </c>
      <c r="D69" s="225" t="s">
        <v>237</v>
      </c>
      <c r="E69" s="228">
        <v>75</v>
      </c>
      <c r="F69" s="231"/>
      <c r="G69" s="232">
        <f>ROUND(E69*F69,2)</f>
        <v>0</v>
      </c>
      <c r="H69" s="233"/>
      <c r="I69" s="249" t="s">
        <v>238</v>
      </c>
      <c r="J69" s="210"/>
      <c r="K69" s="210"/>
      <c r="L69" s="210"/>
      <c r="M69" s="210"/>
      <c r="N69" s="210"/>
      <c r="O69" s="210"/>
      <c r="P69" s="210"/>
      <c r="Q69" s="210"/>
      <c r="R69" s="210"/>
      <c r="S69" s="210"/>
      <c r="T69" s="210"/>
      <c r="U69" s="210"/>
      <c r="V69" s="210"/>
      <c r="W69" s="210"/>
      <c r="X69" s="210"/>
      <c r="Y69" s="210"/>
      <c r="Z69" s="210"/>
      <c r="AA69" s="210"/>
      <c r="AB69" s="210"/>
      <c r="AC69" s="210"/>
      <c r="AD69" s="210"/>
      <c r="AE69" s="210" t="s">
        <v>239</v>
      </c>
      <c r="AF69" s="210" t="s">
        <v>300</v>
      </c>
      <c r="AG69" s="210"/>
      <c r="AH69" s="210"/>
      <c r="AI69" s="210"/>
      <c r="AJ69" s="210"/>
      <c r="AK69" s="210"/>
      <c r="AL69" s="210"/>
      <c r="AM69" s="210">
        <v>21</v>
      </c>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45" t="s">
        <v>200</v>
      </c>
      <c r="B70" s="220" t="s">
        <v>135</v>
      </c>
      <c r="C70" s="241" t="s">
        <v>136</v>
      </c>
      <c r="D70" s="224"/>
      <c r="E70" s="227"/>
      <c r="F70" s="320">
        <f>SUM(G71:G76)</f>
        <v>0</v>
      </c>
      <c r="G70" s="321"/>
      <c r="H70" s="230"/>
      <c r="I70" s="248"/>
      <c r="AE70" t="s">
        <v>201</v>
      </c>
    </row>
    <row r="71" spans="1:60" outlineLevel="1" x14ac:dyDescent="0.2">
      <c r="A71" s="246">
        <v>48</v>
      </c>
      <c r="B71" s="221" t="s">
        <v>446</v>
      </c>
      <c r="C71" s="242" t="s">
        <v>447</v>
      </c>
      <c r="D71" s="225" t="s">
        <v>255</v>
      </c>
      <c r="E71" s="228">
        <v>20</v>
      </c>
      <c r="F71" s="231"/>
      <c r="G71" s="232">
        <f t="shared" ref="G71:G76" si="4">ROUND(E71*F71,2)</f>
        <v>0</v>
      </c>
      <c r="H71" s="233"/>
      <c r="I71" s="249" t="s">
        <v>238</v>
      </c>
      <c r="J71" s="210"/>
      <c r="K71" s="210"/>
      <c r="L71" s="210"/>
      <c r="M71" s="210"/>
      <c r="N71" s="210"/>
      <c r="O71" s="210"/>
      <c r="P71" s="210"/>
      <c r="Q71" s="210"/>
      <c r="R71" s="210"/>
      <c r="S71" s="210"/>
      <c r="T71" s="210"/>
      <c r="U71" s="210"/>
      <c r="V71" s="210"/>
      <c r="W71" s="210"/>
      <c r="X71" s="210"/>
      <c r="Y71" s="210"/>
      <c r="Z71" s="210"/>
      <c r="AA71" s="210"/>
      <c r="AB71" s="210"/>
      <c r="AC71" s="210"/>
      <c r="AD71" s="210"/>
      <c r="AE71" s="210" t="s">
        <v>239</v>
      </c>
      <c r="AF71" s="210" t="s">
        <v>300</v>
      </c>
      <c r="AG71" s="210"/>
      <c r="AH71" s="210"/>
      <c r="AI71" s="210"/>
      <c r="AJ71" s="210"/>
      <c r="AK71" s="210"/>
      <c r="AL71" s="210"/>
      <c r="AM71" s="210">
        <v>21</v>
      </c>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6">
        <v>49</v>
      </c>
      <c r="B72" s="221" t="s">
        <v>448</v>
      </c>
      <c r="C72" s="242" t="s">
        <v>449</v>
      </c>
      <c r="D72" s="225" t="s">
        <v>255</v>
      </c>
      <c r="E72" s="228">
        <v>250</v>
      </c>
      <c r="F72" s="231"/>
      <c r="G72" s="232">
        <f t="shared" si="4"/>
        <v>0</v>
      </c>
      <c r="H72" s="233"/>
      <c r="I72" s="249" t="s">
        <v>238</v>
      </c>
      <c r="J72" s="210"/>
      <c r="K72" s="210"/>
      <c r="L72" s="210"/>
      <c r="M72" s="210"/>
      <c r="N72" s="210"/>
      <c r="O72" s="210"/>
      <c r="P72" s="210"/>
      <c r="Q72" s="210"/>
      <c r="R72" s="210"/>
      <c r="S72" s="210"/>
      <c r="T72" s="210"/>
      <c r="U72" s="210"/>
      <c r="V72" s="210"/>
      <c r="W72" s="210"/>
      <c r="X72" s="210"/>
      <c r="Y72" s="210"/>
      <c r="Z72" s="210"/>
      <c r="AA72" s="210"/>
      <c r="AB72" s="210"/>
      <c r="AC72" s="210"/>
      <c r="AD72" s="210"/>
      <c r="AE72" s="210" t="s">
        <v>239</v>
      </c>
      <c r="AF72" s="210" t="s">
        <v>300</v>
      </c>
      <c r="AG72" s="210"/>
      <c r="AH72" s="210"/>
      <c r="AI72" s="210"/>
      <c r="AJ72" s="210"/>
      <c r="AK72" s="210"/>
      <c r="AL72" s="210"/>
      <c r="AM72" s="210">
        <v>21</v>
      </c>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6">
        <v>50</v>
      </c>
      <c r="B73" s="221" t="s">
        <v>450</v>
      </c>
      <c r="C73" s="242" t="s">
        <v>451</v>
      </c>
      <c r="D73" s="225" t="s">
        <v>255</v>
      </c>
      <c r="E73" s="228">
        <v>24</v>
      </c>
      <c r="F73" s="231"/>
      <c r="G73" s="232">
        <f t="shared" si="4"/>
        <v>0</v>
      </c>
      <c r="H73" s="233"/>
      <c r="I73" s="249" t="s">
        <v>238</v>
      </c>
      <c r="J73" s="210"/>
      <c r="K73" s="210"/>
      <c r="L73" s="210"/>
      <c r="M73" s="210"/>
      <c r="N73" s="210"/>
      <c r="O73" s="210"/>
      <c r="P73" s="210"/>
      <c r="Q73" s="210"/>
      <c r="R73" s="210"/>
      <c r="S73" s="210"/>
      <c r="T73" s="210"/>
      <c r="U73" s="210"/>
      <c r="V73" s="210"/>
      <c r="W73" s="210"/>
      <c r="X73" s="210"/>
      <c r="Y73" s="210"/>
      <c r="Z73" s="210"/>
      <c r="AA73" s="210"/>
      <c r="AB73" s="210"/>
      <c r="AC73" s="210"/>
      <c r="AD73" s="210"/>
      <c r="AE73" s="210" t="s">
        <v>239</v>
      </c>
      <c r="AF73" s="210" t="s">
        <v>300</v>
      </c>
      <c r="AG73" s="210"/>
      <c r="AH73" s="210"/>
      <c r="AI73" s="210"/>
      <c r="AJ73" s="210"/>
      <c r="AK73" s="210"/>
      <c r="AL73" s="210"/>
      <c r="AM73" s="210">
        <v>21</v>
      </c>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6">
        <v>51</v>
      </c>
      <c r="B74" s="221" t="s">
        <v>452</v>
      </c>
      <c r="C74" s="242" t="s">
        <v>453</v>
      </c>
      <c r="D74" s="225" t="s">
        <v>237</v>
      </c>
      <c r="E74" s="228">
        <v>130</v>
      </c>
      <c r="F74" s="231"/>
      <c r="G74" s="232">
        <f t="shared" si="4"/>
        <v>0</v>
      </c>
      <c r="H74" s="233"/>
      <c r="I74" s="249" t="s">
        <v>238</v>
      </c>
      <c r="J74" s="210"/>
      <c r="K74" s="210"/>
      <c r="L74" s="210"/>
      <c r="M74" s="210"/>
      <c r="N74" s="210"/>
      <c r="O74" s="210"/>
      <c r="P74" s="210"/>
      <c r="Q74" s="210"/>
      <c r="R74" s="210"/>
      <c r="S74" s="210"/>
      <c r="T74" s="210"/>
      <c r="U74" s="210"/>
      <c r="V74" s="210"/>
      <c r="W74" s="210"/>
      <c r="X74" s="210"/>
      <c r="Y74" s="210"/>
      <c r="Z74" s="210"/>
      <c r="AA74" s="210"/>
      <c r="AB74" s="210"/>
      <c r="AC74" s="210"/>
      <c r="AD74" s="210"/>
      <c r="AE74" s="210" t="s">
        <v>239</v>
      </c>
      <c r="AF74" s="210" t="s">
        <v>300</v>
      </c>
      <c r="AG74" s="210"/>
      <c r="AH74" s="210"/>
      <c r="AI74" s="210"/>
      <c r="AJ74" s="210"/>
      <c r="AK74" s="210"/>
      <c r="AL74" s="210"/>
      <c r="AM74" s="210">
        <v>21</v>
      </c>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6">
        <v>52</v>
      </c>
      <c r="B75" s="221" t="s">
        <v>454</v>
      </c>
      <c r="C75" s="242" t="s">
        <v>455</v>
      </c>
      <c r="D75" s="225" t="s">
        <v>255</v>
      </c>
      <c r="E75" s="228">
        <v>20</v>
      </c>
      <c r="F75" s="231"/>
      <c r="G75" s="232">
        <f t="shared" si="4"/>
        <v>0</v>
      </c>
      <c r="H75" s="233"/>
      <c r="I75" s="249" t="s">
        <v>238</v>
      </c>
      <c r="J75" s="210"/>
      <c r="K75" s="210"/>
      <c r="L75" s="210"/>
      <c r="M75" s="210"/>
      <c r="N75" s="210"/>
      <c r="O75" s="210"/>
      <c r="P75" s="210"/>
      <c r="Q75" s="210"/>
      <c r="R75" s="210"/>
      <c r="S75" s="210"/>
      <c r="T75" s="210"/>
      <c r="U75" s="210"/>
      <c r="V75" s="210"/>
      <c r="W75" s="210"/>
      <c r="X75" s="210"/>
      <c r="Y75" s="210"/>
      <c r="Z75" s="210"/>
      <c r="AA75" s="210"/>
      <c r="AB75" s="210"/>
      <c r="AC75" s="210"/>
      <c r="AD75" s="210"/>
      <c r="AE75" s="210" t="s">
        <v>239</v>
      </c>
      <c r="AF75" s="210" t="s">
        <v>300</v>
      </c>
      <c r="AG75" s="210"/>
      <c r="AH75" s="210"/>
      <c r="AI75" s="210"/>
      <c r="AJ75" s="210"/>
      <c r="AK75" s="210"/>
      <c r="AL75" s="210"/>
      <c r="AM75" s="210">
        <v>21</v>
      </c>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6">
        <v>53</v>
      </c>
      <c r="B76" s="221" t="s">
        <v>456</v>
      </c>
      <c r="C76" s="242" t="s">
        <v>457</v>
      </c>
      <c r="D76" s="225" t="s">
        <v>255</v>
      </c>
      <c r="E76" s="228">
        <v>274</v>
      </c>
      <c r="F76" s="231"/>
      <c r="G76" s="232">
        <f t="shared" si="4"/>
        <v>0</v>
      </c>
      <c r="H76" s="233"/>
      <c r="I76" s="249" t="s">
        <v>238</v>
      </c>
      <c r="J76" s="210"/>
      <c r="K76" s="210"/>
      <c r="L76" s="210"/>
      <c r="M76" s="210"/>
      <c r="N76" s="210"/>
      <c r="O76" s="210"/>
      <c r="P76" s="210"/>
      <c r="Q76" s="210"/>
      <c r="R76" s="210"/>
      <c r="S76" s="210"/>
      <c r="T76" s="210"/>
      <c r="U76" s="210"/>
      <c r="V76" s="210"/>
      <c r="W76" s="210"/>
      <c r="X76" s="210"/>
      <c r="Y76" s="210"/>
      <c r="Z76" s="210"/>
      <c r="AA76" s="210"/>
      <c r="AB76" s="210"/>
      <c r="AC76" s="210"/>
      <c r="AD76" s="210"/>
      <c r="AE76" s="210" t="s">
        <v>239</v>
      </c>
      <c r="AF76" s="210" t="s">
        <v>300</v>
      </c>
      <c r="AG76" s="210"/>
      <c r="AH76" s="210"/>
      <c r="AI76" s="210"/>
      <c r="AJ76" s="210"/>
      <c r="AK76" s="210"/>
      <c r="AL76" s="210"/>
      <c r="AM76" s="210">
        <v>21</v>
      </c>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45" t="s">
        <v>200</v>
      </c>
      <c r="B77" s="220" t="s">
        <v>137</v>
      </c>
      <c r="C77" s="241" t="s">
        <v>138</v>
      </c>
      <c r="D77" s="224"/>
      <c r="E77" s="227"/>
      <c r="F77" s="320">
        <f>SUM(G78:G94)</f>
        <v>0</v>
      </c>
      <c r="G77" s="321"/>
      <c r="H77" s="230"/>
      <c r="I77" s="248"/>
      <c r="AE77" t="s">
        <v>201</v>
      </c>
    </row>
    <row r="78" spans="1:60" outlineLevel="1" x14ac:dyDescent="0.2">
      <c r="A78" s="246">
        <v>54</v>
      </c>
      <c r="B78" s="221" t="s">
        <v>452</v>
      </c>
      <c r="C78" s="242" t="s">
        <v>1233</v>
      </c>
      <c r="D78" s="225" t="s">
        <v>237</v>
      </c>
      <c r="E78" s="228">
        <v>3</v>
      </c>
      <c r="F78" s="231"/>
      <c r="G78" s="232">
        <f t="shared" ref="G78:G94" si="5">ROUND(E78*F78,2)</f>
        <v>0</v>
      </c>
      <c r="H78" s="233"/>
      <c r="I78" s="249" t="s">
        <v>238</v>
      </c>
      <c r="J78" s="210"/>
      <c r="K78" s="210"/>
      <c r="L78" s="210"/>
      <c r="M78" s="210"/>
      <c r="N78" s="210"/>
      <c r="O78" s="210"/>
      <c r="P78" s="210"/>
      <c r="Q78" s="210"/>
      <c r="R78" s="210"/>
      <c r="S78" s="210"/>
      <c r="T78" s="210"/>
      <c r="U78" s="210"/>
      <c r="V78" s="210"/>
      <c r="W78" s="210"/>
      <c r="X78" s="210"/>
      <c r="Y78" s="210"/>
      <c r="Z78" s="210"/>
      <c r="AA78" s="210"/>
      <c r="AB78" s="210"/>
      <c r="AC78" s="210"/>
      <c r="AD78" s="210"/>
      <c r="AE78" s="210" t="s">
        <v>239</v>
      </c>
      <c r="AF78" s="210" t="s">
        <v>240</v>
      </c>
      <c r="AG78" s="210"/>
      <c r="AH78" s="210"/>
      <c r="AI78" s="210"/>
      <c r="AJ78" s="210"/>
      <c r="AK78" s="210"/>
      <c r="AL78" s="210"/>
      <c r="AM78" s="210">
        <v>21</v>
      </c>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6">
        <v>55</v>
      </c>
      <c r="B79" s="221" t="s">
        <v>454</v>
      </c>
      <c r="C79" s="242" t="s">
        <v>1234</v>
      </c>
      <c r="D79" s="225" t="s">
        <v>237</v>
      </c>
      <c r="E79" s="228">
        <v>2</v>
      </c>
      <c r="F79" s="231"/>
      <c r="G79" s="232">
        <f t="shared" si="5"/>
        <v>0</v>
      </c>
      <c r="H79" s="233"/>
      <c r="I79" s="249" t="s">
        <v>238</v>
      </c>
      <c r="J79" s="210"/>
      <c r="K79" s="210"/>
      <c r="L79" s="210"/>
      <c r="M79" s="210"/>
      <c r="N79" s="210"/>
      <c r="O79" s="210"/>
      <c r="P79" s="210"/>
      <c r="Q79" s="210"/>
      <c r="R79" s="210"/>
      <c r="S79" s="210"/>
      <c r="T79" s="210"/>
      <c r="U79" s="210"/>
      <c r="V79" s="210"/>
      <c r="W79" s="210"/>
      <c r="X79" s="210"/>
      <c r="Y79" s="210"/>
      <c r="Z79" s="210"/>
      <c r="AA79" s="210"/>
      <c r="AB79" s="210"/>
      <c r="AC79" s="210"/>
      <c r="AD79" s="210"/>
      <c r="AE79" s="210" t="s">
        <v>239</v>
      </c>
      <c r="AF79" s="210" t="s">
        <v>240</v>
      </c>
      <c r="AG79" s="210"/>
      <c r="AH79" s="210"/>
      <c r="AI79" s="210"/>
      <c r="AJ79" s="210"/>
      <c r="AK79" s="210"/>
      <c r="AL79" s="210"/>
      <c r="AM79" s="210">
        <v>21</v>
      </c>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6">
        <v>56</v>
      </c>
      <c r="B80" s="221" t="s">
        <v>456</v>
      </c>
      <c r="C80" s="242" t="s">
        <v>1235</v>
      </c>
      <c r="D80" s="225" t="s">
        <v>237</v>
      </c>
      <c r="E80" s="228">
        <v>26</v>
      </c>
      <c r="F80" s="231"/>
      <c r="G80" s="232">
        <f t="shared" si="5"/>
        <v>0</v>
      </c>
      <c r="H80" s="233"/>
      <c r="I80" s="249" t="s">
        <v>238</v>
      </c>
      <c r="J80" s="210"/>
      <c r="K80" s="210"/>
      <c r="L80" s="210"/>
      <c r="M80" s="210"/>
      <c r="N80" s="210"/>
      <c r="O80" s="210"/>
      <c r="P80" s="210"/>
      <c r="Q80" s="210"/>
      <c r="R80" s="210"/>
      <c r="S80" s="210"/>
      <c r="T80" s="210"/>
      <c r="U80" s="210"/>
      <c r="V80" s="210"/>
      <c r="W80" s="210"/>
      <c r="X80" s="210"/>
      <c r="Y80" s="210"/>
      <c r="Z80" s="210"/>
      <c r="AA80" s="210"/>
      <c r="AB80" s="210"/>
      <c r="AC80" s="210"/>
      <c r="AD80" s="210"/>
      <c r="AE80" s="210" t="s">
        <v>239</v>
      </c>
      <c r="AF80" s="210" t="s">
        <v>240</v>
      </c>
      <c r="AG80" s="210"/>
      <c r="AH80" s="210"/>
      <c r="AI80" s="210"/>
      <c r="AJ80" s="210"/>
      <c r="AK80" s="210"/>
      <c r="AL80" s="210"/>
      <c r="AM80" s="210">
        <v>21</v>
      </c>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6">
        <v>57</v>
      </c>
      <c r="B81" s="221" t="s">
        <v>458</v>
      </c>
      <c r="C81" s="242" t="s">
        <v>459</v>
      </c>
      <c r="D81" s="225" t="s">
        <v>237</v>
      </c>
      <c r="E81" s="228">
        <v>1</v>
      </c>
      <c r="F81" s="231"/>
      <c r="G81" s="232">
        <f t="shared" si="5"/>
        <v>0</v>
      </c>
      <c r="H81" s="233"/>
      <c r="I81" s="249" t="s">
        <v>238</v>
      </c>
      <c r="J81" s="210"/>
      <c r="K81" s="210"/>
      <c r="L81" s="210"/>
      <c r="M81" s="210"/>
      <c r="N81" s="210"/>
      <c r="O81" s="210"/>
      <c r="P81" s="210"/>
      <c r="Q81" s="210"/>
      <c r="R81" s="210"/>
      <c r="S81" s="210"/>
      <c r="T81" s="210"/>
      <c r="U81" s="210"/>
      <c r="V81" s="210"/>
      <c r="W81" s="210"/>
      <c r="X81" s="210"/>
      <c r="Y81" s="210"/>
      <c r="Z81" s="210"/>
      <c r="AA81" s="210"/>
      <c r="AB81" s="210"/>
      <c r="AC81" s="210"/>
      <c r="AD81" s="210"/>
      <c r="AE81" s="210" t="s">
        <v>239</v>
      </c>
      <c r="AF81" s="210" t="s">
        <v>300</v>
      </c>
      <c r="AG81" s="210"/>
      <c r="AH81" s="210"/>
      <c r="AI81" s="210"/>
      <c r="AJ81" s="210"/>
      <c r="AK81" s="210"/>
      <c r="AL81" s="210"/>
      <c r="AM81" s="210">
        <v>21</v>
      </c>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6">
        <v>58</v>
      </c>
      <c r="B82" s="221" t="s">
        <v>460</v>
      </c>
      <c r="C82" s="242" t="s">
        <v>461</v>
      </c>
      <c r="D82" s="225" t="s">
        <v>237</v>
      </c>
      <c r="E82" s="228">
        <v>13</v>
      </c>
      <c r="F82" s="231"/>
      <c r="G82" s="232">
        <f t="shared" si="5"/>
        <v>0</v>
      </c>
      <c r="H82" s="233"/>
      <c r="I82" s="249" t="s">
        <v>238</v>
      </c>
      <c r="J82" s="210"/>
      <c r="K82" s="210"/>
      <c r="L82" s="210"/>
      <c r="M82" s="210"/>
      <c r="N82" s="210"/>
      <c r="O82" s="210"/>
      <c r="P82" s="210"/>
      <c r="Q82" s="210"/>
      <c r="R82" s="210"/>
      <c r="S82" s="210"/>
      <c r="T82" s="210"/>
      <c r="U82" s="210"/>
      <c r="V82" s="210"/>
      <c r="W82" s="210"/>
      <c r="X82" s="210"/>
      <c r="Y82" s="210"/>
      <c r="Z82" s="210"/>
      <c r="AA82" s="210"/>
      <c r="AB82" s="210"/>
      <c r="AC82" s="210"/>
      <c r="AD82" s="210"/>
      <c r="AE82" s="210" t="s">
        <v>239</v>
      </c>
      <c r="AF82" s="210" t="s">
        <v>300</v>
      </c>
      <c r="AG82" s="210"/>
      <c r="AH82" s="210"/>
      <c r="AI82" s="210"/>
      <c r="AJ82" s="210"/>
      <c r="AK82" s="210"/>
      <c r="AL82" s="210"/>
      <c r="AM82" s="210">
        <v>21</v>
      </c>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6">
        <v>59</v>
      </c>
      <c r="B83" s="221" t="s">
        <v>462</v>
      </c>
      <c r="C83" s="242" t="s">
        <v>463</v>
      </c>
      <c r="D83" s="225" t="s">
        <v>237</v>
      </c>
      <c r="E83" s="228">
        <v>0</v>
      </c>
      <c r="F83" s="231"/>
      <c r="G83" s="232">
        <f t="shared" si="5"/>
        <v>0</v>
      </c>
      <c r="H83" s="233"/>
      <c r="I83" s="249" t="s">
        <v>238</v>
      </c>
      <c r="J83" s="210"/>
      <c r="K83" s="210"/>
      <c r="L83" s="210"/>
      <c r="M83" s="210"/>
      <c r="N83" s="210"/>
      <c r="O83" s="210"/>
      <c r="P83" s="210"/>
      <c r="Q83" s="210"/>
      <c r="R83" s="210"/>
      <c r="S83" s="210"/>
      <c r="T83" s="210"/>
      <c r="U83" s="210"/>
      <c r="V83" s="210"/>
      <c r="W83" s="210"/>
      <c r="X83" s="210"/>
      <c r="Y83" s="210"/>
      <c r="Z83" s="210"/>
      <c r="AA83" s="210"/>
      <c r="AB83" s="210"/>
      <c r="AC83" s="210"/>
      <c r="AD83" s="210"/>
      <c r="AE83" s="210" t="s">
        <v>239</v>
      </c>
      <c r="AF83" s="210" t="s">
        <v>300</v>
      </c>
      <c r="AG83" s="210"/>
      <c r="AH83" s="210"/>
      <c r="AI83" s="210"/>
      <c r="AJ83" s="210"/>
      <c r="AK83" s="210"/>
      <c r="AL83" s="210"/>
      <c r="AM83" s="210">
        <v>21</v>
      </c>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6">
        <v>60</v>
      </c>
      <c r="B84" s="221" t="s">
        <v>464</v>
      </c>
      <c r="C84" s="242" t="s">
        <v>465</v>
      </c>
      <c r="D84" s="225" t="s">
        <v>237</v>
      </c>
      <c r="E84" s="228">
        <v>1</v>
      </c>
      <c r="F84" s="231"/>
      <c r="G84" s="232">
        <f t="shared" si="5"/>
        <v>0</v>
      </c>
      <c r="H84" s="233"/>
      <c r="I84" s="249" t="s">
        <v>238</v>
      </c>
      <c r="J84" s="210"/>
      <c r="K84" s="210"/>
      <c r="L84" s="210"/>
      <c r="M84" s="210"/>
      <c r="N84" s="210"/>
      <c r="O84" s="210"/>
      <c r="P84" s="210"/>
      <c r="Q84" s="210"/>
      <c r="R84" s="210"/>
      <c r="S84" s="210"/>
      <c r="T84" s="210"/>
      <c r="U84" s="210"/>
      <c r="V84" s="210"/>
      <c r="W84" s="210"/>
      <c r="X84" s="210"/>
      <c r="Y84" s="210"/>
      <c r="Z84" s="210"/>
      <c r="AA84" s="210"/>
      <c r="AB84" s="210"/>
      <c r="AC84" s="210"/>
      <c r="AD84" s="210"/>
      <c r="AE84" s="210" t="s">
        <v>239</v>
      </c>
      <c r="AF84" s="210" t="s">
        <v>240</v>
      </c>
      <c r="AG84" s="210"/>
      <c r="AH84" s="210"/>
      <c r="AI84" s="210"/>
      <c r="AJ84" s="210"/>
      <c r="AK84" s="210"/>
      <c r="AL84" s="210"/>
      <c r="AM84" s="210">
        <v>21</v>
      </c>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6">
        <v>61</v>
      </c>
      <c r="B85" s="221" t="s">
        <v>466</v>
      </c>
      <c r="C85" s="242" t="s">
        <v>467</v>
      </c>
      <c r="D85" s="225" t="s">
        <v>237</v>
      </c>
      <c r="E85" s="228">
        <v>6</v>
      </c>
      <c r="F85" s="231"/>
      <c r="G85" s="232">
        <f t="shared" si="5"/>
        <v>0</v>
      </c>
      <c r="H85" s="233"/>
      <c r="I85" s="249" t="s">
        <v>238</v>
      </c>
      <c r="J85" s="210"/>
      <c r="K85" s="210"/>
      <c r="L85" s="210"/>
      <c r="M85" s="210"/>
      <c r="N85" s="210"/>
      <c r="O85" s="210"/>
      <c r="P85" s="210"/>
      <c r="Q85" s="210"/>
      <c r="R85" s="210"/>
      <c r="S85" s="210"/>
      <c r="T85" s="210"/>
      <c r="U85" s="210"/>
      <c r="V85" s="210"/>
      <c r="W85" s="210"/>
      <c r="X85" s="210"/>
      <c r="Y85" s="210"/>
      <c r="Z85" s="210"/>
      <c r="AA85" s="210"/>
      <c r="AB85" s="210"/>
      <c r="AC85" s="210"/>
      <c r="AD85" s="210"/>
      <c r="AE85" s="210" t="s">
        <v>239</v>
      </c>
      <c r="AF85" s="210" t="s">
        <v>300</v>
      </c>
      <c r="AG85" s="210"/>
      <c r="AH85" s="210"/>
      <c r="AI85" s="210"/>
      <c r="AJ85" s="210"/>
      <c r="AK85" s="210"/>
      <c r="AL85" s="210"/>
      <c r="AM85" s="210">
        <v>21</v>
      </c>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6">
        <v>62</v>
      </c>
      <c r="B86" s="221" t="s">
        <v>468</v>
      </c>
      <c r="C86" s="242" t="s">
        <v>469</v>
      </c>
      <c r="D86" s="225" t="s">
        <v>237</v>
      </c>
      <c r="E86" s="228">
        <v>10</v>
      </c>
      <c r="F86" s="231"/>
      <c r="G86" s="232">
        <f t="shared" si="5"/>
        <v>0</v>
      </c>
      <c r="H86" s="233"/>
      <c r="I86" s="249" t="s">
        <v>238</v>
      </c>
      <c r="J86" s="210"/>
      <c r="K86" s="210"/>
      <c r="L86" s="210"/>
      <c r="M86" s="210"/>
      <c r="N86" s="210"/>
      <c r="O86" s="210"/>
      <c r="P86" s="210"/>
      <c r="Q86" s="210"/>
      <c r="R86" s="210"/>
      <c r="S86" s="210"/>
      <c r="T86" s="210"/>
      <c r="U86" s="210"/>
      <c r="V86" s="210"/>
      <c r="W86" s="210"/>
      <c r="X86" s="210"/>
      <c r="Y86" s="210"/>
      <c r="Z86" s="210"/>
      <c r="AA86" s="210"/>
      <c r="AB86" s="210"/>
      <c r="AC86" s="210"/>
      <c r="AD86" s="210"/>
      <c r="AE86" s="210" t="s">
        <v>239</v>
      </c>
      <c r="AF86" s="210" t="s">
        <v>300</v>
      </c>
      <c r="AG86" s="210"/>
      <c r="AH86" s="210"/>
      <c r="AI86" s="210"/>
      <c r="AJ86" s="210"/>
      <c r="AK86" s="210"/>
      <c r="AL86" s="210"/>
      <c r="AM86" s="210">
        <v>21</v>
      </c>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6">
        <v>63</v>
      </c>
      <c r="B87" s="221" t="s">
        <v>470</v>
      </c>
      <c r="C87" s="242" t="s">
        <v>471</v>
      </c>
      <c r="D87" s="225" t="s">
        <v>237</v>
      </c>
      <c r="E87" s="228">
        <v>25</v>
      </c>
      <c r="F87" s="231"/>
      <c r="G87" s="232">
        <f t="shared" si="5"/>
        <v>0</v>
      </c>
      <c r="H87" s="233"/>
      <c r="I87" s="249" t="s">
        <v>238</v>
      </c>
      <c r="J87" s="210"/>
      <c r="K87" s="210"/>
      <c r="L87" s="210"/>
      <c r="M87" s="210"/>
      <c r="N87" s="210"/>
      <c r="O87" s="210"/>
      <c r="P87" s="210"/>
      <c r="Q87" s="210"/>
      <c r="R87" s="210"/>
      <c r="S87" s="210"/>
      <c r="T87" s="210"/>
      <c r="U87" s="210"/>
      <c r="V87" s="210"/>
      <c r="W87" s="210"/>
      <c r="X87" s="210"/>
      <c r="Y87" s="210"/>
      <c r="Z87" s="210"/>
      <c r="AA87" s="210"/>
      <c r="AB87" s="210"/>
      <c r="AC87" s="210"/>
      <c r="AD87" s="210"/>
      <c r="AE87" s="210" t="s">
        <v>239</v>
      </c>
      <c r="AF87" s="210" t="s">
        <v>300</v>
      </c>
      <c r="AG87" s="210"/>
      <c r="AH87" s="210"/>
      <c r="AI87" s="210"/>
      <c r="AJ87" s="210"/>
      <c r="AK87" s="210"/>
      <c r="AL87" s="210"/>
      <c r="AM87" s="210">
        <v>21</v>
      </c>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6">
        <v>64</v>
      </c>
      <c r="B88" s="221" t="s">
        <v>472</v>
      </c>
      <c r="C88" s="242" t="s">
        <v>473</v>
      </c>
      <c r="D88" s="225" t="s">
        <v>237</v>
      </c>
      <c r="E88" s="228">
        <v>15</v>
      </c>
      <c r="F88" s="231"/>
      <c r="G88" s="232">
        <f t="shared" si="5"/>
        <v>0</v>
      </c>
      <c r="H88" s="233"/>
      <c r="I88" s="249" t="s">
        <v>238</v>
      </c>
      <c r="J88" s="210"/>
      <c r="K88" s="210"/>
      <c r="L88" s="210"/>
      <c r="M88" s="210"/>
      <c r="N88" s="210"/>
      <c r="O88" s="210"/>
      <c r="P88" s="210"/>
      <c r="Q88" s="210"/>
      <c r="R88" s="210"/>
      <c r="S88" s="210"/>
      <c r="T88" s="210"/>
      <c r="U88" s="210"/>
      <c r="V88" s="210"/>
      <c r="W88" s="210"/>
      <c r="X88" s="210"/>
      <c r="Y88" s="210"/>
      <c r="Z88" s="210"/>
      <c r="AA88" s="210"/>
      <c r="AB88" s="210"/>
      <c r="AC88" s="210"/>
      <c r="AD88" s="210"/>
      <c r="AE88" s="210" t="s">
        <v>239</v>
      </c>
      <c r="AF88" s="210" t="s">
        <v>300</v>
      </c>
      <c r="AG88" s="210"/>
      <c r="AH88" s="210"/>
      <c r="AI88" s="210"/>
      <c r="AJ88" s="210"/>
      <c r="AK88" s="210"/>
      <c r="AL88" s="210"/>
      <c r="AM88" s="210">
        <v>21</v>
      </c>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6">
        <v>65</v>
      </c>
      <c r="B89" s="221" t="s">
        <v>474</v>
      </c>
      <c r="C89" s="242" t="s">
        <v>475</v>
      </c>
      <c r="D89" s="225" t="s">
        <v>237</v>
      </c>
      <c r="E89" s="228">
        <v>16</v>
      </c>
      <c r="F89" s="231"/>
      <c r="G89" s="232">
        <f t="shared" si="5"/>
        <v>0</v>
      </c>
      <c r="H89" s="233"/>
      <c r="I89" s="249" t="s">
        <v>238</v>
      </c>
      <c r="J89" s="210"/>
      <c r="K89" s="210"/>
      <c r="L89" s="210"/>
      <c r="M89" s="210"/>
      <c r="N89" s="210"/>
      <c r="O89" s="210"/>
      <c r="P89" s="210"/>
      <c r="Q89" s="210"/>
      <c r="R89" s="210"/>
      <c r="S89" s="210"/>
      <c r="T89" s="210"/>
      <c r="U89" s="210"/>
      <c r="V89" s="210"/>
      <c r="W89" s="210"/>
      <c r="X89" s="210"/>
      <c r="Y89" s="210"/>
      <c r="Z89" s="210"/>
      <c r="AA89" s="210"/>
      <c r="AB89" s="210"/>
      <c r="AC89" s="210"/>
      <c r="AD89" s="210"/>
      <c r="AE89" s="210" t="s">
        <v>239</v>
      </c>
      <c r="AF89" s="210" t="s">
        <v>300</v>
      </c>
      <c r="AG89" s="210"/>
      <c r="AH89" s="210"/>
      <c r="AI89" s="210"/>
      <c r="AJ89" s="210"/>
      <c r="AK89" s="210"/>
      <c r="AL89" s="210"/>
      <c r="AM89" s="210">
        <v>21</v>
      </c>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6">
        <v>66</v>
      </c>
      <c r="B90" s="221" t="s">
        <v>476</v>
      </c>
      <c r="C90" s="242" t="s">
        <v>477</v>
      </c>
      <c r="D90" s="225" t="s">
        <v>237</v>
      </c>
      <c r="E90" s="228">
        <v>14</v>
      </c>
      <c r="F90" s="231"/>
      <c r="G90" s="232">
        <f t="shared" si="5"/>
        <v>0</v>
      </c>
      <c r="H90" s="233"/>
      <c r="I90" s="249" t="s">
        <v>238</v>
      </c>
      <c r="J90" s="210"/>
      <c r="K90" s="210"/>
      <c r="L90" s="210"/>
      <c r="M90" s="210"/>
      <c r="N90" s="210"/>
      <c r="O90" s="210"/>
      <c r="P90" s="210"/>
      <c r="Q90" s="210"/>
      <c r="R90" s="210"/>
      <c r="S90" s="210"/>
      <c r="T90" s="210"/>
      <c r="U90" s="210"/>
      <c r="V90" s="210"/>
      <c r="W90" s="210"/>
      <c r="X90" s="210"/>
      <c r="Y90" s="210"/>
      <c r="Z90" s="210"/>
      <c r="AA90" s="210"/>
      <c r="AB90" s="210"/>
      <c r="AC90" s="210"/>
      <c r="AD90" s="210"/>
      <c r="AE90" s="210" t="s">
        <v>239</v>
      </c>
      <c r="AF90" s="210" t="s">
        <v>300</v>
      </c>
      <c r="AG90" s="210"/>
      <c r="AH90" s="210"/>
      <c r="AI90" s="210"/>
      <c r="AJ90" s="210"/>
      <c r="AK90" s="210"/>
      <c r="AL90" s="210"/>
      <c r="AM90" s="210">
        <v>21</v>
      </c>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6">
        <v>67</v>
      </c>
      <c r="B91" s="221" t="s">
        <v>478</v>
      </c>
      <c r="C91" s="242" t="s">
        <v>479</v>
      </c>
      <c r="D91" s="225" t="s">
        <v>237</v>
      </c>
      <c r="E91" s="228">
        <v>8</v>
      </c>
      <c r="F91" s="231"/>
      <c r="G91" s="232">
        <f t="shared" si="5"/>
        <v>0</v>
      </c>
      <c r="H91" s="233"/>
      <c r="I91" s="249" t="s">
        <v>238</v>
      </c>
      <c r="J91" s="210"/>
      <c r="K91" s="210"/>
      <c r="L91" s="210"/>
      <c r="M91" s="210"/>
      <c r="N91" s="210"/>
      <c r="O91" s="210"/>
      <c r="P91" s="210"/>
      <c r="Q91" s="210"/>
      <c r="R91" s="210"/>
      <c r="S91" s="210"/>
      <c r="T91" s="210"/>
      <c r="U91" s="210"/>
      <c r="V91" s="210"/>
      <c r="W91" s="210"/>
      <c r="X91" s="210"/>
      <c r="Y91" s="210"/>
      <c r="Z91" s="210"/>
      <c r="AA91" s="210"/>
      <c r="AB91" s="210"/>
      <c r="AC91" s="210"/>
      <c r="AD91" s="210"/>
      <c r="AE91" s="210" t="s">
        <v>239</v>
      </c>
      <c r="AF91" s="210" t="s">
        <v>300</v>
      </c>
      <c r="AG91" s="210"/>
      <c r="AH91" s="210"/>
      <c r="AI91" s="210"/>
      <c r="AJ91" s="210"/>
      <c r="AK91" s="210"/>
      <c r="AL91" s="210"/>
      <c r="AM91" s="210">
        <v>21</v>
      </c>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6">
        <v>68</v>
      </c>
      <c r="B92" s="221" t="s">
        <v>480</v>
      </c>
      <c r="C92" s="242" t="s">
        <v>481</v>
      </c>
      <c r="D92" s="225" t="s">
        <v>237</v>
      </c>
      <c r="E92" s="228">
        <v>4</v>
      </c>
      <c r="F92" s="231"/>
      <c r="G92" s="232">
        <f t="shared" si="5"/>
        <v>0</v>
      </c>
      <c r="H92" s="233"/>
      <c r="I92" s="249" t="s">
        <v>238</v>
      </c>
      <c r="J92" s="210"/>
      <c r="K92" s="210"/>
      <c r="L92" s="210"/>
      <c r="M92" s="210"/>
      <c r="N92" s="210"/>
      <c r="O92" s="210"/>
      <c r="P92" s="210"/>
      <c r="Q92" s="210"/>
      <c r="R92" s="210"/>
      <c r="S92" s="210"/>
      <c r="T92" s="210"/>
      <c r="U92" s="210"/>
      <c r="V92" s="210"/>
      <c r="W92" s="210"/>
      <c r="X92" s="210"/>
      <c r="Y92" s="210"/>
      <c r="Z92" s="210"/>
      <c r="AA92" s="210"/>
      <c r="AB92" s="210"/>
      <c r="AC92" s="210"/>
      <c r="AD92" s="210"/>
      <c r="AE92" s="210" t="s">
        <v>239</v>
      </c>
      <c r="AF92" s="210" t="s">
        <v>300</v>
      </c>
      <c r="AG92" s="210"/>
      <c r="AH92" s="210"/>
      <c r="AI92" s="210"/>
      <c r="AJ92" s="210"/>
      <c r="AK92" s="210"/>
      <c r="AL92" s="210"/>
      <c r="AM92" s="210">
        <v>21</v>
      </c>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6">
        <v>69</v>
      </c>
      <c r="B93" s="221" t="s">
        <v>482</v>
      </c>
      <c r="C93" s="242" t="s">
        <v>483</v>
      </c>
      <c r="D93" s="225" t="s">
        <v>310</v>
      </c>
      <c r="E93" s="228">
        <v>2</v>
      </c>
      <c r="F93" s="231"/>
      <c r="G93" s="232">
        <f t="shared" si="5"/>
        <v>0</v>
      </c>
      <c r="H93" s="233"/>
      <c r="I93" s="249" t="s">
        <v>238</v>
      </c>
      <c r="J93" s="210"/>
      <c r="K93" s="210"/>
      <c r="L93" s="210"/>
      <c r="M93" s="210"/>
      <c r="N93" s="210"/>
      <c r="O93" s="210"/>
      <c r="P93" s="210"/>
      <c r="Q93" s="210"/>
      <c r="R93" s="210"/>
      <c r="S93" s="210"/>
      <c r="T93" s="210"/>
      <c r="U93" s="210"/>
      <c r="V93" s="210"/>
      <c r="W93" s="210"/>
      <c r="X93" s="210"/>
      <c r="Y93" s="210"/>
      <c r="Z93" s="210"/>
      <c r="AA93" s="210"/>
      <c r="AB93" s="210"/>
      <c r="AC93" s="210"/>
      <c r="AD93" s="210"/>
      <c r="AE93" s="210" t="s">
        <v>239</v>
      </c>
      <c r="AF93" s="210" t="s">
        <v>300</v>
      </c>
      <c r="AG93" s="210"/>
      <c r="AH93" s="210"/>
      <c r="AI93" s="210"/>
      <c r="AJ93" s="210"/>
      <c r="AK93" s="210"/>
      <c r="AL93" s="210"/>
      <c r="AM93" s="210">
        <v>21</v>
      </c>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6">
        <v>70</v>
      </c>
      <c r="B94" s="221" t="s">
        <v>484</v>
      </c>
      <c r="C94" s="242" t="s">
        <v>485</v>
      </c>
      <c r="D94" s="225" t="s">
        <v>237</v>
      </c>
      <c r="E94" s="228">
        <v>144</v>
      </c>
      <c r="F94" s="231"/>
      <c r="G94" s="232">
        <f t="shared" si="5"/>
        <v>0</v>
      </c>
      <c r="H94" s="233"/>
      <c r="I94" s="249" t="s">
        <v>238</v>
      </c>
      <c r="J94" s="210"/>
      <c r="K94" s="210"/>
      <c r="L94" s="210"/>
      <c r="M94" s="210"/>
      <c r="N94" s="210"/>
      <c r="O94" s="210"/>
      <c r="P94" s="210"/>
      <c r="Q94" s="210"/>
      <c r="R94" s="210"/>
      <c r="S94" s="210"/>
      <c r="T94" s="210"/>
      <c r="U94" s="210"/>
      <c r="V94" s="210"/>
      <c r="W94" s="210"/>
      <c r="X94" s="210"/>
      <c r="Y94" s="210"/>
      <c r="Z94" s="210"/>
      <c r="AA94" s="210"/>
      <c r="AB94" s="210"/>
      <c r="AC94" s="210"/>
      <c r="AD94" s="210"/>
      <c r="AE94" s="210" t="s">
        <v>239</v>
      </c>
      <c r="AF94" s="210" t="s">
        <v>300</v>
      </c>
      <c r="AG94" s="210"/>
      <c r="AH94" s="210"/>
      <c r="AI94" s="210"/>
      <c r="AJ94" s="210"/>
      <c r="AK94" s="210"/>
      <c r="AL94" s="210"/>
      <c r="AM94" s="210">
        <v>21</v>
      </c>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x14ac:dyDescent="0.2">
      <c r="A95" s="245" t="s">
        <v>200</v>
      </c>
      <c r="B95" s="220" t="s">
        <v>139</v>
      </c>
      <c r="C95" s="241" t="s">
        <v>140</v>
      </c>
      <c r="D95" s="224"/>
      <c r="E95" s="227"/>
      <c r="F95" s="320">
        <f>SUM(G96:G100)</f>
        <v>0</v>
      </c>
      <c r="G95" s="321"/>
      <c r="H95" s="230"/>
      <c r="I95" s="248"/>
      <c r="AE95" t="s">
        <v>201</v>
      </c>
    </row>
    <row r="96" spans="1:60" outlineLevel="1" x14ac:dyDescent="0.2">
      <c r="A96" s="246">
        <v>71</v>
      </c>
      <c r="B96" s="221" t="s">
        <v>486</v>
      </c>
      <c r="C96" s="242" t="s">
        <v>487</v>
      </c>
      <c r="D96" s="225" t="s">
        <v>255</v>
      </c>
      <c r="E96" s="228">
        <v>250</v>
      </c>
      <c r="F96" s="231"/>
      <c r="G96" s="232">
        <f>ROUND(E96*F96,2)</f>
        <v>0</v>
      </c>
      <c r="H96" s="233"/>
      <c r="I96" s="249" t="s">
        <v>238</v>
      </c>
      <c r="J96" s="210"/>
      <c r="K96" s="210"/>
      <c r="L96" s="210"/>
      <c r="M96" s="210"/>
      <c r="N96" s="210"/>
      <c r="O96" s="210"/>
      <c r="P96" s="210"/>
      <c r="Q96" s="210"/>
      <c r="R96" s="210"/>
      <c r="S96" s="210"/>
      <c r="T96" s="210"/>
      <c r="U96" s="210"/>
      <c r="V96" s="210"/>
      <c r="W96" s="210"/>
      <c r="X96" s="210"/>
      <c r="Y96" s="210"/>
      <c r="Z96" s="210"/>
      <c r="AA96" s="210"/>
      <c r="AB96" s="210"/>
      <c r="AC96" s="210"/>
      <c r="AD96" s="210"/>
      <c r="AE96" s="210" t="s">
        <v>239</v>
      </c>
      <c r="AF96" s="210" t="s">
        <v>300</v>
      </c>
      <c r="AG96" s="210"/>
      <c r="AH96" s="210"/>
      <c r="AI96" s="210"/>
      <c r="AJ96" s="210"/>
      <c r="AK96" s="210"/>
      <c r="AL96" s="210"/>
      <c r="AM96" s="210">
        <v>21</v>
      </c>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6">
        <v>72</v>
      </c>
      <c r="B97" s="221" t="s">
        <v>488</v>
      </c>
      <c r="C97" s="242" t="s">
        <v>489</v>
      </c>
      <c r="D97" s="225" t="s">
        <v>255</v>
      </c>
      <c r="E97" s="228">
        <v>24</v>
      </c>
      <c r="F97" s="231"/>
      <c r="G97" s="232">
        <f>ROUND(E97*F97,2)</f>
        <v>0</v>
      </c>
      <c r="H97" s="233"/>
      <c r="I97" s="249" t="s">
        <v>238</v>
      </c>
      <c r="J97" s="210"/>
      <c r="K97" s="210"/>
      <c r="L97" s="210"/>
      <c r="M97" s="210"/>
      <c r="N97" s="210"/>
      <c r="O97" s="210"/>
      <c r="P97" s="210"/>
      <c r="Q97" s="210"/>
      <c r="R97" s="210"/>
      <c r="S97" s="210"/>
      <c r="T97" s="210"/>
      <c r="U97" s="210"/>
      <c r="V97" s="210"/>
      <c r="W97" s="210"/>
      <c r="X97" s="210"/>
      <c r="Y97" s="210"/>
      <c r="Z97" s="210"/>
      <c r="AA97" s="210"/>
      <c r="AB97" s="210"/>
      <c r="AC97" s="210"/>
      <c r="AD97" s="210"/>
      <c r="AE97" s="210" t="s">
        <v>239</v>
      </c>
      <c r="AF97" s="210" t="s">
        <v>300</v>
      </c>
      <c r="AG97" s="210"/>
      <c r="AH97" s="210"/>
      <c r="AI97" s="210"/>
      <c r="AJ97" s="210"/>
      <c r="AK97" s="210"/>
      <c r="AL97" s="210"/>
      <c r="AM97" s="210">
        <v>21</v>
      </c>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6">
        <v>73</v>
      </c>
      <c r="B98" s="221" t="s">
        <v>490</v>
      </c>
      <c r="C98" s="242" t="s">
        <v>491</v>
      </c>
      <c r="D98" s="225" t="s">
        <v>310</v>
      </c>
      <c r="E98" s="228">
        <v>0.5</v>
      </c>
      <c r="F98" s="231"/>
      <c r="G98" s="232">
        <f>ROUND(E98*F98,2)</f>
        <v>0</v>
      </c>
      <c r="H98" s="233"/>
      <c r="I98" s="249" t="s">
        <v>238</v>
      </c>
      <c r="J98" s="210"/>
      <c r="K98" s="210"/>
      <c r="L98" s="210"/>
      <c r="M98" s="210"/>
      <c r="N98" s="210"/>
      <c r="O98" s="210"/>
      <c r="P98" s="210"/>
      <c r="Q98" s="210"/>
      <c r="R98" s="210"/>
      <c r="S98" s="210"/>
      <c r="T98" s="210"/>
      <c r="U98" s="210"/>
      <c r="V98" s="210"/>
      <c r="W98" s="210"/>
      <c r="X98" s="210"/>
      <c r="Y98" s="210"/>
      <c r="Z98" s="210"/>
      <c r="AA98" s="210"/>
      <c r="AB98" s="210"/>
      <c r="AC98" s="210"/>
      <c r="AD98" s="210"/>
      <c r="AE98" s="210" t="s">
        <v>239</v>
      </c>
      <c r="AF98" s="210" t="s">
        <v>300</v>
      </c>
      <c r="AG98" s="210"/>
      <c r="AH98" s="210"/>
      <c r="AI98" s="210"/>
      <c r="AJ98" s="210"/>
      <c r="AK98" s="210"/>
      <c r="AL98" s="210"/>
      <c r="AM98" s="210">
        <v>21</v>
      </c>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6">
        <v>74</v>
      </c>
      <c r="B99" s="221" t="s">
        <v>492</v>
      </c>
      <c r="C99" s="242" t="s">
        <v>493</v>
      </c>
      <c r="D99" s="225" t="s">
        <v>374</v>
      </c>
      <c r="E99" s="228">
        <v>7</v>
      </c>
      <c r="F99" s="231"/>
      <c r="G99" s="232">
        <f>ROUND(E99*F99,2)</f>
        <v>0</v>
      </c>
      <c r="H99" s="233"/>
      <c r="I99" s="249" t="s">
        <v>238</v>
      </c>
      <c r="J99" s="210"/>
      <c r="K99" s="210"/>
      <c r="L99" s="210"/>
      <c r="M99" s="210"/>
      <c r="N99" s="210"/>
      <c r="O99" s="210"/>
      <c r="P99" s="210"/>
      <c r="Q99" s="210"/>
      <c r="R99" s="210"/>
      <c r="S99" s="210"/>
      <c r="T99" s="210"/>
      <c r="U99" s="210"/>
      <c r="V99" s="210"/>
      <c r="W99" s="210"/>
      <c r="X99" s="210"/>
      <c r="Y99" s="210"/>
      <c r="Z99" s="210"/>
      <c r="AA99" s="210"/>
      <c r="AB99" s="210"/>
      <c r="AC99" s="210"/>
      <c r="AD99" s="210"/>
      <c r="AE99" s="210" t="s">
        <v>239</v>
      </c>
      <c r="AF99" s="210" t="s">
        <v>300</v>
      </c>
      <c r="AG99" s="210"/>
      <c r="AH99" s="210"/>
      <c r="AI99" s="210"/>
      <c r="AJ99" s="210"/>
      <c r="AK99" s="210"/>
      <c r="AL99" s="210"/>
      <c r="AM99" s="210">
        <v>21</v>
      </c>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6">
        <v>75</v>
      </c>
      <c r="B100" s="221" t="s">
        <v>494</v>
      </c>
      <c r="C100" s="242" t="s">
        <v>495</v>
      </c>
      <c r="D100" s="225" t="s">
        <v>255</v>
      </c>
      <c r="E100" s="228">
        <v>274</v>
      </c>
      <c r="F100" s="231"/>
      <c r="G100" s="232">
        <f>ROUND(E100*F100,2)</f>
        <v>0</v>
      </c>
      <c r="H100" s="233"/>
      <c r="I100" s="249" t="s">
        <v>238</v>
      </c>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t="s">
        <v>239</v>
      </c>
      <c r="AF100" s="210" t="s">
        <v>300</v>
      </c>
      <c r="AG100" s="210"/>
      <c r="AH100" s="210"/>
      <c r="AI100" s="210"/>
      <c r="AJ100" s="210"/>
      <c r="AK100" s="210"/>
      <c r="AL100" s="210"/>
      <c r="AM100" s="210">
        <v>21</v>
      </c>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x14ac:dyDescent="0.2">
      <c r="A101" s="245" t="s">
        <v>200</v>
      </c>
      <c r="B101" s="220" t="s">
        <v>141</v>
      </c>
      <c r="C101" s="241" t="s">
        <v>142</v>
      </c>
      <c r="D101" s="224"/>
      <c r="E101" s="227"/>
      <c r="F101" s="320">
        <f>SUM(G102:G109)</f>
        <v>0</v>
      </c>
      <c r="G101" s="321"/>
      <c r="H101" s="230"/>
      <c r="I101" s="248"/>
      <c r="AE101" t="s">
        <v>201</v>
      </c>
    </row>
    <row r="102" spans="1:60" outlineLevel="1" x14ac:dyDescent="0.2">
      <c r="A102" s="246">
        <v>76</v>
      </c>
      <c r="B102" s="221" t="s">
        <v>496</v>
      </c>
      <c r="C102" s="242" t="s">
        <v>497</v>
      </c>
      <c r="D102" s="225" t="s">
        <v>237</v>
      </c>
      <c r="E102" s="228">
        <v>120</v>
      </c>
      <c r="F102" s="231"/>
      <c r="G102" s="232">
        <f t="shared" ref="G102:G109" si="6">ROUND(E102*F102,2)</f>
        <v>0</v>
      </c>
      <c r="H102" s="233"/>
      <c r="I102" s="249" t="s">
        <v>238</v>
      </c>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t="s">
        <v>239</v>
      </c>
      <c r="AF102" s="210" t="s">
        <v>300</v>
      </c>
      <c r="AG102" s="210"/>
      <c r="AH102" s="210"/>
      <c r="AI102" s="210"/>
      <c r="AJ102" s="210"/>
      <c r="AK102" s="210"/>
      <c r="AL102" s="210"/>
      <c r="AM102" s="210">
        <v>21</v>
      </c>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6">
        <v>77</v>
      </c>
      <c r="B103" s="221" t="s">
        <v>498</v>
      </c>
      <c r="C103" s="242" t="s">
        <v>499</v>
      </c>
      <c r="D103" s="225" t="s">
        <v>237</v>
      </c>
      <c r="E103" s="228">
        <v>15</v>
      </c>
      <c r="F103" s="231"/>
      <c r="G103" s="232">
        <f t="shared" si="6"/>
        <v>0</v>
      </c>
      <c r="H103" s="233"/>
      <c r="I103" s="249" t="s">
        <v>238</v>
      </c>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t="s">
        <v>239</v>
      </c>
      <c r="AF103" s="210" t="s">
        <v>300</v>
      </c>
      <c r="AG103" s="210"/>
      <c r="AH103" s="210"/>
      <c r="AI103" s="210"/>
      <c r="AJ103" s="210"/>
      <c r="AK103" s="210"/>
      <c r="AL103" s="210"/>
      <c r="AM103" s="210">
        <v>21</v>
      </c>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46">
        <v>78</v>
      </c>
      <c r="B104" s="221" t="s">
        <v>500</v>
      </c>
      <c r="C104" s="242" t="s">
        <v>501</v>
      </c>
      <c r="D104" s="225" t="s">
        <v>237</v>
      </c>
      <c r="E104" s="228">
        <v>5</v>
      </c>
      <c r="F104" s="231"/>
      <c r="G104" s="232">
        <f t="shared" si="6"/>
        <v>0</v>
      </c>
      <c r="H104" s="233"/>
      <c r="I104" s="249" t="s">
        <v>238</v>
      </c>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t="s">
        <v>239</v>
      </c>
      <c r="AF104" s="210" t="s">
        <v>300</v>
      </c>
      <c r="AG104" s="210"/>
      <c r="AH104" s="210"/>
      <c r="AI104" s="210"/>
      <c r="AJ104" s="210"/>
      <c r="AK104" s="210"/>
      <c r="AL104" s="210"/>
      <c r="AM104" s="210">
        <v>21</v>
      </c>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6">
        <v>79</v>
      </c>
      <c r="B105" s="221" t="s">
        <v>502</v>
      </c>
      <c r="C105" s="242" t="s">
        <v>503</v>
      </c>
      <c r="D105" s="225" t="s">
        <v>237</v>
      </c>
      <c r="E105" s="228">
        <v>50</v>
      </c>
      <c r="F105" s="231"/>
      <c r="G105" s="232">
        <f t="shared" si="6"/>
        <v>0</v>
      </c>
      <c r="H105" s="233"/>
      <c r="I105" s="249" t="s">
        <v>238</v>
      </c>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t="s">
        <v>239</v>
      </c>
      <c r="AF105" s="210" t="s">
        <v>300</v>
      </c>
      <c r="AG105" s="210"/>
      <c r="AH105" s="210"/>
      <c r="AI105" s="210"/>
      <c r="AJ105" s="210"/>
      <c r="AK105" s="210"/>
      <c r="AL105" s="210"/>
      <c r="AM105" s="210">
        <v>21</v>
      </c>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46">
        <v>80</v>
      </c>
      <c r="B106" s="221" t="s">
        <v>504</v>
      </c>
      <c r="C106" s="242" t="s">
        <v>505</v>
      </c>
      <c r="D106" s="225" t="s">
        <v>237</v>
      </c>
      <c r="E106" s="228">
        <v>80</v>
      </c>
      <c r="F106" s="231"/>
      <c r="G106" s="232">
        <f t="shared" si="6"/>
        <v>0</v>
      </c>
      <c r="H106" s="233"/>
      <c r="I106" s="249" t="s">
        <v>238</v>
      </c>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t="s">
        <v>239</v>
      </c>
      <c r="AF106" s="210" t="s">
        <v>300</v>
      </c>
      <c r="AG106" s="210"/>
      <c r="AH106" s="210"/>
      <c r="AI106" s="210"/>
      <c r="AJ106" s="210"/>
      <c r="AK106" s="210"/>
      <c r="AL106" s="210"/>
      <c r="AM106" s="210">
        <v>21</v>
      </c>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1" x14ac:dyDescent="0.2">
      <c r="A107" s="246">
        <v>81</v>
      </c>
      <c r="B107" s="221" t="s">
        <v>506</v>
      </c>
      <c r="C107" s="242" t="s">
        <v>507</v>
      </c>
      <c r="D107" s="225" t="s">
        <v>237</v>
      </c>
      <c r="E107" s="228">
        <v>2</v>
      </c>
      <c r="F107" s="231"/>
      <c r="G107" s="232">
        <f t="shared" si="6"/>
        <v>0</v>
      </c>
      <c r="H107" s="233"/>
      <c r="I107" s="249" t="s">
        <v>238</v>
      </c>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t="s">
        <v>239</v>
      </c>
      <c r="AF107" s="210" t="s">
        <v>240</v>
      </c>
      <c r="AG107" s="210"/>
      <c r="AH107" s="210"/>
      <c r="AI107" s="210"/>
      <c r="AJ107" s="210"/>
      <c r="AK107" s="210"/>
      <c r="AL107" s="210"/>
      <c r="AM107" s="210">
        <v>21</v>
      </c>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6">
        <v>82</v>
      </c>
      <c r="B108" s="221" t="s">
        <v>508</v>
      </c>
      <c r="C108" s="242" t="s">
        <v>509</v>
      </c>
      <c r="D108" s="225" t="s">
        <v>237</v>
      </c>
      <c r="E108" s="228">
        <v>140</v>
      </c>
      <c r="F108" s="231"/>
      <c r="G108" s="232">
        <f t="shared" si="6"/>
        <v>0</v>
      </c>
      <c r="H108" s="233"/>
      <c r="I108" s="249" t="s">
        <v>238</v>
      </c>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t="s">
        <v>239</v>
      </c>
      <c r="AF108" s="210" t="s">
        <v>300</v>
      </c>
      <c r="AG108" s="210"/>
      <c r="AH108" s="210"/>
      <c r="AI108" s="210"/>
      <c r="AJ108" s="210"/>
      <c r="AK108" s="210"/>
      <c r="AL108" s="210"/>
      <c r="AM108" s="210">
        <v>21</v>
      </c>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46">
        <v>83</v>
      </c>
      <c r="B109" s="221" t="s">
        <v>510</v>
      </c>
      <c r="C109" s="242" t="s">
        <v>511</v>
      </c>
      <c r="D109" s="225" t="s">
        <v>299</v>
      </c>
      <c r="E109" s="228">
        <v>8</v>
      </c>
      <c r="F109" s="231"/>
      <c r="G109" s="232">
        <f t="shared" si="6"/>
        <v>0</v>
      </c>
      <c r="H109" s="233"/>
      <c r="I109" s="249" t="s">
        <v>238</v>
      </c>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t="s">
        <v>239</v>
      </c>
      <c r="AF109" s="210" t="s">
        <v>300</v>
      </c>
      <c r="AG109" s="210"/>
      <c r="AH109" s="210"/>
      <c r="AI109" s="210"/>
      <c r="AJ109" s="210"/>
      <c r="AK109" s="210"/>
      <c r="AL109" s="210"/>
      <c r="AM109" s="210">
        <v>21</v>
      </c>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x14ac:dyDescent="0.2">
      <c r="A110" s="245" t="s">
        <v>200</v>
      </c>
      <c r="B110" s="220" t="s">
        <v>143</v>
      </c>
      <c r="C110" s="241" t="s">
        <v>144</v>
      </c>
      <c r="D110" s="224"/>
      <c r="E110" s="227"/>
      <c r="F110" s="320">
        <f>SUM(G111:G114)</f>
        <v>0</v>
      </c>
      <c r="G110" s="321"/>
      <c r="H110" s="230"/>
      <c r="I110" s="248"/>
      <c r="AE110" t="s">
        <v>201</v>
      </c>
    </row>
    <row r="111" spans="1:60" outlineLevel="1" x14ac:dyDescent="0.2">
      <c r="A111" s="246">
        <v>84</v>
      </c>
      <c r="B111" s="221" t="s">
        <v>512</v>
      </c>
      <c r="C111" s="242" t="s">
        <v>513</v>
      </c>
      <c r="D111" s="225" t="s">
        <v>255</v>
      </c>
      <c r="E111" s="228">
        <v>140</v>
      </c>
      <c r="F111" s="231"/>
      <c r="G111" s="232">
        <f>ROUND(E111*F111,2)</f>
        <v>0</v>
      </c>
      <c r="H111" s="233"/>
      <c r="I111" s="249" t="s">
        <v>238</v>
      </c>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t="s">
        <v>239</v>
      </c>
      <c r="AF111" s="210" t="s">
        <v>300</v>
      </c>
      <c r="AG111" s="210"/>
      <c r="AH111" s="210"/>
      <c r="AI111" s="210"/>
      <c r="AJ111" s="210"/>
      <c r="AK111" s="210"/>
      <c r="AL111" s="210"/>
      <c r="AM111" s="210">
        <v>21</v>
      </c>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47"/>
      <c r="B112" s="222"/>
      <c r="C112" s="310" t="s">
        <v>514</v>
      </c>
      <c r="D112" s="311"/>
      <c r="E112" s="312"/>
      <c r="F112" s="313"/>
      <c r="G112" s="314"/>
      <c r="H112" s="233"/>
      <c r="I112" s="249"/>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3" t="str">
        <f>C112</f>
        <v>Geotermální hlubinný vrt 140m - v ceně vrtu jsou zohledněny veškeré práce a materiály, včetně vyvrtání, sondy, tlakových zkoušek, injektáže v celé délce, odvoz vytěženého materálu na skládku, dopravy a všechny další související náklady.</v>
      </c>
      <c r="BB112" s="210"/>
      <c r="BC112" s="210"/>
      <c r="BD112" s="210"/>
      <c r="BE112" s="210"/>
      <c r="BF112" s="210"/>
      <c r="BG112" s="210"/>
      <c r="BH112" s="210"/>
    </row>
    <row r="113" spans="1:60" ht="22.5" outlineLevel="1" x14ac:dyDescent="0.2">
      <c r="A113" s="246">
        <v>85</v>
      </c>
      <c r="B113" s="221" t="s">
        <v>515</v>
      </c>
      <c r="C113" s="242" t="s">
        <v>516</v>
      </c>
      <c r="D113" s="225" t="s">
        <v>237</v>
      </c>
      <c r="E113" s="228">
        <v>1</v>
      </c>
      <c r="F113" s="231"/>
      <c r="G113" s="232">
        <f>ROUND(E113*F113,2)</f>
        <v>0</v>
      </c>
      <c r="H113" s="233"/>
      <c r="I113" s="249" t="s">
        <v>238</v>
      </c>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t="s">
        <v>239</v>
      </c>
      <c r="AF113" s="210" t="s">
        <v>300</v>
      </c>
      <c r="AG113" s="210"/>
      <c r="AH113" s="210"/>
      <c r="AI113" s="210"/>
      <c r="AJ113" s="210"/>
      <c r="AK113" s="210"/>
      <c r="AL113" s="210"/>
      <c r="AM113" s="210">
        <v>21</v>
      </c>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6">
        <v>86</v>
      </c>
      <c r="B114" s="221" t="s">
        <v>517</v>
      </c>
      <c r="C114" s="242" t="s">
        <v>518</v>
      </c>
      <c r="D114" s="225" t="s">
        <v>519</v>
      </c>
      <c r="E114" s="228">
        <v>200</v>
      </c>
      <c r="F114" s="231"/>
      <c r="G114" s="232">
        <f>ROUND(E114*F114,2)</f>
        <v>0</v>
      </c>
      <c r="H114" s="233"/>
      <c r="I114" s="249" t="s">
        <v>238</v>
      </c>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t="s">
        <v>239</v>
      </c>
      <c r="AF114" s="210" t="s">
        <v>300</v>
      </c>
      <c r="AG114" s="210"/>
      <c r="AH114" s="210"/>
      <c r="AI114" s="210"/>
      <c r="AJ114" s="210"/>
      <c r="AK114" s="210"/>
      <c r="AL114" s="210"/>
      <c r="AM114" s="210">
        <v>21</v>
      </c>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x14ac:dyDescent="0.2">
      <c r="A115" s="245" t="s">
        <v>200</v>
      </c>
      <c r="B115" s="220" t="s">
        <v>145</v>
      </c>
      <c r="C115" s="241" t="s">
        <v>146</v>
      </c>
      <c r="D115" s="224"/>
      <c r="E115" s="227"/>
      <c r="F115" s="320">
        <f>SUM(G116:G126)</f>
        <v>0</v>
      </c>
      <c r="G115" s="321"/>
      <c r="H115" s="230"/>
      <c r="I115" s="248"/>
      <c r="AE115" t="s">
        <v>201</v>
      </c>
    </row>
    <row r="116" spans="1:60" outlineLevel="1" x14ac:dyDescent="0.2">
      <c r="A116" s="246">
        <v>87</v>
      </c>
      <c r="B116" s="221" t="s">
        <v>520</v>
      </c>
      <c r="C116" s="242" t="s">
        <v>521</v>
      </c>
      <c r="D116" s="225" t="s">
        <v>299</v>
      </c>
      <c r="E116" s="228">
        <v>72</v>
      </c>
      <c r="F116" s="231"/>
      <c r="G116" s="232">
        <f t="shared" ref="G116:G126" si="7">ROUND(E116*F116,2)</f>
        <v>0</v>
      </c>
      <c r="H116" s="233"/>
      <c r="I116" s="249" t="s">
        <v>238</v>
      </c>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t="s">
        <v>239</v>
      </c>
      <c r="AF116" s="210" t="s">
        <v>300</v>
      </c>
      <c r="AG116" s="210"/>
      <c r="AH116" s="210"/>
      <c r="AI116" s="210"/>
      <c r="AJ116" s="210"/>
      <c r="AK116" s="210"/>
      <c r="AL116" s="210"/>
      <c r="AM116" s="210">
        <v>21</v>
      </c>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46">
        <v>88</v>
      </c>
      <c r="B117" s="221" t="s">
        <v>522</v>
      </c>
      <c r="C117" s="242" t="s">
        <v>523</v>
      </c>
      <c r="D117" s="225" t="s">
        <v>237</v>
      </c>
      <c r="E117" s="228">
        <v>5</v>
      </c>
      <c r="F117" s="231"/>
      <c r="G117" s="232">
        <f t="shared" si="7"/>
        <v>0</v>
      </c>
      <c r="H117" s="233"/>
      <c r="I117" s="249" t="s">
        <v>238</v>
      </c>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t="s">
        <v>239</v>
      </c>
      <c r="AF117" s="210" t="s">
        <v>300</v>
      </c>
      <c r="AG117" s="210"/>
      <c r="AH117" s="210"/>
      <c r="AI117" s="210"/>
      <c r="AJ117" s="210"/>
      <c r="AK117" s="210"/>
      <c r="AL117" s="210"/>
      <c r="AM117" s="210">
        <v>21</v>
      </c>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46">
        <v>89</v>
      </c>
      <c r="B118" s="221" t="s">
        <v>524</v>
      </c>
      <c r="C118" s="242" t="s">
        <v>525</v>
      </c>
      <c r="D118" s="225" t="s">
        <v>299</v>
      </c>
      <c r="E118" s="228">
        <v>2</v>
      </c>
      <c r="F118" s="231"/>
      <c r="G118" s="232">
        <f t="shared" si="7"/>
        <v>0</v>
      </c>
      <c r="H118" s="233"/>
      <c r="I118" s="249" t="s">
        <v>238</v>
      </c>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t="s">
        <v>239</v>
      </c>
      <c r="AF118" s="210" t="s">
        <v>300</v>
      </c>
      <c r="AG118" s="210"/>
      <c r="AH118" s="210"/>
      <c r="AI118" s="210"/>
      <c r="AJ118" s="210"/>
      <c r="AK118" s="210"/>
      <c r="AL118" s="210"/>
      <c r="AM118" s="210">
        <v>21</v>
      </c>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6">
        <v>90</v>
      </c>
      <c r="B119" s="221" t="s">
        <v>526</v>
      </c>
      <c r="C119" s="242" t="s">
        <v>527</v>
      </c>
      <c r="D119" s="225" t="s">
        <v>299</v>
      </c>
      <c r="E119" s="228">
        <v>8</v>
      </c>
      <c r="F119" s="231"/>
      <c r="G119" s="232">
        <f t="shared" si="7"/>
        <v>0</v>
      </c>
      <c r="H119" s="233"/>
      <c r="I119" s="249" t="s">
        <v>238</v>
      </c>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t="s">
        <v>239</v>
      </c>
      <c r="AF119" s="210" t="s">
        <v>300</v>
      </c>
      <c r="AG119" s="210"/>
      <c r="AH119" s="210"/>
      <c r="AI119" s="210"/>
      <c r="AJ119" s="210"/>
      <c r="AK119" s="210"/>
      <c r="AL119" s="210"/>
      <c r="AM119" s="210">
        <v>21</v>
      </c>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6">
        <v>91</v>
      </c>
      <c r="B120" s="221" t="s">
        <v>528</v>
      </c>
      <c r="C120" s="242" t="s">
        <v>529</v>
      </c>
      <c r="D120" s="225" t="s">
        <v>299</v>
      </c>
      <c r="E120" s="228">
        <v>16</v>
      </c>
      <c r="F120" s="231"/>
      <c r="G120" s="232">
        <f t="shared" si="7"/>
        <v>0</v>
      </c>
      <c r="H120" s="233"/>
      <c r="I120" s="249" t="s">
        <v>238</v>
      </c>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t="s">
        <v>239</v>
      </c>
      <c r="AF120" s="210" t="s">
        <v>300</v>
      </c>
      <c r="AG120" s="210"/>
      <c r="AH120" s="210"/>
      <c r="AI120" s="210"/>
      <c r="AJ120" s="210"/>
      <c r="AK120" s="210"/>
      <c r="AL120" s="210"/>
      <c r="AM120" s="210">
        <v>21</v>
      </c>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6">
        <v>92</v>
      </c>
      <c r="B121" s="221" t="s">
        <v>530</v>
      </c>
      <c r="C121" s="242" t="s">
        <v>531</v>
      </c>
      <c r="D121" s="225" t="s">
        <v>299</v>
      </c>
      <c r="E121" s="228">
        <v>16</v>
      </c>
      <c r="F121" s="231"/>
      <c r="G121" s="232">
        <f t="shared" si="7"/>
        <v>0</v>
      </c>
      <c r="H121" s="233"/>
      <c r="I121" s="249" t="s">
        <v>238</v>
      </c>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t="s">
        <v>239</v>
      </c>
      <c r="AF121" s="210" t="s">
        <v>240</v>
      </c>
      <c r="AG121" s="210"/>
      <c r="AH121" s="210"/>
      <c r="AI121" s="210"/>
      <c r="AJ121" s="210"/>
      <c r="AK121" s="210"/>
      <c r="AL121" s="210"/>
      <c r="AM121" s="210">
        <v>21</v>
      </c>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46">
        <v>93</v>
      </c>
      <c r="B122" s="221" t="s">
        <v>532</v>
      </c>
      <c r="C122" s="242" t="s">
        <v>533</v>
      </c>
      <c r="D122" s="225" t="s">
        <v>299</v>
      </c>
      <c r="E122" s="228">
        <v>16</v>
      </c>
      <c r="F122" s="231"/>
      <c r="G122" s="232">
        <f t="shared" si="7"/>
        <v>0</v>
      </c>
      <c r="H122" s="233"/>
      <c r="I122" s="249" t="s">
        <v>238</v>
      </c>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t="s">
        <v>239</v>
      </c>
      <c r="AF122" s="210" t="s">
        <v>300</v>
      </c>
      <c r="AG122" s="210"/>
      <c r="AH122" s="210"/>
      <c r="AI122" s="210"/>
      <c r="AJ122" s="210"/>
      <c r="AK122" s="210"/>
      <c r="AL122" s="210"/>
      <c r="AM122" s="210">
        <v>21</v>
      </c>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46">
        <v>94</v>
      </c>
      <c r="B123" s="221" t="s">
        <v>534</v>
      </c>
      <c r="C123" s="242" t="s">
        <v>535</v>
      </c>
      <c r="D123" s="225" t="s">
        <v>299</v>
      </c>
      <c r="E123" s="228">
        <v>8</v>
      </c>
      <c r="F123" s="231"/>
      <c r="G123" s="232">
        <f t="shared" si="7"/>
        <v>0</v>
      </c>
      <c r="H123" s="233"/>
      <c r="I123" s="249" t="s">
        <v>238</v>
      </c>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t="s">
        <v>239</v>
      </c>
      <c r="AF123" s="210" t="s">
        <v>240</v>
      </c>
      <c r="AG123" s="210"/>
      <c r="AH123" s="210"/>
      <c r="AI123" s="210"/>
      <c r="AJ123" s="210"/>
      <c r="AK123" s="210"/>
      <c r="AL123" s="210"/>
      <c r="AM123" s="210">
        <v>21</v>
      </c>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6">
        <v>95</v>
      </c>
      <c r="B124" s="221" t="s">
        <v>536</v>
      </c>
      <c r="C124" s="242" t="s">
        <v>537</v>
      </c>
      <c r="D124" s="225" t="s">
        <v>299</v>
      </c>
      <c r="E124" s="228">
        <v>8</v>
      </c>
      <c r="F124" s="231"/>
      <c r="G124" s="232">
        <f t="shared" si="7"/>
        <v>0</v>
      </c>
      <c r="H124" s="233"/>
      <c r="I124" s="249" t="s">
        <v>238</v>
      </c>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t="s">
        <v>239</v>
      </c>
      <c r="AF124" s="210" t="s">
        <v>300</v>
      </c>
      <c r="AG124" s="210"/>
      <c r="AH124" s="210"/>
      <c r="AI124" s="210"/>
      <c r="AJ124" s="210"/>
      <c r="AK124" s="210"/>
      <c r="AL124" s="210"/>
      <c r="AM124" s="210">
        <v>21</v>
      </c>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46">
        <v>96</v>
      </c>
      <c r="B125" s="221" t="s">
        <v>538</v>
      </c>
      <c r="C125" s="242" t="s">
        <v>539</v>
      </c>
      <c r="D125" s="225" t="s">
        <v>299</v>
      </c>
      <c r="E125" s="228">
        <v>6</v>
      </c>
      <c r="F125" s="231"/>
      <c r="G125" s="232">
        <f t="shared" si="7"/>
        <v>0</v>
      </c>
      <c r="H125" s="233"/>
      <c r="I125" s="249" t="s">
        <v>238</v>
      </c>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t="s">
        <v>239</v>
      </c>
      <c r="AF125" s="210" t="s">
        <v>300</v>
      </c>
      <c r="AG125" s="210"/>
      <c r="AH125" s="210"/>
      <c r="AI125" s="210"/>
      <c r="AJ125" s="210"/>
      <c r="AK125" s="210"/>
      <c r="AL125" s="210"/>
      <c r="AM125" s="210">
        <v>21</v>
      </c>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46">
        <v>97</v>
      </c>
      <c r="B126" s="221" t="s">
        <v>540</v>
      </c>
      <c r="C126" s="242" t="s">
        <v>541</v>
      </c>
      <c r="D126" s="225" t="s">
        <v>299</v>
      </c>
      <c r="E126" s="228">
        <v>16</v>
      </c>
      <c r="F126" s="231"/>
      <c r="G126" s="232">
        <f t="shared" si="7"/>
        <v>0</v>
      </c>
      <c r="H126" s="233"/>
      <c r="I126" s="249" t="s">
        <v>238</v>
      </c>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t="s">
        <v>239</v>
      </c>
      <c r="AF126" s="210" t="s">
        <v>300</v>
      </c>
      <c r="AG126" s="210"/>
      <c r="AH126" s="210"/>
      <c r="AI126" s="210"/>
      <c r="AJ126" s="210"/>
      <c r="AK126" s="210"/>
      <c r="AL126" s="210"/>
      <c r="AM126" s="210">
        <v>21</v>
      </c>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x14ac:dyDescent="0.2">
      <c r="A127" s="245" t="s">
        <v>200</v>
      </c>
      <c r="B127" s="220" t="s">
        <v>147</v>
      </c>
      <c r="C127" s="241" t="s">
        <v>148</v>
      </c>
      <c r="D127" s="224"/>
      <c r="E127" s="227"/>
      <c r="F127" s="320">
        <f>SUM(G128:G205)</f>
        <v>0</v>
      </c>
      <c r="G127" s="321"/>
      <c r="H127" s="230"/>
      <c r="I127" s="248"/>
      <c r="AE127" t="s">
        <v>201</v>
      </c>
    </row>
    <row r="128" spans="1:60" outlineLevel="1" x14ac:dyDescent="0.2">
      <c r="A128" s="247"/>
      <c r="B128" s="336" t="s">
        <v>542</v>
      </c>
      <c r="C128" s="337"/>
      <c r="D128" s="338"/>
      <c r="E128" s="339"/>
      <c r="F128" s="340"/>
      <c r="G128" s="341"/>
      <c r="H128" s="233"/>
      <c r="I128" s="249"/>
      <c r="J128" s="210"/>
      <c r="K128" s="210"/>
      <c r="L128" s="210"/>
      <c r="M128" s="210"/>
      <c r="N128" s="210"/>
      <c r="O128" s="210"/>
      <c r="P128" s="210"/>
      <c r="Q128" s="210"/>
      <c r="R128" s="210"/>
      <c r="S128" s="210"/>
      <c r="T128" s="210"/>
      <c r="U128" s="210"/>
      <c r="V128" s="210"/>
      <c r="W128" s="210"/>
      <c r="X128" s="210"/>
      <c r="Y128" s="210"/>
      <c r="Z128" s="210"/>
      <c r="AA128" s="210"/>
      <c r="AB128" s="210"/>
      <c r="AC128" s="210">
        <v>0</v>
      </c>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7"/>
      <c r="B129" s="330" t="s">
        <v>543</v>
      </c>
      <c r="C129" s="331"/>
      <c r="D129" s="332"/>
      <c r="E129" s="333"/>
      <c r="F129" s="334"/>
      <c r="G129" s="335"/>
      <c r="H129" s="233"/>
      <c r="I129" s="249"/>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t="s">
        <v>325</v>
      </c>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46">
        <v>98</v>
      </c>
      <c r="B130" s="221" t="s">
        <v>544</v>
      </c>
      <c r="C130" s="242" t="s">
        <v>545</v>
      </c>
      <c r="D130" s="225" t="s">
        <v>546</v>
      </c>
      <c r="E130" s="228">
        <v>0.32640000000000002</v>
      </c>
      <c r="F130" s="231"/>
      <c r="G130" s="232">
        <f>ROUND(E130*F130,2)</f>
        <v>0</v>
      </c>
      <c r="H130" s="233" t="s">
        <v>547</v>
      </c>
      <c r="I130" s="249" t="s">
        <v>205</v>
      </c>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t="s">
        <v>206</v>
      </c>
      <c r="AF130" s="210"/>
      <c r="AG130" s="210"/>
      <c r="AH130" s="210"/>
      <c r="AI130" s="210"/>
      <c r="AJ130" s="210"/>
      <c r="AK130" s="210"/>
      <c r="AL130" s="210"/>
      <c r="AM130" s="210">
        <v>21</v>
      </c>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47"/>
      <c r="B131" s="222"/>
      <c r="C131" s="264" t="s">
        <v>548</v>
      </c>
      <c r="D131" s="261"/>
      <c r="E131" s="262"/>
      <c r="F131" s="232"/>
      <c r="G131" s="232"/>
      <c r="H131" s="233"/>
      <c r="I131" s="249"/>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47"/>
      <c r="B132" s="222"/>
      <c r="C132" s="264" t="s">
        <v>549</v>
      </c>
      <c r="D132" s="261"/>
      <c r="E132" s="262">
        <v>0.32640000000000002</v>
      </c>
      <c r="F132" s="232"/>
      <c r="G132" s="232"/>
      <c r="H132" s="233"/>
      <c r="I132" s="249"/>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46">
        <v>99</v>
      </c>
      <c r="B133" s="221" t="s">
        <v>550</v>
      </c>
      <c r="C133" s="242" t="s">
        <v>551</v>
      </c>
      <c r="D133" s="225" t="s">
        <v>546</v>
      </c>
      <c r="E133" s="228">
        <v>1.7951999999999999</v>
      </c>
      <c r="F133" s="231"/>
      <c r="G133" s="232">
        <f>ROUND(E133*F133,2)</f>
        <v>0</v>
      </c>
      <c r="H133" s="233" t="s">
        <v>547</v>
      </c>
      <c r="I133" s="249" t="s">
        <v>205</v>
      </c>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t="s">
        <v>206</v>
      </c>
      <c r="AF133" s="210"/>
      <c r="AG133" s="210"/>
      <c r="AH133" s="210"/>
      <c r="AI133" s="210"/>
      <c r="AJ133" s="210"/>
      <c r="AK133" s="210"/>
      <c r="AL133" s="210"/>
      <c r="AM133" s="210">
        <v>21</v>
      </c>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47"/>
      <c r="B134" s="222"/>
      <c r="C134" s="264" t="s">
        <v>548</v>
      </c>
      <c r="D134" s="261"/>
      <c r="E134" s="262"/>
      <c r="F134" s="232"/>
      <c r="G134" s="232"/>
      <c r="H134" s="233"/>
      <c r="I134" s="249"/>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47"/>
      <c r="B135" s="222"/>
      <c r="C135" s="264" t="s">
        <v>552</v>
      </c>
      <c r="D135" s="261"/>
      <c r="E135" s="262">
        <v>1.7951999999999999</v>
      </c>
      <c r="F135" s="232"/>
      <c r="G135" s="232"/>
      <c r="H135" s="233"/>
      <c r="I135" s="249"/>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47"/>
      <c r="B136" s="330" t="s">
        <v>553</v>
      </c>
      <c r="C136" s="331"/>
      <c r="D136" s="332"/>
      <c r="E136" s="333"/>
      <c r="F136" s="334"/>
      <c r="G136" s="335"/>
      <c r="H136" s="233"/>
      <c r="I136" s="249"/>
      <c r="J136" s="210"/>
      <c r="K136" s="210"/>
      <c r="L136" s="210"/>
      <c r="M136" s="210"/>
      <c r="N136" s="210"/>
      <c r="O136" s="210"/>
      <c r="P136" s="210"/>
      <c r="Q136" s="210"/>
      <c r="R136" s="210"/>
      <c r="S136" s="210"/>
      <c r="T136" s="210"/>
      <c r="U136" s="210"/>
      <c r="V136" s="210"/>
      <c r="W136" s="210"/>
      <c r="X136" s="210"/>
      <c r="Y136" s="210"/>
      <c r="Z136" s="210"/>
      <c r="AA136" s="210"/>
      <c r="AB136" s="210"/>
      <c r="AC136" s="210">
        <v>0</v>
      </c>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47"/>
      <c r="B137" s="330" t="s">
        <v>554</v>
      </c>
      <c r="C137" s="331"/>
      <c r="D137" s="332"/>
      <c r="E137" s="333"/>
      <c r="F137" s="334"/>
      <c r="G137" s="335"/>
      <c r="H137" s="233"/>
      <c r="I137" s="249"/>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t="s">
        <v>325</v>
      </c>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46">
        <v>100</v>
      </c>
      <c r="B138" s="221" t="s">
        <v>555</v>
      </c>
      <c r="C138" s="242" t="s">
        <v>556</v>
      </c>
      <c r="D138" s="225" t="s">
        <v>546</v>
      </c>
      <c r="E138" s="228">
        <v>4.2986300000000002</v>
      </c>
      <c r="F138" s="231"/>
      <c r="G138" s="232">
        <f>ROUND(E138*F138,2)</f>
        <v>0</v>
      </c>
      <c r="H138" s="233" t="s">
        <v>547</v>
      </c>
      <c r="I138" s="249" t="s">
        <v>205</v>
      </c>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t="s">
        <v>206</v>
      </c>
      <c r="AF138" s="210"/>
      <c r="AG138" s="210"/>
      <c r="AH138" s="210"/>
      <c r="AI138" s="210"/>
      <c r="AJ138" s="210"/>
      <c r="AK138" s="210"/>
      <c r="AL138" s="210"/>
      <c r="AM138" s="210">
        <v>21</v>
      </c>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47"/>
      <c r="B139" s="222"/>
      <c r="C139" s="264" t="s">
        <v>557</v>
      </c>
      <c r="D139" s="261"/>
      <c r="E139" s="262">
        <v>4.2986300000000002</v>
      </c>
      <c r="F139" s="232"/>
      <c r="G139" s="232"/>
      <c r="H139" s="233"/>
      <c r="I139" s="249"/>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47"/>
      <c r="B140" s="330" t="s">
        <v>558</v>
      </c>
      <c r="C140" s="331"/>
      <c r="D140" s="332"/>
      <c r="E140" s="333"/>
      <c r="F140" s="334"/>
      <c r="G140" s="335"/>
      <c r="H140" s="233"/>
      <c r="I140" s="249"/>
      <c r="J140" s="210"/>
      <c r="K140" s="210"/>
      <c r="L140" s="210"/>
      <c r="M140" s="210"/>
      <c r="N140" s="210"/>
      <c r="O140" s="210"/>
      <c r="P140" s="210"/>
      <c r="Q140" s="210"/>
      <c r="R140" s="210"/>
      <c r="S140" s="210"/>
      <c r="T140" s="210"/>
      <c r="U140" s="210"/>
      <c r="V140" s="210"/>
      <c r="W140" s="210"/>
      <c r="X140" s="210"/>
      <c r="Y140" s="210"/>
      <c r="Z140" s="210"/>
      <c r="AA140" s="210"/>
      <c r="AB140" s="210"/>
      <c r="AC140" s="210">
        <v>0</v>
      </c>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47"/>
      <c r="B141" s="330" t="s">
        <v>559</v>
      </c>
      <c r="C141" s="331"/>
      <c r="D141" s="332"/>
      <c r="E141" s="333"/>
      <c r="F141" s="334"/>
      <c r="G141" s="335"/>
      <c r="H141" s="233"/>
      <c r="I141" s="249"/>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t="s">
        <v>325</v>
      </c>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46">
        <v>101</v>
      </c>
      <c r="B142" s="221" t="s">
        <v>560</v>
      </c>
      <c r="C142" s="242" t="s">
        <v>561</v>
      </c>
      <c r="D142" s="225" t="s">
        <v>374</v>
      </c>
      <c r="E142" s="228">
        <v>6.6559999999999997</v>
      </c>
      <c r="F142" s="231"/>
      <c r="G142" s="232">
        <f>ROUND(E142*F142,2)</f>
        <v>0</v>
      </c>
      <c r="H142" s="233" t="s">
        <v>547</v>
      </c>
      <c r="I142" s="249" t="s">
        <v>205</v>
      </c>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t="s">
        <v>206</v>
      </c>
      <c r="AF142" s="210"/>
      <c r="AG142" s="210"/>
      <c r="AH142" s="210"/>
      <c r="AI142" s="210"/>
      <c r="AJ142" s="210"/>
      <c r="AK142" s="210"/>
      <c r="AL142" s="210"/>
      <c r="AM142" s="210">
        <v>21</v>
      </c>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47"/>
      <c r="B143" s="222"/>
      <c r="C143" s="264" t="s">
        <v>548</v>
      </c>
      <c r="D143" s="261"/>
      <c r="E143" s="262"/>
      <c r="F143" s="232"/>
      <c r="G143" s="232"/>
      <c r="H143" s="233"/>
      <c r="I143" s="249"/>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47"/>
      <c r="B144" s="222"/>
      <c r="C144" s="264" t="s">
        <v>562</v>
      </c>
      <c r="D144" s="261"/>
      <c r="E144" s="262">
        <v>6.6559999999999997</v>
      </c>
      <c r="F144" s="232"/>
      <c r="G144" s="232"/>
      <c r="H144" s="233"/>
      <c r="I144" s="249"/>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47"/>
      <c r="B145" s="330" t="s">
        <v>563</v>
      </c>
      <c r="C145" s="331"/>
      <c r="D145" s="332"/>
      <c r="E145" s="333"/>
      <c r="F145" s="334"/>
      <c r="G145" s="335"/>
      <c r="H145" s="233"/>
      <c r="I145" s="249"/>
      <c r="J145" s="210"/>
      <c r="K145" s="210"/>
      <c r="L145" s="210"/>
      <c r="M145" s="210"/>
      <c r="N145" s="210"/>
      <c r="O145" s="210"/>
      <c r="P145" s="210"/>
      <c r="Q145" s="210"/>
      <c r="R145" s="210"/>
      <c r="S145" s="210"/>
      <c r="T145" s="210"/>
      <c r="U145" s="210"/>
      <c r="V145" s="210"/>
      <c r="W145" s="210"/>
      <c r="X145" s="210"/>
      <c r="Y145" s="210"/>
      <c r="Z145" s="210"/>
      <c r="AA145" s="210"/>
      <c r="AB145" s="210"/>
      <c r="AC145" s="210">
        <v>0</v>
      </c>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47"/>
      <c r="B146" s="330" t="s">
        <v>564</v>
      </c>
      <c r="C146" s="331"/>
      <c r="D146" s="332"/>
      <c r="E146" s="333"/>
      <c r="F146" s="334"/>
      <c r="G146" s="335"/>
      <c r="H146" s="233"/>
      <c r="I146" s="249"/>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t="s">
        <v>325</v>
      </c>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46">
        <v>102</v>
      </c>
      <c r="B147" s="221" t="s">
        <v>565</v>
      </c>
      <c r="C147" s="242" t="s">
        <v>566</v>
      </c>
      <c r="D147" s="225" t="s">
        <v>374</v>
      </c>
      <c r="E147" s="228">
        <v>6.6559999999999997</v>
      </c>
      <c r="F147" s="231"/>
      <c r="G147" s="232">
        <f>ROUND(E147*F147,2)</f>
        <v>0</v>
      </c>
      <c r="H147" s="233" t="s">
        <v>547</v>
      </c>
      <c r="I147" s="249" t="s">
        <v>205</v>
      </c>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t="s">
        <v>206</v>
      </c>
      <c r="AF147" s="210"/>
      <c r="AG147" s="210"/>
      <c r="AH147" s="210"/>
      <c r="AI147" s="210"/>
      <c r="AJ147" s="210"/>
      <c r="AK147" s="210"/>
      <c r="AL147" s="210"/>
      <c r="AM147" s="210">
        <v>21</v>
      </c>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47"/>
      <c r="B148" s="222"/>
      <c r="C148" s="264" t="s">
        <v>548</v>
      </c>
      <c r="D148" s="261"/>
      <c r="E148" s="262"/>
      <c r="F148" s="232"/>
      <c r="G148" s="232"/>
      <c r="H148" s="233"/>
      <c r="I148" s="249"/>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47"/>
      <c r="B149" s="222"/>
      <c r="C149" s="264" t="s">
        <v>562</v>
      </c>
      <c r="D149" s="261"/>
      <c r="E149" s="262">
        <v>6.6559999999999997</v>
      </c>
      <c r="F149" s="232"/>
      <c r="G149" s="232"/>
      <c r="H149" s="233"/>
      <c r="I149" s="249"/>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47"/>
      <c r="B150" s="330" t="s">
        <v>567</v>
      </c>
      <c r="C150" s="331"/>
      <c r="D150" s="332"/>
      <c r="E150" s="333"/>
      <c r="F150" s="334"/>
      <c r="G150" s="335"/>
      <c r="H150" s="233"/>
      <c r="I150" s="249"/>
      <c r="J150" s="210"/>
      <c r="K150" s="210"/>
      <c r="L150" s="210"/>
      <c r="M150" s="210"/>
      <c r="N150" s="210"/>
      <c r="O150" s="210"/>
      <c r="P150" s="210"/>
      <c r="Q150" s="210"/>
      <c r="R150" s="210"/>
      <c r="S150" s="210"/>
      <c r="T150" s="210"/>
      <c r="U150" s="210"/>
      <c r="V150" s="210"/>
      <c r="W150" s="210"/>
      <c r="X150" s="210"/>
      <c r="Y150" s="210"/>
      <c r="Z150" s="210"/>
      <c r="AA150" s="210"/>
      <c r="AB150" s="210"/>
      <c r="AC150" s="210">
        <v>0</v>
      </c>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47"/>
      <c r="B151" s="330" t="s">
        <v>568</v>
      </c>
      <c r="C151" s="331"/>
      <c r="D151" s="332"/>
      <c r="E151" s="333"/>
      <c r="F151" s="334"/>
      <c r="G151" s="335"/>
      <c r="H151" s="233"/>
      <c r="I151" s="249"/>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t="s">
        <v>325</v>
      </c>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46">
        <v>103</v>
      </c>
      <c r="B152" s="221" t="s">
        <v>569</v>
      </c>
      <c r="C152" s="242" t="s">
        <v>570</v>
      </c>
      <c r="D152" s="225" t="s">
        <v>546</v>
      </c>
      <c r="E152" s="228">
        <v>4.2986300000000002</v>
      </c>
      <c r="F152" s="231"/>
      <c r="G152" s="232">
        <f>ROUND(E152*F152,2)</f>
        <v>0</v>
      </c>
      <c r="H152" s="233" t="s">
        <v>547</v>
      </c>
      <c r="I152" s="249" t="s">
        <v>205</v>
      </c>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t="s">
        <v>206</v>
      </c>
      <c r="AF152" s="210"/>
      <c r="AG152" s="210"/>
      <c r="AH152" s="210"/>
      <c r="AI152" s="210"/>
      <c r="AJ152" s="210"/>
      <c r="AK152" s="210"/>
      <c r="AL152" s="210"/>
      <c r="AM152" s="210">
        <v>21</v>
      </c>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2.5" outlineLevel="1" x14ac:dyDescent="0.2">
      <c r="A153" s="247"/>
      <c r="B153" s="222"/>
      <c r="C153" s="264" t="s">
        <v>557</v>
      </c>
      <c r="D153" s="261"/>
      <c r="E153" s="262">
        <v>4.2986300000000002</v>
      </c>
      <c r="F153" s="232"/>
      <c r="G153" s="232"/>
      <c r="H153" s="233"/>
      <c r="I153" s="249"/>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47"/>
      <c r="B154" s="330" t="s">
        <v>571</v>
      </c>
      <c r="C154" s="331"/>
      <c r="D154" s="332"/>
      <c r="E154" s="333"/>
      <c r="F154" s="334"/>
      <c r="G154" s="335"/>
      <c r="H154" s="233"/>
      <c r="I154" s="249"/>
      <c r="J154" s="210"/>
      <c r="K154" s="210"/>
      <c r="L154" s="210"/>
      <c r="M154" s="210"/>
      <c r="N154" s="210"/>
      <c r="O154" s="210"/>
      <c r="P154" s="210"/>
      <c r="Q154" s="210"/>
      <c r="R154" s="210"/>
      <c r="S154" s="210"/>
      <c r="T154" s="210"/>
      <c r="U154" s="210"/>
      <c r="V154" s="210"/>
      <c r="W154" s="210"/>
      <c r="X154" s="210"/>
      <c r="Y154" s="210"/>
      <c r="Z154" s="210"/>
      <c r="AA154" s="210"/>
      <c r="AB154" s="210"/>
      <c r="AC154" s="210">
        <v>0</v>
      </c>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47"/>
      <c r="B155" s="330" t="s">
        <v>572</v>
      </c>
      <c r="C155" s="331"/>
      <c r="D155" s="332"/>
      <c r="E155" s="333"/>
      <c r="F155" s="334"/>
      <c r="G155" s="335"/>
      <c r="H155" s="233"/>
      <c r="I155" s="249"/>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t="s">
        <v>325</v>
      </c>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46">
        <v>104</v>
      </c>
      <c r="B156" s="221" t="s">
        <v>573</v>
      </c>
      <c r="C156" s="242" t="s">
        <v>574</v>
      </c>
      <c r="D156" s="225" t="s">
        <v>546</v>
      </c>
      <c r="E156" s="228">
        <v>4.2986300000000002</v>
      </c>
      <c r="F156" s="231"/>
      <c r="G156" s="232">
        <f>ROUND(E156*F156,2)</f>
        <v>0</v>
      </c>
      <c r="H156" s="233" t="s">
        <v>547</v>
      </c>
      <c r="I156" s="249" t="s">
        <v>205</v>
      </c>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t="s">
        <v>206</v>
      </c>
      <c r="AF156" s="210"/>
      <c r="AG156" s="210"/>
      <c r="AH156" s="210"/>
      <c r="AI156" s="210"/>
      <c r="AJ156" s="210"/>
      <c r="AK156" s="210"/>
      <c r="AL156" s="210"/>
      <c r="AM156" s="210">
        <v>21</v>
      </c>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47"/>
      <c r="B157" s="222"/>
      <c r="C157" s="264" t="s">
        <v>557</v>
      </c>
      <c r="D157" s="261"/>
      <c r="E157" s="262">
        <v>4.2986300000000002</v>
      </c>
      <c r="F157" s="232"/>
      <c r="G157" s="232"/>
      <c r="H157" s="233"/>
      <c r="I157" s="249"/>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47"/>
      <c r="B158" s="330" t="s">
        <v>575</v>
      </c>
      <c r="C158" s="331"/>
      <c r="D158" s="332"/>
      <c r="E158" s="333"/>
      <c r="F158" s="334"/>
      <c r="G158" s="335"/>
      <c r="H158" s="233"/>
      <c r="I158" s="249"/>
      <c r="J158" s="210"/>
      <c r="K158" s="210"/>
      <c r="L158" s="210"/>
      <c r="M158" s="210"/>
      <c r="N158" s="210"/>
      <c r="O158" s="210"/>
      <c r="P158" s="210"/>
      <c r="Q158" s="210"/>
      <c r="R158" s="210"/>
      <c r="S158" s="210"/>
      <c r="T158" s="210"/>
      <c r="U158" s="210"/>
      <c r="V158" s="210"/>
      <c r="W158" s="210"/>
      <c r="X158" s="210"/>
      <c r="Y158" s="210"/>
      <c r="Z158" s="210"/>
      <c r="AA158" s="210"/>
      <c r="AB158" s="210"/>
      <c r="AC158" s="210">
        <v>1</v>
      </c>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46">
        <v>105</v>
      </c>
      <c r="B159" s="221" t="s">
        <v>576</v>
      </c>
      <c r="C159" s="242" t="s">
        <v>570</v>
      </c>
      <c r="D159" s="225" t="s">
        <v>546</v>
      </c>
      <c r="E159" s="228">
        <v>4.2986300000000002</v>
      </c>
      <c r="F159" s="231"/>
      <c r="G159" s="232">
        <f>ROUND(E159*F159,2)</f>
        <v>0</v>
      </c>
      <c r="H159" s="233" t="s">
        <v>547</v>
      </c>
      <c r="I159" s="249" t="s">
        <v>205</v>
      </c>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t="s">
        <v>206</v>
      </c>
      <c r="AF159" s="210"/>
      <c r="AG159" s="210"/>
      <c r="AH159" s="210"/>
      <c r="AI159" s="210"/>
      <c r="AJ159" s="210"/>
      <c r="AK159" s="210"/>
      <c r="AL159" s="210"/>
      <c r="AM159" s="210">
        <v>21</v>
      </c>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47"/>
      <c r="B160" s="222"/>
      <c r="C160" s="264" t="s">
        <v>557</v>
      </c>
      <c r="D160" s="261"/>
      <c r="E160" s="262">
        <v>4.2986300000000002</v>
      </c>
      <c r="F160" s="232"/>
      <c r="G160" s="232"/>
      <c r="H160" s="233"/>
      <c r="I160" s="249"/>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47"/>
      <c r="B161" s="330" t="s">
        <v>577</v>
      </c>
      <c r="C161" s="331"/>
      <c r="D161" s="332"/>
      <c r="E161" s="333"/>
      <c r="F161" s="334"/>
      <c r="G161" s="335"/>
      <c r="H161" s="233"/>
      <c r="I161" s="249"/>
      <c r="J161" s="210"/>
      <c r="K161" s="210"/>
      <c r="L161" s="210"/>
      <c r="M161" s="210"/>
      <c r="N161" s="210"/>
      <c r="O161" s="210"/>
      <c r="P161" s="210"/>
      <c r="Q161" s="210"/>
      <c r="R161" s="210"/>
      <c r="S161" s="210"/>
      <c r="T161" s="210"/>
      <c r="U161" s="210"/>
      <c r="V161" s="210"/>
      <c r="W161" s="210"/>
      <c r="X161" s="210"/>
      <c r="Y161" s="210"/>
      <c r="Z161" s="210"/>
      <c r="AA161" s="210"/>
      <c r="AB161" s="210"/>
      <c r="AC161" s="210">
        <v>0</v>
      </c>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47"/>
      <c r="B162" s="330" t="s">
        <v>578</v>
      </c>
      <c r="C162" s="331"/>
      <c r="D162" s="332"/>
      <c r="E162" s="333"/>
      <c r="F162" s="334"/>
      <c r="G162" s="335"/>
      <c r="H162" s="233"/>
      <c r="I162" s="249"/>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t="s">
        <v>325</v>
      </c>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46">
        <v>106</v>
      </c>
      <c r="B163" s="221" t="s">
        <v>579</v>
      </c>
      <c r="C163" s="242" t="s">
        <v>580</v>
      </c>
      <c r="D163" s="225" t="s">
        <v>546</v>
      </c>
      <c r="E163" s="228">
        <v>4.2986300000000002</v>
      </c>
      <c r="F163" s="231"/>
      <c r="G163" s="232">
        <f>ROUND(E163*F163,2)</f>
        <v>0</v>
      </c>
      <c r="H163" s="233" t="s">
        <v>547</v>
      </c>
      <c r="I163" s="249" t="s">
        <v>205</v>
      </c>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t="s">
        <v>206</v>
      </c>
      <c r="AF163" s="210"/>
      <c r="AG163" s="210"/>
      <c r="AH163" s="210"/>
      <c r="AI163" s="210"/>
      <c r="AJ163" s="210"/>
      <c r="AK163" s="210"/>
      <c r="AL163" s="210"/>
      <c r="AM163" s="210">
        <v>21</v>
      </c>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47"/>
      <c r="B164" s="222"/>
      <c r="C164" s="264" t="s">
        <v>557</v>
      </c>
      <c r="D164" s="261"/>
      <c r="E164" s="262">
        <v>4.2986300000000002</v>
      </c>
      <c r="F164" s="232"/>
      <c r="G164" s="232"/>
      <c r="H164" s="233"/>
      <c r="I164" s="249"/>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46">
        <v>107</v>
      </c>
      <c r="B165" s="221" t="s">
        <v>581</v>
      </c>
      <c r="C165" s="242" t="s">
        <v>582</v>
      </c>
      <c r="D165" s="225" t="s">
        <v>546</v>
      </c>
      <c r="E165" s="228">
        <v>4.2431999999999999</v>
      </c>
      <c r="F165" s="231"/>
      <c r="G165" s="232">
        <f>ROUND(E165*F165,2)</f>
        <v>0</v>
      </c>
      <c r="H165" s="233" t="s">
        <v>547</v>
      </c>
      <c r="I165" s="249" t="s">
        <v>205</v>
      </c>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t="s">
        <v>206</v>
      </c>
      <c r="AF165" s="210"/>
      <c r="AG165" s="210"/>
      <c r="AH165" s="210"/>
      <c r="AI165" s="210"/>
      <c r="AJ165" s="210"/>
      <c r="AK165" s="210"/>
      <c r="AL165" s="210"/>
      <c r="AM165" s="210">
        <v>21</v>
      </c>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47"/>
      <c r="B166" s="222"/>
      <c r="C166" s="264" t="s">
        <v>548</v>
      </c>
      <c r="D166" s="261"/>
      <c r="E166" s="262"/>
      <c r="F166" s="232"/>
      <c r="G166" s="232"/>
      <c r="H166" s="233"/>
      <c r="I166" s="249"/>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47"/>
      <c r="B167" s="222"/>
      <c r="C167" s="264" t="s">
        <v>549</v>
      </c>
      <c r="D167" s="261"/>
      <c r="E167" s="262">
        <v>0.32640000000000002</v>
      </c>
      <c r="F167" s="232"/>
      <c r="G167" s="232"/>
      <c r="H167" s="233"/>
      <c r="I167" s="249"/>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47"/>
      <c r="B168" s="222"/>
      <c r="C168" s="264" t="s">
        <v>583</v>
      </c>
      <c r="D168" s="261"/>
      <c r="E168" s="262">
        <v>0.32640000000000002</v>
      </c>
      <c r="F168" s="232"/>
      <c r="G168" s="232"/>
      <c r="H168" s="233"/>
      <c r="I168" s="249"/>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47"/>
      <c r="B169" s="222"/>
      <c r="C169" s="264" t="s">
        <v>552</v>
      </c>
      <c r="D169" s="261"/>
      <c r="E169" s="262">
        <v>1.7951999999999999</v>
      </c>
      <c r="F169" s="232"/>
      <c r="G169" s="232"/>
      <c r="H169" s="233"/>
      <c r="I169" s="249"/>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47"/>
      <c r="B170" s="222"/>
      <c r="C170" s="264" t="s">
        <v>584</v>
      </c>
      <c r="D170" s="261"/>
      <c r="E170" s="262">
        <v>1.7951999999999999</v>
      </c>
      <c r="F170" s="232"/>
      <c r="G170" s="232"/>
      <c r="H170" s="233"/>
      <c r="I170" s="249"/>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47"/>
      <c r="B171" s="330" t="s">
        <v>585</v>
      </c>
      <c r="C171" s="331"/>
      <c r="D171" s="332"/>
      <c r="E171" s="333"/>
      <c r="F171" s="334"/>
      <c r="G171" s="335"/>
      <c r="H171" s="233"/>
      <c r="I171" s="249"/>
      <c r="J171" s="210"/>
      <c r="K171" s="210"/>
      <c r="L171" s="210"/>
      <c r="M171" s="210"/>
      <c r="N171" s="210"/>
      <c r="O171" s="210"/>
      <c r="P171" s="210"/>
      <c r="Q171" s="210"/>
      <c r="R171" s="210"/>
      <c r="S171" s="210"/>
      <c r="T171" s="210"/>
      <c r="U171" s="210"/>
      <c r="V171" s="210"/>
      <c r="W171" s="210"/>
      <c r="X171" s="210"/>
      <c r="Y171" s="210"/>
      <c r="Z171" s="210"/>
      <c r="AA171" s="210"/>
      <c r="AB171" s="210"/>
      <c r="AC171" s="210">
        <v>1</v>
      </c>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46">
        <v>108</v>
      </c>
      <c r="B172" s="221" t="s">
        <v>586</v>
      </c>
      <c r="C172" s="242" t="s">
        <v>587</v>
      </c>
      <c r="D172" s="225" t="s">
        <v>546</v>
      </c>
      <c r="E172" s="228">
        <v>17.194500000000001</v>
      </c>
      <c r="F172" s="231"/>
      <c r="G172" s="232">
        <f>ROUND(E172*F172,2)</f>
        <v>0</v>
      </c>
      <c r="H172" s="233" t="s">
        <v>547</v>
      </c>
      <c r="I172" s="249" t="s">
        <v>205</v>
      </c>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t="s">
        <v>206</v>
      </c>
      <c r="AF172" s="210"/>
      <c r="AG172" s="210"/>
      <c r="AH172" s="210"/>
      <c r="AI172" s="210"/>
      <c r="AJ172" s="210"/>
      <c r="AK172" s="210"/>
      <c r="AL172" s="210"/>
      <c r="AM172" s="210">
        <v>21</v>
      </c>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47"/>
      <c r="B173" s="222"/>
      <c r="C173" s="264" t="s">
        <v>588</v>
      </c>
      <c r="D173" s="261"/>
      <c r="E173" s="262">
        <v>17.194500000000001</v>
      </c>
      <c r="F173" s="232"/>
      <c r="G173" s="232"/>
      <c r="H173" s="233"/>
      <c r="I173" s="249"/>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47"/>
      <c r="B174" s="330" t="s">
        <v>577</v>
      </c>
      <c r="C174" s="331"/>
      <c r="D174" s="332"/>
      <c r="E174" s="333"/>
      <c r="F174" s="334"/>
      <c r="G174" s="335"/>
      <c r="H174" s="233"/>
      <c r="I174" s="249"/>
      <c r="J174" s="210"/>
      <c r="K174" s="210"/>
      <c r="L174" s="210"/>
      <c r="M174" s="210"/>
      <c r="N174" s="210"/>
      <c r="O174" s="210"/>
      <c r="P174" s="210"/>
      <c r="Q174" s="210"/>
      <c r="R174" s="210"/>
      <c r="S174" s="210"/>
      <c r="T174" s="210"/>
      <c r="U174" s="210"/>
      <c r="V174" s="210"/>
      <c r="W174" s="210"/>
      <c r="X174" s="210"/>
      <c r="Y174" s="210"/>
      <c r="Z174" s="210"/>
      <c r="AA174" s="210"/>
      <c r="AB174" s="210"/>
      <c r="AC174" s="210">
        <v>0</v>
      </c>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47"/>
      <c r="B175" s="330" t="s">
        <v>578</v>
      </c>
      <c r="C175" s="331"/>
      <c r="D175" s="332"/>
      <c r="E175" s="333"/>
      <c r="F175" s="334"/>
      <c r="G175" s="335"/>
      <c r="H175" s="233"/>
      <c r="I175" s="249"/>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t="s">
        <v>325</v>
      </c>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47"/>
      <c r="B176" s="330" t="s">
        <v>585</v>
      </c>
      <c r="C176" s="331"/>
      <c r="D176" s="332"/>
      <c r="E176" s="333"/>
      <c r="F176" s="334"/>
      <c r="G176" s="335"/>
      <c r="H176" s="233"/>
      <c r="I176" s="249"/>
      <c r="J176" s="210"/>
      <c r="K176" s="210"/>
      <c r="L176" s="210"/>
      <c r="M176" s="210"/>
      <c r="N176" s="210"/>
      <c r="O176" s="210"/>
      <c r="P176" s="210"/>
      <c r="Q176" s="210"/>
      <c r="R176" s="210"/>
      <c r="S176" s="210"/>
      <c r="T176" s="210"/>
      <c r="U176" s="210"/>
      <c r="V176" s="210"/>
      <c r="W176" s="210"/>
      <c r="X176" s="210"/>
      <c r="Y176" s="210"/>
      <c r="Z176" s="210"/>
      <c r="AA176" s="210"/>
      <c r="AB176" s="210"/>
      <c r="AC176" s="210">
        <v>1</v>
      </c>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46">
        <v>109</v>
      </c>
      <c r="B177" s="221" t="s">
        <v>589</v>
      </c>
      <c r="C177" s="242" t="s">
        <v>590</v>
      </c>
      <c r="D177" s="225" t="s">
        <v>546</v>
      </c>
      <c r="E177" s="228">
        <v>16.972799999999999</v>
      </c>
      <c r="F177" s="231"/>
      <c r="G177" s="232">
        <f>ROUND(E177*F177,2)</f>
        <v>0</v>
      </c>
      <c r="H177" s="233" t="s">
        <v>547</v>
      </c>
      <c r="I177" s="249" t="s">
        <v>205</v>
      </c>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t="s">
        <v>206</v>
      </c>
      <c r="AF177" s="210"/>
      <c r="AG177" s="210"/>
      <c r="AH177" s="210"/>
      <c r="AI177" s="210"/>
      <c r="AJ177" s="210"/>
      <c r="AK177" s="210"/>
      <c r="AL177" s="210"/>
      <c r="AM177" s="210">
        <v>21</v>
      </c>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47"/>
      <c r="B178" s="222"/>
      <c r="C178" s="264" t="s">
        <v>548</v>
      </c>
      <c r="D178" s="261"/>
      <c r="E178" s="262"/>
      <c r="F178" s="232"/>
      <c r="G178" s="232"/>
      <c r="H178" s="233"/>
      <c r="I178" s="249"/>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47"/>
      <c r="B179" s="222"/>
      <c r="C179" s="264" t="s">
        <v>591</v>
      </c>
      <c r="D179" s="261"/>
      <c r="E179" s="262">
        <v>1.3056000000000001</v>
      </c>
      <c r="F179" s="232"/>
      <c r="G179" s="232"/>
      <c r="H179" s="233"/>
      <c r="I179" s="249"/>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47"/>
      <c r="B180" s="222"/>
      <c r="C180" s="264" t="s">
        <v>592</v>
      </c>
      <c r="D180" s="261"/>
      <c r="E180" s="262">
        <v>1.3056000000000001</v>
      </c>
      <c r="F180" s="232"/>
      <c r="G180" s="232"/>
      <c r="H180" s="233"/>
      <c r="I180" s="249"/>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47"/>
      <c r="B181" s="222"/>
      <c r="C181" s="264" t="s">
        <v>593</v>
      </c>
      <c r="D181" s="261"/>
      <c r="E181" s="262">
        <v>7.1807999999999996</v>
      </c>
      <c r="F181" s="232"/>
      <c r="G181" s="232"/>
      <c r="H181" s="233"/>
      <c r="I181" s="249"/>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47"/>
      <c r="B182" s="222"/>
      <c r="C182" s="264" t="s">
        <v>594</v>
      </c>
      <c r="D182" s="261"/>
      <c r="E182" s="262">
        <v>7.1807999999999996</v>
      </c>
      <c r="F182" s="232"/>
      <c r="G182" s="232"/>
      <c r="H182" s="233"/>
      <c r="I182" s="249"/>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47"/>
      <c r="B183" s="330" t="s">
        <v>595</v>
      </c>
      <c r="C183" s="331"/>
      <c r="D183" s="332"/>
      <c r="E183" s="333"/>
      <c r="F183" s="334"/>
      <c r="G183" s="335"/>
      <c r="H183" s="233"/>
      <c r="I183" s="249"/>
      <c r="J183" s="210"/>
      <c r="K183" s="210"/>
      <c r="L183" s="210"/>
      <c r="M183" s="210"/>
      <c r="N183" s="210"/>
      <c r="O183" s="210"/>
      <c r="P183" s="210"/>
      <c r="Q183" s="210"/>
      <c r="R183" s="210"/>
      <c r="S183" s="210"/>
      <c r="T183" s="210"/>
      <c r="U183" s="210"/>
      <c r="V183" s="210"/>
      <c r="W183" s="210"/>
      <c r="X183" s="210"/>
      <c r="Y183" s="210"/>
      <c r="Z183" s="210"/>
      <c r="AA183" s="210"/>
      <c r="AB183" s="210"/>
      <c r="AC183" s="210">
        <v>0</v>
      </c>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47"/>
      <c r="B184" s="330" t="s">
        <v>596</v>
      </c>
      <c r="C184" s="331"/>
      <c r="D184" s="332"/>
      <c r="E184" s="333"/>
      <c r="F184" s="334"/>
      <c r="G184" s="335"/>
      <c r="H184" s="233"/>
      <c r="I184" s="249"/>
      <c r="J184" s="210"/>
      <c r="K184" s="210"/>
      <c r="L184" s="210"/>
      <c r="M184" s="210"/>
      <c r="N184" s="210"/>
      <c r="O184" s="210"/>
      <c r="P184" s="210"/>
      <c r="Q184" s="210"/>
      <c r="R184" s="210"/>
      <c r="S184" s="210"/>
      <c r="T184" s="210"/>
      <c r="U184" s="210"/>
      <c r="V184" s="210"/>
      <c r="W184" s="210"/>
      <c r="X184" s="210"/>
      <c r="Y184" s="210"/>
      <c r="Z184" s="210"/>
      <c r="AA184" s="210"/>
      <c r="AB184" s="210"/>
      <c r="AC184" s="210">
        <v>1</v>
      </c>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46">
        <v>110</v>
      </c>
      <c r="B185" s="221" t="s">
        <v>597</v>
      </c>
      <c r="C185" s="242" t="s">
        <v>570</v>
      </c>
      <c r="D185" s="225" t="s">
        <v>546</v>
      </c>
      <c r="E185" s="228">
        <v>2.1215999999999999</v>
      </c>
      <c r="F185" s="231"/>
      <c r="G185" s="232">
        <f>ROUND(E185*F185,2)</f>
        <v>0</v>
      </c>
      <c r="H185" s="233" t="s">
        <v>547</v>
      </c>
      <c r="I185" s="249" t="s">
        <v>205</v>
      </c>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t="s">
        <v>206</v>
      </c>
      <c r="AF185" s="210"/>
      <c r="AG185" s="210"/>
      <c r="AH185" s="210"/>
      <c r="AI185" s="210"/>
      <c r="AJ185" s="210"/>
      <c r="AK185" s="210"/>
      <c r="AL185" s="210"/>
      <c r="AM185" s="210">
        <v>21</v>
      </c>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47"/>
      <c r="B186" s="222"/>
      <c r="C186" s="264" t="s">
        <v>548</v>
      </c>
      <c r="D186" s="261"/>
      <c r="E186" s="262"/>
      <c r="F186" s="232"/>
      <c r="G186" s="232"/>
      <c r="H186" s="233"/>
      <c r="I186" s="249"/>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47"/>
      <c r="B187" s="222"/>
      <c r="C187" s="264" t="s">
        <v>583</v>
      </c>
      <c r="D187" s="261"/>
      <c r="E187" s="262">
        <v>0.32640000000000002</v>
      </c>
      <c r="F187" s="232"/>
      <c r="G187" s="232"/>
      <c r="H187" s="233"/>
      <c r="I187" s="249"/>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47"/>
      <c r="B188" s="222"/>
      <c r="C188" s="264" t="s">
        <v>584</v>
      </c>
      <c r="D188" s="261"/>
      <c r="E188" s="262">
        <v>1.7951999999999999</v>
      </c>
      <c r="F188" s="232"/>
      <c r="G188" s="232"/>
      <c r="H188" s="233"/>
      <c r="I188" s="249"/>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47"/>
      <c r="B189" s="330" t="s">
        <v>598</v>
      </c>
      <c r="C189" s="331"/>
      <c r="D189" s="332"/>
      <c r="E189" s="333"/>
      <c r="F189" s="334"/>
      <c r="G189" s="335"/>
      <c r="H189" s="233"/>
      <c r="I189" s="249"/>
      <c r="J189" s="210"/>
      <c r="K189" s="210"/>
      <c r="L189" s="210"/>
      <c r="M189" s="210"/>
      <c r="N189" s="210"/>
      <c r="O189" s="210"/>
      <c r="P189" s="210"/>
      <c r="Q189" s="210"/>
      <c r="R189" s="210"/>
      <c r="S189" s="210"/>
      <c r="T189" s="210"/>
      <c r="U189" s="210"/>
      <c r="V189" s="210"/>
      <c r="W189" s="210"/>
      <c r="X189" s="210"/>
      <c r="Y189" s="210"/>
      <c r="Z189" s="210"/>
      <c r="AA189" s="210"/>
      <c r="AB189" s="210"/>
      <c r="AC189" s="210">
        <v>0</v>
      </c>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47"/>
      <c r="B190" s="330" t="s">
        <v>599</v>
      </c>
      <c r="C190" s="331"/>
      <c r="D190" s="332"/>
      <c r="E190" s="333"/>
      <c r="F190" s="334"/>
      <c r="G190" s="335"/>
      <c r="H190" s="233"/>
      <c r="I190" s="249"/>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t="s">
        <v>325</v>
      </c>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46">
        <v>111</v>
      </c>
      <c r="B191" s="221" t="s">
        <v>600</v>
      </c>
      <c r="C191" s="242" t="s">
        <v>601</v>
      </c>
      <c r="D191" s="225" t="s">
        <v>546</v>
      </c>
      <c r="E191" s="228">
        <v>7.1807999999999996</v>
      </c>
      <c r="F191" s="231"/>
      <c r="G191" s="232">
        <f>ROUND(E191*F191,2)</f>
        <v>0</v>
      </c>
      <c r="H191" s="233" t="s">
        <v>547</v>
      </c>
      <c r="I191" s="249" t="s">
        <v>205</v>
      </c>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t="s">
        <v>206</v>
      </c>
      <c r="AF191" s="210"/>
      <c r="AG191" s="210"/>
      <c r="AH191" s="210"/>
      <c r="AI191" s="210"/>
      <c r="AJ191" s="210"/>
      <c r="AK191" s="210"/>
      <c r="AL191" s="210"/>
      <c r="AM191" s="210">
        <v>21</v>
      </c>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47"/>
      <c r="B192" s="222"/>
      <c r="C192" s="264" t="s">
        <v>548</v>
      </c>
      <c r="D192" s="261"/>
      <c r="E192" s="262"/>
      <c r="F192" s="232"/>
      <c r="G192" s="232"/>
      <c r="H192" s="233"/>
      <c r="I192" s="249"/>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47"/>
      <c r="B193" s="222"/>
      <c r="C193" s="264" t="s">
        <v>594</v>
      </c>
      <c r="D193" s="261"/>
      <c r="E193" s="262">
        <v>7.1807999999999996</v>
      </c>
      <c r="F193" s="232"/>
      <c r="G193" s="232"/>
      <c r="H193" s="233"/>
      <c r="I193" s="249"/>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47"/>
      <c r="B194" s="330" t="s">
        <v>602</v>
      </c>
      <c r="C194" s="331"/>
      <c r="D194" s="332"/>
      <c r="E194" s="333"/>
      <c r="F194" s="334"/>
      <c r="G194" s="335"/>
      <c r="H194" s="233"/>
      <c r="I194" s="249"/>
      <c r="J194" s="210"/>
      <c r="K194" s="210"/>
      <c r="L194" s="210"/>
      <c r="M194" s="210"/>
      <c r="N194" s="210"/>
      <c r="O194" s="210"/>
      <c r="P194" s="210"/>
      <c r="Q194" s="210"/>
      <c r="R194" s="210"/>
      <c r="S194" s="210"/>
      <c r="T194" s="210"/>
      <c r="U194" s="210"/>
      <c r="V194" s="210"/>
      <c r="W194" s="210"/>
      <c r="X194" s="210"/>
      <c r="Y194" s="210"/>
      <c r="Z194" s="210"/>
      <c r="AA194" s="210"/>
      <c r="AB194" s="210"/>
      <c r="AC194" s="210">
        <v>0</v>
      </c>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47"/>
      <c r="B195" s="330" t="s">
        <v>603</v>
      </c>
      <c r="C195" s="331"/>
      <c r="D195" s="332"/>
      <c r="E195" s="333"/>
      <c r="F195" s="334"/>
      <c r="G195" s="335"/>
      <c r="H195" s="233"/>
      <c r="I195" s="249"/>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t="s">
        <v>325</v>
      </c>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46">
        <v>112</v>
      </c>
      <c r="B196" s="221" t="s">
        <v>604</v>
      </c>
      <c r="C196" s="242" t="s">
        <v>605</v>
      </c>
      <c r="D196" s="225" t="s">
        <v>374</v>
      </c>
      <c r="E196" s="228">
        <v>9.5525000000000002</v>
      </c>
      <c r="F196" s="231"/>
      <c r="G196" s="232">
        <f>ROUND(E196*F196,2)</f>
        <v>0</v>
      </c>
      <c r="H196" s="233" t="s">
        <v>547</v>
      </c>
      <c r="I196" s="249" t="s">
        <v>205</v>
      </c>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t="s">
        <v>206</v>
      </c>
      <c r="AF196" s="210"/>
      <c r="AG196" s="210"/>
      <c r="AH196" s="210"/>
      <c r="AI196" s="210"/>
      <c r="AJ196" s="210"/>
      <c r="AK196" s="210"/>
      <c r="AL196" s="210"/>
      <c r="AM196" s="210">
        <v>21</v>
      </c>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ht="22.5" outlineLevel="1" x14ac:dyDescent="0.2">
      <c r="A197" s="247"/>
      <c r="B197" s="222"/>
      <c r="C197" s="264" t="s">
        <v>606</v>
      </c>
      <c r="D197" s="261"/>
      <c r="E197" s="262">
        <v>9.5525000000000002</v>
      </c>
      <c r="F197" s="232"/>
      <c r="G197" s="232"/>
      <c r="H197" s="233"/>
      <c r="I197" s="249"/>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47"/>
      <c r="B198" s="330" t="s">
        <v>607</v>
      </c>
      <c r="C198" s="331"/>
      <c r="D198" s="332"/>
      <c r="E198" s="333"/>
      <c r="F198" s="334"/>
      <c r="G198" s="335"/>
      <c r="H198" s="233"/>
      <c r="I198" s="249"/>
      <c r="J198" s="210"/>
      <c r="K198" s="210"/>
      <c r="L198" s="210"/>
      <c r="M198" s="210"/>
      <c r="N198" s="210"/>
      <c r="O198" s="210"/>
      <c r="P198" s="210"/>
      <c r="Q198" s="210"/>
      <c r="R198" s="210"/>
      <c r="S198" s="210"/>
      <c r="T198" s="210"/>
      <c r="U198" s="210"/>
      <c r="V198" s="210"/>
      <c r="W198" s="210"/>
      <c r="X198" s="210"/>
      <c r="Y198" s="210"/>
      <c r="Z198" s="210"/>
      <c r="AA198" s="210"/>
      <c r="AB198" s="210"/>
      <c r="AC198" s="210">
        <v>0</v>
      </c>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47"/>
      <c r="B199" s="330" t="s">
        <v>608</v>
      </c>
      <c r="C199" s="331"/>
      <c r="D199" s="332"/>
      <c r="E199" s="333"/>
      <c r="F199" s="334"/>
      <c r="G199" s="335"/>
      <c r="H199" s="233"/>
      <c r="I199" s="249"/>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t="s">
        <v>325</v>
      </c>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46">
        <v>113</v>
      </c>
      <c r="B200" s="221" t="s">
        <v>609</v>
      </c>
      <c r="C200" s="242" t="s">
        <v>610</v>
      </c>
      <c r="D200" s="225" t="s">
        <v>374</v>
      </c>
      <c r="E200" s="228">
        <v>1.6319999999999999</v>
      </c>
      <c r="F200" s="231"/>
      <c r="G200" s="232">
        <f>ROUND(E200*F200,2)</f>
        <v>0</v>
      </c>
      <c r="H200" s="233" t="s">
        <v>547</v>
      </c>
      <c r="I200" s="249" t="s">
        <v>205</v>
      </c>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t="s">
        <v>206</v>
      </c>
      <c r="AF200" s="210"/>
      <c r="AG200" s="210"/>
      <c r="AH200" s="210"/>
      <c r="AI200" s="210"/>
      <c r="AJ200" s="210"/>
      <c r="AK200" s="210"/>
      <c r="AL200" s="210"/>
      <c r="AM200" s="210">
        <v>21</v>
      </c>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47"/>
      <c r="B201" s="222"/>
      <c r="C201" s="264" t="s">
        <v>548</v>
      </c>
      <c r="D201" s="261"/>
      <c r="E201" s="262"/>
      <c r="F201" s="232"/>
      <c r="G201" s="232"/>
      <c r="H201" s="233"/>
      <c r="I201" s="249"/>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47"/>
      <c r="B202" s="222"/>
      <c r="C202" s="264" t="s">
        <v>611</v>
      </c>
      <c r="D202" s="261"/>
      <c r="E202" s="262">
        <v>1.6319999999999999</v>
      </c>
      <c r="F202" s="232"/>
      <c r="G202" s="232"/>
      <c r="H202" s="233"/>
      <c r="I202" s="249"/>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47"/>
      <c r="B203" s="330" t="s">
        <v>612</v>
      </c>
      <c r="C203" s="331"/>
      <c r="D203" s="332"/>
      <c r="E203" s="333"/>
      <c r="F203" s="334"/>
      <c r="G203" s="335"/>
      <c r="H203" s="233"/>
      <c r="I203" s="249"/>
      <c r="J203" s="210"/>
      <c r="K203" s="210"/>
      <c r="L203" s="210"/>
      <c r="M203" s="210"/>
      <c r="N203" s="210"/>
      <c r="O203" s="210"/>
      <c r="P203" s="210"/>
      <c r="Q203" s="210"/>
      <c r="R203" s="210"/>
      <c r="S203" s="210"/>
      <c r="T203" s="210"/>
      <c r="U203" s="210"/>
      <c r="V203" s="210"/>
      <c r="W203" s="210"/>
      <c r="X203" s="210"/>
      <c r="Y203" s="210"/>
      <c r="Z203" s="210"/>
      <c r="AA203" s="210"/>
      <c r="AB203" s="210"/>
      <c r="AC203" s="210">
        <v>0</v>
      </c>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46">
        <v>114</v>
      </c>
      <c r="B204" s="221" t="s">
        <v>613</v>
      </c>
      <c r="C204" s="242" t="s">
        <v>614</v>
      </c>
      <c r="D204" s="225" t="s">
        <v>546</v>
      </c>
      <c r="E204" s="228">
        <v>4.2986300000000002</v>
      </c>
      <c r="F204" s="231"/>
      <c r="G204" s="232">
        <f>ROUND(E204*F204,2)</f>
        <v>0</v>
      </c>
      <c r="H204" s="233" t="s">
        <v>547</v>
      </c>
      <c r="I204" s="249" t="s">
        <v>205</v>
      </c>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t="s">
        <v>206</v>
      </c>
      <c r="AF204" s="210"/>
      <c r="AG204" s="210"/>
      <c r="AH204" s="210"/>
      <c r="AI204" s="210"/>
      <c r="AJ204" s="210"/>
      <c r="AK204" s="210"/>
      <c r="AL204" s="210"/>
      <c r="AM204" s="210">
        <v>21</v>
      </c>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ht="22.5" outlineLevel="1" x14ac:dyDescent="0.2">
      <c r="A205" s="247"/>
      <c r="B205" s="222"/>
      <c r="C205" s="264" t="s">
        <v>557</v>
      </c>
      <c r="D205" s="261"/>
      <c r="E205" s="262">
        <v>4.2986300000000002</v>
      </c>
      <c r="F205" s="232"/>
      <c r="G205" s="232"/>
      <c r="H205" s="233"/>
      <c r="I205" s="249"/>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x14ac:dyDescent="0.2">
      <c r="A206" s="245" t="s">
        <v>200</v>
      </c>
      <c r="B206" s="220" t="s">
        <v>149</v>
      </c>
      <c r="C206" s="241" t="s">
        <v>150</v>
      </c>
      <c r="D206" s="224"/>
      <c r="E206" s="227"/>
      <c r="F206" s="320">
        <f>SUM(G207:G211)</f>
        <v>0</v>
      </c>
      <c r="G206" s="321"/>
      <c r="H206" s="230"/>
      <c r="I206" s="248"/>
      <c r="AE206" t="s">
        <v>201</v>
      </c>
    </row>
    <row r="207" spans="1:60" outlineLevel="1" x14ac:dyDescent="0.2">
      <c r="A207" s="246">
        <v>115</v>
      </c>
      <c r="B207" s="221" t="s">
        <v>615</v>
      </c>
      <c r="C207" s="242" t="s">
        <v>616</v>
      </c>
      <c r="D207" s="225" t="s">
        <v>299</v>
      </c>
      <c r="E207" s="228">
        <v>4</v>
      </c>
      <c r="F207" s="231"/>
      <c r="G207" s="232">
        <f>ROUND(E207*F207,2)</f>
        <v>0</v>
      </c>
      <c r="H207" s="233"/>
      <c r="I207" s="249" t="s">
        <v>238</v>
      </c>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t="s">
        <v>239</v>
      </c>
      <c r="AF207" s="210" t="s">
        <v>300</v>
      </c>
      <c r="AG207" s="210"/>
      <c r="AH207" s="210"/>
      <c r="AI207" s="210"/>
      <c r="AJ207" s="210"/>
      <c r="AK207" s="210"/>
      <c r="AL207" s="210"/>
      <c r="AM207" s="210">
        <v>21</v>
      </c>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47"/>
      <c r="B208" s="222"/>
      <c r="C208" s="310" t="s">
        <v>617</v>
      </c>
      <c r="D208" s="311"/>
      <c r="E208" s="312"/>
      <c r="F208" s="313"/>
      <c r="G208" s="314"/>
      <c r="H208" s="233"/>
      <c r="I208" s="249"/>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3" t="str">
        <f>C208</f>
        <v>Před realizací stavebních úprav bude provedena detekce, případně sondáž ke zjištění případných podomítkových vedení</v>
      </c>
      <c r="BB208" s="210"/>
      <c r="BC208" s="210"/>
      <c r="BD208" s="210"/>
      <c r="BE208" s="210"/>
      <c r="BF208" s="210"/>
      <c r="BG208" s="210"/>
      <c r="BH208" s="210"/>
    </row>
    <row r="209" spans="1:60" outlineLevel="1" x14ac:dyDescent="0.2">
      <c r="A209" s="247"/>
      <c r="B209" s="222"/>
      <c r="C209" s="310" t="s">
        <v>618</v>
      </c>
      <c r="D209" s="311"/>
      <c r="E209" s="312"/>
      <c r="F209" s="313"/>
      <c r="G209" s="314"/>
      <c r="H209" s="233"/>
      <c r="I209" s="249"/>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3" t="str">
        <f>C209</f>
        <v>rozvodů TZB, tak aby nemohlo dojít stavební realizací k jejich poškození. Pokud budou v místech navržených stavebních</v>
      </c>
      <c r="BB209" s="210"/>
      <c r="BC209" s="210"/>
      <c r="BD209" s="210"/>
      <c r="BE209" s="210"/>
      <c r="BF209" s="210"/>
      <c r="BG209" s="210"/>
      <c r="BH209" s="210"/>
    </row>
    <row r="210" spans="1:60" outlineLevel="1" x14ac:dyDescent="0.2">
      <c r="A210" s="247"/>
      <c r="B210" s="222"/>
      <c r="C210" s="310" t="s">
        <v>619</v>
      </c>
      <c r="D210" s="311"/>
      <c r="E210" s="312"/>
      <c r="F210" s="313"/>
      <c r="G210" s="314"/>
      <c r="H210" s="233"/>
      <c r="I210" s="249"/>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3" t="str">
        <f>C210</f>
        <v>úprav zjištěny stávající rozvody TZB, bude nutné nově navržené trasy upravit dle zjištěných skutečností</v>
      </c>
      <c r="BB210" s="210"/>
      <c r="BC210" s="210"/>
      <c r="BD210" s="210"/>
      <c r="BE210" s="210"/>
      <c r="BF210" s="210"/>
      <c r="BG210" s="210"/>
      <c r="BH210" s="210"/>
    </row>
    <row r="211" spans="1:60" outlineLevel="1" x14ac:dyDescent="0.2">
      <c r="A211" s="247"/>
      <c r="B211" s="222"/>
      <c r="C211" s="264" t="s">
        <v>620</v>
      </c>
      <c r="D211" s="261"/>
      <c r="E211" s="262">
        <v>10</v>
      </c>
      <c r="F211" s="232"/>
      <c r="G211" s="232"/>
      <c r="H211" s="233"/>
      <c r="I211" s="249"/>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x14ac:dyDescent="0.2">
      <c r="A212" s="245" t="s">
        <v>200</v>
      </c>
      <c r="B212" s="220" t="s">
        <v>151</v>
      </c>
      <c r="C212" s="241" t="s">
        <v>152</v>
      </c>
      <c r="D212" s="224"/>
      <c r="E212" s="227"/>
      <c r="F212" s="320">
        <f>SUM(G213:G260)</f>
        <v>0</v>
      </c>
      <c r="G212" s="321"/>
      <c r="H212" s="230"/>
      <c r="I212" s="248"/>
      <c r="AE212" t="s">
        <v>201</v>
      </c>
    </row>
    <row r="213" spans="1:60" outlineLevel="1" x14ac:dyDescent="0.2">
      <c r="A213" s="247"/>
      <c r="B213" s="336" t="s">
        <v>621</v>
      </c>
      <c r="C213" s="337"/>
      <c r="D213" s="338"/>
      <c r="E213" s="339"/>
      <c r="F213" s="340"/>
      <c r="G213" s="341"/>
      <c r="H213" s="233"/>
      <c r="I213" s="249"/>
      <c r="J213" s="210"/>
      <c r="K213" s="210"/>
      <c r="L213" s="210"/>
      <c r="M213" s="210"/>
      <c r="N213" s="210"/>
      <c r="O213" s="210"/>
      <c r="P213" s="210"/>
      <c r="Q213" s="210"/>
      <c r="R213" s="210"/>
      <c r="S213" s="210"/>
      <c r="T213" s="210"/>
      <c r="U213" s="210"/>
      <c r="V213" s="210"/>
      <c r="W213" s="210"/>
      <c r="X213" s="210"/>
      <c r="Y213" s="210"/>
      <c r="Z213" s="210"/>
      <c r="AA213" s="210"/>
      <c r="AB213" s="210"/>
      <c r="AC213" s="210">
        <v>0</v>
      </c>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47"/>
      <c r="B214" s="330" t="s">
        <v>622</v>
      </c>
      <c r="C214" s="331"/>
      <c r="D214" s="332"/>
      <c r="E214" s="333"/>
      <c r="F214" s="334"/>
      <c r="G214" s="335"/>
      <c r="H214" s="233"/>
      <c r="I214" s="249"/>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t="s">
        <v>325</v>
      </c>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46">
        <v>116</v>
      </c>
      <c r="B215" s="221" t="s">
        <v>623</v>
      </c>
      <c r="C215" s="242" t="s">
        <v>624</v>
      </c>
      <c r="D215" s="225" t="s">
        <v>374</v>
      </c>
      <c r="E215" s="228">
        <v>52.531999999999996</v>
      </c>
      <c r="F215" s="231"/>
      <c r="G215" s="232">
        <f>ROUND(E215*F215,2)</f>
        <v>0</v>
      </c>
      <c r="H215" s="233" t="s">
        <v>625</v>
      </c>
      <c r="I215" s="249" t="s">
        <v>205</v>
      </c>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t="s">
        <v>206</v>
      </c>
      <c r="AF215" s="210"/>
      <c r="AG215" s="210"/>
      <c r="AH215" s="210"/>
      <c r="AI215" s="210"/>
      <c r="AJ215" s="210"/>
      <c r="AK215" s="210"/>
      <c r="AL215" s="210"/>
      <c r="AM215" s="210">
        <v>21</v>
      </c>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47"/>
      <c r="B216" s="222"/>
      <c r="C216" s="264" t="s">
        <v>626</v>
      </c>
      <c r="D216" s="261"/>
      <c r="E216" s="262">
        <v>1.6319999999999999</v>
      </c>
      <c r="F216" s="232"/>
      <c r="G216" s="232"/>
      <c r="H216" s="233"/>
      <c r="I216" s="249"/>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47"/>
      <c r="B217" s="222"/>
      <c r="C217" s="264" t="s">
        <v>627</v>
      </c>
      <c r="D217" s="261"/>
      <c r="E217" s="262">
        <v>50.9</v>
      </c>
      <c r="F217" s="232"/>
      <c r="G217" s="232"/>
      <c r="H217" s="233"/>
      <c r="I217" s="249"/>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47"/>
      <c r="B218" s="330" t="s">
        <v>628</v>
      </c>
      <c r="C218" s="331"/>
      <c r="D218" s="332"/>
      <c r="E218" s="333"/>
      <c r="F218" s="334"/>
      <c r="G218" s="335"/>
      <c r="H218" s="233"/>
      <c r="I218" s="249"/>
      <c r="J218" s="210"/>
      <c r="K218" s="210"/>
      <c r="L218" s="210"/>
      <c r="M218" s="210"/>
      <c r="N218" s="210"/>
      <c r="O218" s="210"/>
      <c r="P218" s="210"/>
      <c r="Q218" s="210"/>
      <c r="R218" s="210"/>
      <c r="S218" s="210"/>
      <c r="T218" s="210"/>
      <c r="U218" s="210"/>
      <c r="V218" s="210"/>
      <c r="W218" s="210"/>
      <c r="X218" s="210"/>
      <c r="Y218" s="210"/>
      <c r="Z218" s="210"/>
      <c r="AA218" s="210"/>
      <c r="AB218" s="210"/>
      <c r="AC218" s="210">
        <v>0</v>
      </c>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47"/>
      <c r="B219" s="330" t="s">
        <v>629</v>
      </c>
      <c r="C219" s="331"/>
      <c r="D219" s="332"/>
      <c r="E219" s="333"/>
      <c r="F219" s="334"/>
      <c r="G219" s="335"/>
      <c r="H219" s="233"/>
      <c r="I219" s="249"/>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t="s">
        <v>325</v>
      </c>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46">
        <v>117</v>
      </c>
      <c r="B220" s="221" t="s">
        <v>630</v>
      </c>
      <c r="C220" s="242" t="s">
        <v>631</v>
      </c>
      <c r="D220" s="225" t="s">
        <v>546</v>
      </c>
      <c r="E220" s="228">
        <v>1</v>
      </c>
      <c r="F220" s="231"/>
      <c r="G220" s="232">
        <f>ROUND(E220*F220,2)</f>
        <v>0</v>
      </c>
      <c r="H220" s="233" t="s">
        <v>625</v>
      </c>
      <c r="I220" s="249" t="s">
        <v>205</v>
      </c>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t="s">
        <v>206</v>
      </c>
      <c r="AF220" s="210"/>
      <c r="AG220" s="210"/>
      <c r="AH220" s="210"/>
      <c r="AI220" s="210"/>
      <c r="AJ220" s="210"/>
      <c r="AK220" s="210"/>
      <c r="AL220" s="210"/>
      <c r="AM220" s="210">
        <v>21</v>
      </c>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47"/>
      <c r="B221" s="222"/>
      <c r="C221" s="264" t="s">
        <v>632</v>
      </c>
      <c r="D221" s="261"/>
      <c r="E221" s="262">
        <v>1</v>
      </c>
      <c r="F221" s="232"/>
      <c r="G221" s="232"/>
      <c r="H221" s="233"/>
      <c r="I221" s="249"/>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47"/>
      <c r="B222" s="330" t="s">
        <v>633</v>
      </c>
      <c r="C222" s="331"/>
      <c r="D222" s="332"/>
      <c r="E222" s="333"/>
      <c r="F222" s="334"/>
      <c r="G222" s="335"/>
      <c r="H222" s="233"/>
      <c r="I222" s="249"/>
      <c r="J222" s="210"/>
      <c r="K222" s="210"/>
      <c r="L222" s="210"/>
      <c r="M222" s="210"/>
      <c r="N222" s="210"/>
      <c r="O222" s="210"/>
      <c r="P222" s="210"/>
      <c r="Q222" s="210"/>
      <c r="R222" s="210"/>
      <c r="S222" s="210"/>
      <c r="T222" s="210"/>
      <c r="U222" s="210"/>
      <c r="V222" s="210"/>
      <c r="W222" s="210"/>
      <c r="X222" s="210"/>
      <c r="Y222" s="210"/>
      <c r="Z222" s="210"/>
      <c r="AA222" s="210"/>
      <c r="AB222" s="210"/>
      <c r="AC222" s="210">
        <v>0</v>
      </c>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22.5" outlineLevel="1" x14ac:dyDescent="0.2">
      <c r="A223" s="247"/>
      <c r="B223" s="330" t="s">
        <v>634</v>
      </c>
      <c r="C223" s="331"/>
      <c r="D223" s="332"/>
      <c r="E223" s="333"/>
      <c r="F223" s="334"/>
      <c r="G223" s="335"/>
      <c r="H223" s="233"/>
      <c r="I223" s="249"/>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t="s">
        <v>325</v>
      </c>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3" t="str">
        <f>B223</f>
        <v>Hloubení jamek pro vysazování rostlin v hornině 1 až 4 s výměnou půdy na 100%, s případným naložením přebytečných výkopků na dopravní prostředek, s odvozem na vzdálenost do 20 km a se složením</v>
      </c>
      <c r="BA223" s="210"/>
      <c r="BB223" s="210"/>
      <c r="BC223" s="210"/>
      <c r="BD223" s="210"/>
      <c r="BE223" s="210"/>
      <c r="BF223" s="210"/>
      <c r="BG223" s="210"/>
      <c r="BH223" s="210"/>
    </row>
    <row r="224" spans="1:60" outlineLevel="1" x14ac:dyDescent="0.2">
      <c r="A224" s="246">
        <v>118</v>
      </c>
      <c r="B224" s="221" t="s">
        <v>635</v>
      </c>
      <c r="C224" s="242" t="s">
        <v>636</v>
      </c>
      <c r="D224" s="225" t="s">
        <v>305</v>
      </c>
      <c r="E224" s="228">
        <v>1</v>
      </c>
      <c r="F224" s="231"/>
      <c r="G224" s="232">
        <f>ROUND(E224*F224,2)</f>
        <v>0</v>
      </c>
      <c r="H224" s="233" t="s">
        <v>625</v>
      </c>
      <c r="I224" s="249" t="s">
        <v>205</v>
      </c>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t="s">
        <v>206</v>
      </c>
      <c r="AF224" s="210"/>
      <c r="AG224" s="210"/>
      <c r="AH224" s="210"/>
      <c r="AI224" s="210"/>
      <c r="AJ224" s="210"/>
      <c r="AK224" s="210"/>
      <c r="AL224" s="210"/>
      <c r="AM224" s="210">
        <v>21</v>
      </c>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47"/>
      <c r="B225" s="330" t="s">
        <v>637</v>
      </c>
      <c r="C225" s="331"/>
      <c r="D225" s="332"/>
      <c r="E225" s="333"/>
      <c r="F225" s="334"/>
      <c r="G225" s="335"/>
      <c r="H225" s="233"/>
      <c r="I225" s="249"/>
      <c r="J225" s="210"/>
      <c r="K225" s="210"/>
      <c r="L225" s="210"/>
      <c r="M225" s="210"/>
      <c r="N225" s="210"/>
      <c r="O225" s="210"/>
      <c r="P225" s="210"/>
      <c r="Q225" s="210"/>
      <c r="R225" s="210"/>
      <c r="S225" s="210"/>
      <c r="T225" s="210"/>
      <c r="U225" s="210"/>
      <c r="V225" s="210"/>
      <c r="W225" s="210"/>
      <c r="X225" s="210"/>
      <c r="Y225" s="210"/>
      <c r="Z225" s="210"/>
      <c r="AA225" s="210"/>
      <c r="AB225" s="210"/>
      <c r="AC225" s="210">
        <v>0</v>
      </c>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46">
        <v>119</v>
      </c>
      <c r="B226" s="221" t="s">
        <v>638</v>
      </c>
      <c r="C226" s="242" t="s">
        <v>639</v>
      </c>
      <c r="D226" s="225" t="s">
        <v>374</v>
      </c>
      <c r="E226" s="228">
        <v>50.9</v>
      </c>
      <c r="F226" s="231"/>
      <c r="G226" s="232">
        <f>ROUND(E226*F226,2)</f>
        <v>0</v>
      </c>
      <c r="H226" s="233" t="s">
        <v>625</v>
      </c>
      <c r="I226" s="249" t="s">
        <v>205</v>
      </c>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t="s">
        <v>206</v>
      </c>
      <c r="AF226" s="210"/>
      <c r="AG226" s="210"/>
      <c r="AH226" s="210"/>
      <c r="AI226" s="210"/>
      <c r="AJ226" s="210"/>
      <c r="AK226" s="210"/>
      <c r="AL226" s="210"/>
      <c r="AM226" s="210">
        <v>21</v>
      </c>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46">
        <v>120</v>
      </c>
      <c r="B227" s="221" t="s">
        <v>640</v>
      </c>
      <c r="C227" s="242" t="s">
        <v>641</v>
      </c>
      <c r="D227" s="225" t="s">
        <v>374</v>
      </c>
      <c r="E227" s="228">
        <v>50.9</v>
      </c>
      <c r="F227" s="231"/>
      <c r="G227" s="232">
        <f>ROUND(E227*F227,2)</f>
        <v>0</v>
      </c>
      <c r="H227" s="233" t="s">
        <v>625</v>
      </c>
      <c r="I227" s="249" t="s">
        <v>205</v>
      </c>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t="s">
        <v>206</v>
      </c>
      <c r="AF227" s="210"/>
      <c r="AG227" s="210"/>
      <c r="AH227" s="210"/>
      <c r="AI227" s="210"/>
      <c r="AJ227" s="210"/>
      <c r="AK227" s="210"/>
      <c r="AL227" s="210"/>
      <c r="AM227" s="210">
        <v>21</v>
      </c>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46">
        <v>121</v>
      </c>
      <c r="B228" s="221" t="s">
        <v>642</v>
      </c>
      <c r="C228" s="242" t="s">
        <v>643</v>
      </c>
      <c r="D228" s="225" t="s">
        <v>374</v>
      </c>
      <c r="E228" s="228">
        <v>50.9</v>
      </c>
      <c r="F228" s="231"/>
      <c r="G228" s="232">
        <f>ROUND(E228*F228,2)</f>
        <v>0</v>
      </c>
      <c r="H228" s="233" t="s">
        <v>625</v>
      </c>
      <c r="I228" s="249" t="s">
        <v>205</v>
      </c>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t="s">
        <v>206</v>
      </c>
      <c r="AF228" s="210"/>
      <c r="AG228" s="210"/>
      <c r="AH228" s="210"/>
      <c r="AI228" s="210"/>
      <c r="AJ228" s="210"/>
      <c r="AK228" s="210"/>
      <c r="AL228" s="210"/>
      <c r="AM228" s="210">
        <v>21</v>
      </c>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47"/>
      <c r="B229" s="330" t="s">
        <v>644</v>
      </c>
      <c r="C229" s="331"/>
      <c r="D229" s="332"/>
      <c r="E229" s="333"/>
      <c r="F229" s="334"/>
      <c r="G229" s="335"/>
      <c r="H229" s="233"/>
      <c r="I229" s="249"/>
      <c r="J229" s="210"/>
      <c r="K229" s="210"/>
      <c r="L229" s="210"/>
      <c r="M229" s="210"/>
      <c r="N229" s="210"/>
      <c r="O229" s="210"/>
      <c r="P229" s="210"/>
      <c r="Q229" s="210"/>
      <c r="R229" s="210"/>
      <c r="S229" s="210"/>
      <c r="T229" s="210"/>
      <c r="U229" s="210"/>
      <c r="V229" s="210"/>
      <c r="W229" s="210"/>
      <c r="X229" s="210"/>
      <c r="Y229" s="210"/>
      <c r="Z229" s="210"/>
      <c r="AA229" s="210"/>
      <c r="AB229" s="210"/>
      <c r="AC229" s="210">
        <v>0</v>
      </c>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47"/>
      <c r="B230" s="330" t="s">
        <v>645</v>
      </c>
      <c r="C230" s="331"/>
      <c r="D230" s="332"/>
      <c r="E230" s="333"/>
      <c r="F230" s="334"/>
      <c r="G230" s="335"/>
      <c r="H230" s="233"/>
      <c r="I230" s="249"/>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t="s">
        <v>325</v>
      </c>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46">
        <v>122</v>
      </c>
      <c r="B231" s="221" t="s">
        <v>646</v>
      </c>
      <c r="C231" s="242" t="s">
        <v>647</v>
      </c>
      <c r="D231" s="225" t="s">
        <v>305</v>
      </c>
      <c r="E231" s="228">
        <v>1</v>
      </c>
      <c r="F231" s="231"/>
      <c r="G231" s="232">
        <f>ROUND(E231*F231,2)</f>
        <v>0</v>
      </c>
      <c r="H231" s="233" t="s">
        <v>625</v>
      </c>
      <c r="I231" s="249" t="s">
        <v>205</v>
      </c>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t="s">
        <v>206</v>
      </c>
      <c r="AF231" s="210"/>
      <c r="AG231" s="210"/>
      <c r="AH231" s="210"/>
      <c r="AI231" s="210"/>
      <c r="AJ231" s="210"/>
      <c r="AK231" s="210"/>
      <c r="AL231" s="210"/>
      <c r="AM231" s="210">
        <v>21</v>
      </c>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47"/>
      <c r="B232" s="330" t="s">
        <v>648</v>
      </c>
      <c r="C232" s="331"/>
      <c r="D232" s="332"/>
      <c r="E232" s="333"/>
      <c r="F232" s="334"/>
      <c r="G232" s="335"/>
      <c r="H232" s="233"/>
      <c r="I232" s="249"/>
      <c r="J232" s="210"/>
      <c r="K232" s="210"/>
      <c r="L232" s="210"/>
      <c r="M232" s="210"/>
      <c r="N232" s="210"/>
      <c r="O232" s="210"/>
      <c r="P232" s="210"/>
      <c r="Q232" s="210"/>
      <c r="R232" s="210"/>
      <c r="S232" s="210"/>
      <c r="T232" s="210"/>
      <c r="U232" s="210"/>
      <c r="V232" s="210"/>
      <c r="W232" s="210"/>
      <c r="X232" s="210"/>
      <c r="Y232" s="210"/>
      <c r="Z232" s="210"/>
      <c r="AA232" s="210"/>
      <c r="AB232" s="210"/>
      <c r="AC232" s="210">
        <v>0</v>
      </c>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47"/>
      <c r="B233" s="330" t="s">
        <v>649</v>
      </c>
      <c r="C233" s="331"/>
      <c r="D233" s="332"/>
      <c r="E233" s="333"/>
      <c r="F233" s="334"/>
      <c r="G233" s="335"/>
      <c r="H233" s="233"/>
      <c r="I233" s="249"/>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t="s">
        <v>325</v>
      </c>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46">
        <v>123</v>
      </c>
      <c r="B234" s="221" t="s">
        <v>650</v>
      </c>
      <c r="C234" s="242" t="s">
        <v>651</v>
      </c>
      <c r="D234" s="225" t="s">
        <v>305</v>
      </c>
      <c r="E234" s="228">
        <v>1</v>
      </c>
      <c r="F234" s="231"/>
      <c r="G234" s="232">
        <f>ROUND(E234*F234,2)</f>
        <v>0</v>
      </c>
      <c r="H234" s="233" t="s">
        <v>625</v>
      </c>
      <c r="I234" s="249" t="s">
        <v>205</v>
      </c>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t="s">
        <v>206</v>
      </c>
      <c r="AF234" s="210"/>
      <c r="AG234" s="210"/>
      <c r="AH234" s="210"/>
      <c r="AI234" s="210"/>
      <c r="AJ234" s="210"/>
      <c r="AK234" s="210"/>
      <c r="AL234" s="210"/>
      <c r="AM234" s="210">
        <v>21</v>
      </c>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47"/>
      <c r="B235" s="330" t="s">
        <v>652</v>
      </c>
      <c r="C235" s="331"/>
      <c r="D235" s="332"/>
      <c r="E235" s="333"/>
      <c r="F235" s="334"/>
      <c r="G235" s="335"/>
      <c r="H235" s="233"/>
      <c r="I235" s="249"/>
      <c r="J235" s="210"/>
      <c r="K235" s="210"/>
      <c r="L235" s="210"/>
      <c r="M235" s="210"/>
      <c r="N235" s="210"/>
      <c r="O235" s="210"/>
      <c r="P235" s="210"/>
      <c r="Q235" s="210"/>
      <c r="R235" s="210"/>
      <c r="S235" s="210"/>
      <c r="T235" s="210"/>
      <c r="U235" s="210"/>
      <c r="V235" s="210"/>
      <c r="W235" s="210"/>
      <c r="X235" s="210"/>
      <c r="Y235" s="210"/>
      <c r="Z235" s="210"/>
      <c r="AA235" s="210"/>
      <c r="AB235" s="210"/>
      <c r="AC235" s="210">
        <v>0</v>
      </c>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47"/>
      <c r="B236" s="330" t="s">
        <v>653</v>
      </c>
      <c r="C236" s="331"/>
      <c r="D236" s="332"/>
      <c r="E236" s="333"/>
      <c r="F236" s="334"/>
      <c r="G236" s="335"/>
      <c r="H236" s="233"/>
      <c r="I236" s="249"/>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t="s">
        <v>325</v>
      </c>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46">
        <v>124</v>
      </c>
      <c r="B237" s="221" t="s">
        <v>654</v>
      </c>
      <c r="C237" s="242" t="s">
        <v>655</v>
      </c>
      <c r="D237" s="225" t="s">
        <v>374</v>
      </c>
      <c r="E237" s="228">
        <v>50.9</v>
      </c>
      <c r="F237" s="231"/>
      <c r="G237" s="232">
        <f>ROUND(E237*F237,2)</f>
        <v>0</v>
      </c>
      <c r="H237" s="233" t="s">
        <v>625</v>
      </c>
      <c r="I237" s="249" t="s">
        <v>205</v>
      </c>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t="s">
        <v>206</v>
      </c>
      <c r="AF237" s="210"/>
      <c r="AG237" s="210"/>
      <c r="AH237" s="210"/>
      <c r="AI237" s="210"/>
      <c r="AJ237" s="210"/>
      <c r="AK237" s="210"/>
      <c r="AL237" s="210"/>
      <c r="AM237" s="210">
        <v>21</v>
      </c>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47"/>
      <c r="B238" s="222"/>
      <c r="C238" s="310" t="s">
        <v>656</v>
      </c>
      <c r="D238" s="311"/>
      <c r="E238" s="312"/>
      <c r="F238" s="313"/>
      <c r="G238" s="314"/>
      <c r="H238" s="233"/>
      <c r="I238" s="249"/>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3" t="str">
        <f>C238</f>
        <v>Včetně dovozu vody do 10 km.</v>
      </c>
      <c r="BB238" s="210"/>
      <c r="BC238" s="210"/>
      <c r="BD238" s="210"/>
      <c r="BE238" s="210"/>
      <c r="BF238" s="210"/>
      <c r="BG238" s="210"/>
      <c r="BH238" s="210"/>
    </row>
    <row r="239" spans="1:60" outlineLevel="1" x14ac:dyDescent="0.2">
      <c r="A239" s="247"/>
      <c r="B239" s="330" t="s">
        <v>657</v>
      </c>
      <c r="C239" s="331"/>
      <c r="D239" s="332"/>
      <c r="E239" s="333"/>
      <c r="F239" s="334"/>
      <c r="G239" s="335"/>
      <c r="H239" s="233"/>
      <c r="I239" s="249"/>
      <c r="J239" s="210"/>
      <c r="K239" s="210"/>
      <c r="L239" s="210"/>
      <c r="M239" s="210"/>
      <c r="N239" s="210"/>
      <c r="O239" s="210"/>
      <c r="P239" s="210"/>
      <c r="Q239" s="210"/>
      <c r="R239" s="210"/>
      <c r="S239" s="210"/>
      <c r="T239" s="210"/>
      <c r="U239" s="210"/>
      <c r="V239" s="210"/>
      <c r="W239" s="210"/>
      <c r="X239" s="210"/>
      <c r="Y239" s="210"/>
      <c r="Z239" s="210"/>
      <c r="AA239" s="210"/>
      <c r="AB239" s="210"/>
      <c r="AC239" s="210">
        <v>0</v>
      </c>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47"/>
      <c r="B240" s="330" t="s">
        <v>658</v>
      </c>
      <c r="C240" s="331"/>
      <c r="D240" s="332"/>
      <c r="E240" s="333"/>
      <c r="F240" s="334"/>
      <c r="G240" s="335"/>
      <c r="H240" s="233"/>
      <c r="I240" s="249"/>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t="s">
        <v>325</v>
      </c>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46">
        <v>125</v>
      </c>
      <c r="B241" s="221" t="s">
        <v>659</v>
      </c>
      <c r="C241" s="242" t="s">
        <v>660</v>
      </c>
      <c r="D241" s="225" t="s">
        <v>305</v>
      </c>
      <c r="E241" s="228">
        <v>1</v>
      </c>
      <c r="F241" s="231"/>
      <c r="G241" s="232">
        <f>ROUND(E241*F241,2)</f>
        <v>0</v>
      </c>
      <c r="H241" s="233" t="s">
        <v>625</v>
      </c>
      <c r="I241" s="249" t="s">
        <v>205</v>
      </c>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t="s">
        <v>206</v>
      </c>
      <c r="AF241" s="210"/>
      <c r="AG241" s="210"/>
      <c r="AH241" s="210"/>
      <c r="AI241" s="210"/>
      <c r="AJ241" s="210"/>
      <c r="AK241" s="210"/>
      <c r="AL241" s="210"/>
      <c r="AM241" s="210">
        <v>21</v>
      </c>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47"/>
      <c r="B242" s="330" t="s">
        <v>661</v>
      </c>
      <c r="C242" s="331"/>
      <c r="D242" s="332"/>
      <c r="E242" s="333"/>
      <c r="F242" s="334"/>
      <c r="G242" s="335"/>
      <c r="H242" s="233"/>
      <c r="I242" s="249"/>
      <c r="J242" s="210"/>
      <c r="K242" s="210"/>
      <c r="L242" s="210"/>
      <c r="M242" s="210"/>
      <c r="N242" s="210"/>
      <c r="O242" s="210"/>
      <c r="P242" s="210"/>
      <c r="Q242" s="210"/>
      <c r="R242" s="210"/>
      <c r="S242" s="210"/>
      <c r="T242" s="210"/>
      <c r="U242" s="210"/>
      <c r="V242" s="210"/>
      <c r="W242" s="210"/>
      <c r="X242" s="210"/>
      <c r="Y242" s="210"/>
      <c r="Z242" s="210"/>
      <c r="AA242" s="210"/>
      <c r="AB242" s="210"/>
      <c r="AC242" s="210">
        <v>0</v>
      </c>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47"/>
      <c r="B243" s="330" t="s">
        <v>662</v>
      </c>
      <c r="C243" s="331"/>
      <c r="D243" s="332"/>
      <c r="E243" s="333"/>
      <c r="F243" s="334"/>
      <c r="G243" s="335"/>
      <c r="H243" s="233"/>
      <c r="I243" s="249"/>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t="s">
        <v>325</v>
      </c>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46">
        <v>126</v>
      </c>
      <c r="B244" s="221" t="s">
        <v>663</v>
      </c>
      <c r="C244" s="242" t="s">
        <v>664</v>
      </c>
      <c r="D244" s="225" t="s">
        <v>374</v>
      </c>
      <c r="E244" s="228">
        <v>2.25</v>
      </c>
      <c r="F244" s="231"/>
      <c r="G244" s="232">
        <f>ROUND(E244*F244,2)</f>
        <v>0</v>
      </c>
      <c r="H244" s="233" t="s">
        <v>625</v>
      </c>
      <c r="I244" s="249" t="s">
        <v>205</v>
      </c>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t="s">
        <v>206</v>
      </c>
      <c r="AF244" s="210"/>
      <c r="AG244" s="210"/>
      <c r="AH244" s="210"/>
      <c r="AI244" s="210"/>
      <c r="AJ244" s="210"/>
      <c r="AK244" s="210"/>
      <c r="AL244" s="210"/>
      <c r="AM244" s="210">
        <v>21</v>
      </c>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47"/>
      <c r="B245" s="222"/>
      <c r="C245" s="264" t="s">
        <v>665</v>
      </c>
      <c r="D245" s="261"/>
      <c r="E245" s="262">
        <v>2.25</v>
      </c>
      <c r="F245" s="232"/>
      <c r="G245" s="232"/>
      <c r="H245" s="233"/>
      <c r="I245" s="249"/>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47"/>
      <c r="B246" s="330" t="s">
        <v>666</v>
      </c>
      <c r="C246" s="331"/>
      <c r="D246" s="332"/>
      <c r="E246" s="333"/>
      <c r="F246" s="334"/>
      <c r="G246" s="335"/>
      <c r="H246" s="233"/>
      <c r="I246" s="249"/>
      <c r="J246" s="210"/>
      <c r="K246" s="210"/>
      <c r="L246" s="210"/>
      <c r="M246" s="210"/>
      <c r="N246" s="210"/>
      <c r="O246" s="210"/>
      <c r="P246" s="210"/>
      <c r="Q246" s="210"/>
      <c r="R246" s="210"/>
      <c r="S246" s="210"/>
      <c r="T246" s="210"/>
      <c r="U246" s="210"/>
      <c r="V246" s="210"/>
      <c r="W246" s="210"/>
      <c r="X246" s="210"/>
      <c r="Y246" s="210"/>
      <c r="Z246" s="210"/>
      <c r="AA246" s="210"/>
      <c r="AB246" s="210"/>
      <c r="AC246" s="210">
        <v>0</v>
      </c>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47"/>
      <c r="B247" s="330" t="s">
        <v>667</v>
      </c>
      <c r="C247" s="331"/>
      <c r="D247" s="332"/>
      <c r="E247" s="333"/>
      <c r="F247" s="334"/>
      <c r="G247" s="335"/>
      <c r="H247" s="233"/>
      <c r="I247" s="249"/>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t="s">
        <v>325</v>
      </c>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46">
        <v>127</v>
      </c>
      <c r="B248" s="221" t="s">
        <v>668</v>
      </c>
      <c r="C248" s="242" t="s">
        <v>669</v>
      </c>
      <c r="D248" s="225" t="s">
        <v>670</v>
      </c>
      <c r="E248" s="228">
        <v>1E-3</v>
      </c>
      <c r="F248" s="231"/>
      <c r="G248" s="232">
        <f>ROUND(E248*F248,2)</f>
        <v>0</v>
      </c>
      <c r="H248" s="233" t="s">
        <v>625</v>
      </c>
      <c r="I248" s="249" t="s">
        <v>205</v>
      </c>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t="s">
        <v>206</v>
      </c>
      <c r="AF248" s="210"/>
      <c r="AG248" s="210"/>
      <c r="AH248" s="210"/>
      <c r="AI248" s="210"/>
      <c r="AJ248" s="210"/>
      <c r="AK248" s="210"/>
      <c r="AL248" s="210"/>
      <c r="AM248" s="210">
        <v>21</v>
      </c>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47"/>
      <c r="B249" s="330" t="s">
        <v>671</v>
      </c>
      <c r="C249" s="331"/>
      <c r="D249" s="332"/>
      <c r="E249" s="333"/>
      <c r="F249" s="334"/>
      <c r="G249" s="335"/>
      <c r="H249" s="233"/>
      <c r="I249" s="249"/>
      <c r="J249" s="210"/>
      <c r="K249" s="210"/>
      <c r="L249" s="210"/>
      <c r="M249" s="210"/>
      <c r="N249" s="210"/>
      <c r="O249" s="210"/>
      <c r="P249" s="210"/>
      <c r="Q249" s="210"/>
      <c r="R249" s="210"/>
      <c r="S249" s="210"/>
      <c r="T249" s="210"/>
      <c r="U249" s="210"/>
      <c r="V249" s="210"/>
      <c r="W249" s="210"/>
      <c r="X249" s="210"/>
      <c r="Y249" s="210"/>
      <c r="Z249" s="210"/>
      <c r="AA249" s="210"/>
      <c r="AB249" s="210"/>
      <c r="AC249" s="210">
        <v>0</v>
      </c>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46">
        <v>128</v>
      </c>
      <c r="B250" s="221" t="s">
        <v>672</v>
      </c>
      <c r="C250" s="242" t="s">
        <v>673</v>
      </c>
      <c r="D250" s="225" t="s">
        <v>546</v>
      </c>
      <c r="E250" s="228">
        <v>0.5</v>
      </c>
      <c r="F250" s="231"/>
      <c r="G250" s="232">
        <f>ROUND(E250*F250,2)</f>
        <v>0</v>
      </c>
      <c r="H250" s="233" t="s">
        <v>625</v>
      </c>
      <c r="I250" s="249" t="s">
        <v>205</v>
      </c>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t="s">
        <v>206</v>
      </c>
      <c r="AF250" s="210"/>
      <c r="AG250" s="210"/>
      <c r="AH250" s="210"/>
      <c r="AI250" s="210"/>
      <c r="AJ250" s="210"/>
      <c r="AK250" s="210"/>
      <c r="AL250" s="210"/>
      <c r="AM250" s="210">
        <v>21</v>
      </c>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46">
        <v>129</v>
      </c>
      <c r="B251" s="221" t="s">
        <v>674</v>
      </c>
      <c r="C251" s="242" t="s">
        <v>675</v>
      </c>
      <c r="D251" s="225" t="s">
        <v>310</v>
      </c>
      <c r="E251" s="228">
        <v>1.57596</v>
      </c>
      <c r="F251" s="231"/>
      <c r="G251" s="232">
        <f>ROUND(E251*F251,2)</f>
        <v>0</v>
      </c>
      <c r="H251" s="233" t="s">
        <v>322</v>
      </c>
      <c r="I251" s="249" t="s">
        <v>205</v>
      </c>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t="s">
        <v>206</v>
      </c>
      <c r="AF251" s="210"/>
      <c r="AG251" s="210"/>
      <c r="AH251" s="210"/>
      <c r="AI251" s="210"/>
      <c r="AJ251" s="210"/>
      <c r="AK251" s="210"/>
      <c r="AL251" s="210"/>
      <c r="AM251" s="210">
        <v>21</v>
      </c>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47"/>
      <c r="B252" s="222"/>
      <c r="C252" s="264" t="s">
        <v>676</v>
      </c>
      <c r="D252" s="261"/>
      <c r="E252" s="262">
        <v>4.8959999999999997E-2</v>
      </c>
      <c r="F252" s="232"/>
      <c r="G252" s="232"/>
      <c r="H252" s="233"/>
      <c r="I252" s="249"/>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47"/>
      <c r="B253" s="222"/>
      <c r="C253" s="264" t="s">
        <v>677</v>
      </c>
      <c r="D253" s="261"/>
      <c r="E253" s="262">
        <v>1.5269999999999999</v>
      </c>
      <c r="F253" s="232"/>
      <c r="G253" s="232"/>
      <c r="H253" s="233"/>
      <c r="I253" s="249"/>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ht="22.5" outlineLevel="1" x14ac:dyDescent="0.2">
      <c r="A254" s="246">
        <v>130</v>
      </c>
      <c r="B254" s="221" t="s">
        <v>678</v>
      </c>
      <c r="C254" s="242" t="s">
        <v>679</v>
      </c>
      <c r="D254" s="225" t="s">
        <v>305</v>
      </c>
      <c r="E254" s="228">
        <v>1</v>
      </c>
      <c r="F254" s="231"/>
      <c r="G254" s="232">
        <f>ROUND(E254*F254,2)</f>
        <v>0</v>
      </c>
      <c r="H254" s="233" t="s">
        <v>322</v>
      </c>
      <c r="I254" s="249" t="s">
        <v>205</v>
      </c>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t="s">
        <v>206</v>
      </c>
      <c r="AF254" s="210"/>
      <c r="AG254" s="210"/>
      <c r="AH254" s="210"/>
      <c r="AI254" s="210"/>
      <c r="AJ254" s="210"/>
      <c r="AK254" s="210"/>
      <c r="AL254" s="210"/>
      <c r="AM254" s="210">
        <v>21</v>
      </c>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46">
        <v>131</v>
      </c>
      <c r="B255" s="221" t="s">
        <v>680</v>
      </c>
      <c r="C255" s="242" t="s">
        <v>681</v>
      </c>
      <c r="D255" s="225" t="s">
        <v>305</v>
      </c>
      <c r="E255" s="228">
        <v>2</v>
      </c>
      <c r="F255" s="231"/>
      <c r="G255" s="232">
        <f>ROUND(E255*F255,2)</f>
        <v>0</v>
      </c>
      <c r="H255" s="233" t="s">
        <v>322</v>
      </c>
      <c r="I255" s="249" t="s">
        <v>205</v>
      </c>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t="s">
        <v>206</v>
      </c>
      <c r="AF255" s="210"/>
      <c r="AG255" s="210"/>
      <c r="AH255" s="210"/>
      <c r="AI255" s="210"/>
      <c r="AJ255" s="210"/>
      <c r="AK255" s="210"/>
      <c r="AL255" s="210"/>
      <c r="AM255" s="210">
        <v>21</v>
      </c>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46">
        <v>132</v>
      </c>
      <c r="B256" s="221" t="s">
        <v>682</v>
      </c>
      <c r="C256" s="242" t="s">
        <v>683</v>
      </c>
      <c r="D256" s="225" t="s">
        <v>670</v>
      </c>
      <c r="E256" s="228">
        <v>1E-3</v>
      </c>
      <c r="F256" s="231"/>
      <c r="G256" s="232">
        <f>ROUND(E256*F256,2)</f>
        <v>0</v>
      </c>
      <c r="H256" s="233" t="s">
        <v>322</v>
      </c>
      <c r="I256" s="249" t="s">
        <v>205</v>
      </c>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t="s">
        <v>206</v>
      </c>
      <c r="AF256" s="210"/>
      <c r="AG256" s="210"/>
      <c r="AH256" s="210"/>
      <c r="AI256" s="210"/>
      <c r="AJ256" s="210"/>
      <c r="AK256" s="210"/>
      <c r="AL256" s="210"/>
      <c r="AM256" s="210">
        <v>21</v>
      </c>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46">
        <v>133</v>
      </c>
      <c r="B257" s="221" t="s">
        <v>684</v>
      </c>
      <c r="C257" s="242" t="s">
        <v>685</v>
      </c>
      <c r="D257" s="225" t="s">
        <v>519</v>
      </c>
      <c r="E257" s="228">
        <v>5.0900000000000001E-2</v>
      </c>
      <c r="F257" s="231"/>
      <c r="G257" s="232">
        <f>ROUND(E257*F257,2)</f>
        <v>0</v>
      </c>
      <c r="H257" s="233" t="s">
        <v>322</v>
      </c>
      <c r="I257" s="249" t="s">
        <v>205</v>
      </c>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t="s">
        <v>206</v>
      </c>
      <c r="AF257" s="210"/>
      <c r="AG257" s="210"/>
      <c r="AH257" s="210"/>
      <c r="AI257" s="210"/>
      <c r="AJ257" s="210"/>
      <c r="AK257" s="210"/>
      <c r="AL257" s="210"/>
      <c r="AM257" s="210">
        <v>21</v>
      </c>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47"/>
      <c r="B258" s="222"/>
      <c r="C258" s="264" t="s">
        <v>686</v>
      </c>
      <c r="D258" s="261"/>
      <c r="E258" s="262">
        <v>5.0900000000000001E-2</v>
      </c>
      <c r="F258" s="232"/>
      <c r="G258" s="232"/>
      <c r="H258" s="233"/>
      <c r="I258" s="249"/>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ht="22.5" outlineLevel="1" x14ac:dyDescent="0.2">
      <c r="A259" s="246">
        <v>134</v>
      </c>
      <c r="B259" s="221" t="s">
        <v>687</v>
      </c>
      <c r="C259" s="242" t="s">
        <v>688</v>
      </c>
      <c r="D259" s="225" t="s">
        <v>305</v>
      </c>
      <c r="E259" s="228">
        <v>1</v>
      </c>
      <c r="F259" s="231"/>
      <c r="G259" s="232">
        <f>ROUND(E259*F259,2)</f>
        <v>0</v>
      </c>
      <c r="H259" s="233" t="s">
        <v>322</v>
      </c>
      <c r="I259" s="249" t="s">
        <v>205</v>
      </c>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t="s">
        <v>206</v>
      </c>
      <c r="AF259" s="210"/>
      <c r="AG259" s="210"/>
      <c r="AH259" s="210"/>
      <c r="AI259" s="210"/>
      <c r="AJ259" s="210"/>
      <c r="AK259" s="210"/>
      <c r="AL259" s="210"/>
      <c r="AM259" s="210">
        <v>21</v>
      </c>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46">
        <v>135</v>
      </c>
      <c r="B260" s="221" t="s">
        <v>689</v>
      </c>
      <c r="C260" s="242" t="s">
        <v>690</v>
      </c>
      <c r="D260" s="225" t="s">
        <v>305</v>
      </c>
      <c r="E260" s="228">
        <v>1</v>
      </c>
      <c r="F260" s="231"/>
      <c r="G260" s="232">
        <f>ROUND(E260*F260,2)</f>
        <v>0</v>
      </c>
      <c r="H260" s="233" t="s">
        <v>322</v>
      </c>
      <c r="I260" s="249" t="s">
        <v>205</v>
      </c>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t="s">
        <v>206</v>
      </c>
      <c r="AF260" s="210"/>
      <c r="AG260" s="210"/>
      <c r="AH260" s="210"/>
      <c r="AI260" s="210"/>
      <c r="AJ260" s="210"/>
      <c r="AK260" s="210"/>
      <c r="AL260" s="210"/>
      <c r="AM260" s="210">
        <v>21</v>
      </c>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x14ac:dyDescent="0.2">
      <c r="A261" s="245" t="s">
        <v>200</v>
      </c>
      <c r="B261" s="220" t="s">
        <v>153</v>
      </c>
      <c r="C261" s="241" t="s">
        <v>154</v>
      </c>
      <c r="D261" s="224"/>
      <c r="E261" s="227"/>
      <c r="F261" s="320">
        <f>SUM(G262:G272)</f>
        <v>0</v>
      </c>
      <c r="G261" s="321"/>
      <c r="H261" s="230"/>
      <c r="I261" s="248"/>
      <c r="AE261" t="s">
        <v>201</v>
      </c>
    </row>
    <row r="262" spans="1:60" outlineLevel="1" x14ac:dyDescent="0.2">
      <c r="A262" s="247"/>
      <c r="B262" s="336" t="s">
        <v>691</v>
      </c>
      <c r="C262" s="337"/>
      <c r="D262" s="338"/>
      <c r="E262" s="339"/>
      <c r="F262" s="340"/>
      <c r="G262" s="341"/>
      <c r="H262" s="233"/>
      <c r="I262" s="249"/>
      <c r="J262" s="210"/>
      <c r="K262" s="210"/>
      <c r="L262" s="210"/>
      <c r="M262" s="210"/>
      <c r="N262" s="210"/>
      <c r="O262" s="210"/>
      <c r="P262" s="210"/>
      <c r="Q262" s="210"/>
      <c r="R262" s="210"/>
      <c r="S262" s="210"/>
      <c r="T262" s="210"/>
      <c r="U262" s="210"/>
      <c r="V262" s="210"/>
      <c r="W262" s="210"/>
      <c r="X262" s="210"/>
      <c r="Y262" s="210"/>
      <c r="Z262" s="210"/>
      <c r="AA262" s="210"/>
      <c r="AB262" s="210"/>
      <c r="AC262" s="210">
        <v>0</v>
      </c>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46">
        <v>136</v>
      </c>
      <c r="B263" s="221" t="s">
        <v>692</v>
      </c>
      <c r="C263" s="242" t="s">
        <v>693</v>
      </c>
      <c r="D263" s="225" t="s">
        <v>546</v>
      </c>
      <c r="E263" s="228">
        <v>1.4328799999999999</v>
      </c>
      <c r="F263" s="231"/>
      <c r="G263" s="232">
        <f>ROUND(E263*F263,2)</f>
        <v>0</v>
      </c>
      <c r="H263" s="233" t="s">
        <v>694</v>
      </c>
      <c r="I263" s="249" t="s">
        <v>205</v>
      </c>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t="s">
        <v>206</v>
      </c>
      <c r="AF263" s="210"/>
      <c r="AG263" s="210"/>
      <c r="AH263" s="210"/>
      <c r="AI263" s="210"/>
      <c r="AJ263" s="210"/>
      <c r="AK263" s="210"/>
      <c r="AL263" s="210"/>
      <c r="AM263" s="210">
        <v>21</v>
      </c>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ht="22.5" outlineLevel="1" x14ac:dyDescent="0.2">
      <c r="A264" s="247"/>
      <c r="B264" s="222"/>
      <c r="C264" s="264" t="s">
        <v>695</v>
      </c>
      <c r="D264" s="261"/>
      <c r="E264" s="262">
        <v>1.4328799999999999</v>
      </c>
      <c r="F264" s="232"/>
      <c r="G264" s="232"/>
      <c r="H264" s="233"/>
      <c r="I264" s="249"/>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47"/>
      <c r="B265" s="330" t="s">
        <v>696</v>
      </c>
      <c r="C265" s="331"/>
      <c r="D265" s="332"/>
      <c r="E265" s="333"/>
      <c r="F265" s="334"/>
      <c r="G265" s="335"/>
      <c r="H265" s="233"/>
      <c r="I265" s="249"/>
      <c r="J265" s="210"/>
      <c r="K265" s="210"/>
      <c r="L265" s="210"/>
      <c r="M265" s="210"/>
      <c r="N265" s="210"/>
      <c r="O265" s="210"/>
      <c r="P265" s="210"/>
      <c r="Q265" s="210"/>
      <c r="R265" s="210"/>
      <c r="S265" s="210"/>
      <c r="T265" s="210"/>
      <c r="U265" s="210"/>
      <c r="V265" s="210"/>
      <c r="W265" s="210"/>
      <c r="X265" s="210"/>
      <c r="Y265" s="210"/>
      <c r="Z265" s="210"/>
      <c r="AA265" s="210"/>
      <c r="AB265" s="210"/>
      <c r="AC265" s="210">
        <v>0</v>
      </c>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47"/>
      <c r="B266" s="330" t="s">
        <v>697</v>
      </c>
      <c r="C266" s="331"/>
      <c r="D266" s="332"/>
      <c r="E266" s="333"/>
      <c r="F266" s="334"/>
      <c r="G266" s="335"/>
      <c r="H266" s="233"/>
      <c r="I266" s="249"/>
      <c r="J266" s="210"/>
      <c r="K266" s="210"/>
      <c r="L266" s="210"/>
      <c r="M266" s="210"/>
      <c r="N266" s="210"/>
      <c r="O266" s="210"/>
      <c r="P266" s="210"/>
      <c r="Q266" s="210"/>
      <c r="R266" s="210"/>
      <c r="S266" s="210"/>
      <c r="T266" s="210"/>
      <c r="U266" s="210"/>
      <c r="V266" s="210"/>
      <c r="W266" s="210"/>
      <c r="X266" s="210"/>
      <c r="Y266" s="210"/>
      <c r="Z266" s="210"/>
      <c r="AA266" s="210"/>
      <c r="AB266" s="210"/>
      <c r="AC266" s="210">
        <v>1</v>
      </c>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46">
        <v>137</v>
      </c>
      <c r="B267" s="221" t="s">
        <v>698</v>
      </c>
      <c r="C267" s="242" t="s">
        <v>699</v>
      </c>
      <c r="D267" s="225" t="s">
        <v>546</v>
      </c>
      <c r="E267" s="228">
        <v>4.7762500000000001</v>
      </c>
      <c r="F267" s="231"/>
      <c r="G267" s="232">
        <f>ROUND(E267*F267,2)</f>
        <v>0</v>
      </c>
      <c r="H267" s="233" t="s">
        <v>700</v>
      </c>
      <c r="I267" s="249" t="s">
        <v>205</v>
      </c>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t="s">
        <v>206</v>
      </c>
      <c r="AF267" s="210"/>
      <c r="AG267" s="210"/>
      <c r="AH267" s="210"/>
      <c r="AI267" s="210"/>
      <c r="AJ267" s="210"/>
      <c r="AK267" s="210"/>
      <c r="AL267" s="210"/>
      <c r="AM267" s="210">
        <v>21</v>
      </c>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ht="22.5" outlineLevel="1" x14ac:dyDescent="0.2">
      <c r="A268" s="247"/>
      <c r="B268" s="222"/>
      <c r="C268" s="264" t="s">
        <v>701</v>
      </c>
      <c r="D268" s="261"/>
      <c r="E268" s="262">
        <v>4.7762500000000001</v>
      </c>
      <c r="F268" s="232"/>
      <c r="G268" s="232"/>
      <c r="H268" s="233"/>
      <c r="I268" s="249"/>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47"/>
      <c r="B269" s="330" t="s">
        <v>702</v>
      </c>
      <c r="C269" s="331"/>
      <c r="D269" s="332"/>
      <c r="E269" s="333"/>
      <c r="F269" s="334"/>
      <c r="G269" s="335"/>
      <c r="H269" s="233"/>
      <c r="I269" s="249"/>
      <c r="J269" s="210"/>
      <c r="K269" s="210"/>
      <c r="L269" s="210"/>
      <c r="M269" s="210"/>
      <c r="N269" s="210"/>
      <c r="O269" s="210"/>
      <c r="P269" s="210"/>
      <c r="Q269" s="210"/>
      <c r="R269" s="210"/>
      <c r="S269" s="210"/>
      <c r="T269" s="210"/>
      <c r="U269" s="210"/>
      <c r="V269" s="210"/>
      <c r="W269" s="210"/>
      <c r="X269" s="210"/>
      <c r="Y269" s="210"/>
      <c r="Z269" s="210"/>
      <c r="AA269" s="210"/>
      <c r="AB269" s="210"/>
      <c r="AC269" s="210">
        <v>0</v>
      </c>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47"/>
      <c r="B270" s="330" t="s">
        <v>703</v>
      </c>
      <c r="C270" s="331"/>
      <c r="D270" s="332"/>
      <c r="E270" s="333"/>
      <c r="F270" s="334"/>
      <c r="G270" s="335"/>
      <c r="H270" s="233"/>
      <c r="I270" s="249"/>
      <c r="J270" s="210"/>
      <c r="K270" s="210"/>
      <c r="L270" s="210"/>
      <c r="M270" s="210"/>
      <c r="N270" s="210"/>
      <c r="O270" s="210"/>
      <c r="P270" s="210"/>
      <c r="Q270" s="210"/>
      <c r="R270" s="210"/>
      <c r="S270" s="210"/>
      <c r="T270" s="210"/>
      <c r="U270" s="210"/>
      <c r="V270" s="210"/>
      <c r="W270" s="210"/>
      <c r="X270" s="210"/>
      <c r="Y270" s="210"/>
      <c r="Z270" s="210"/>
      <c r="AA270" s="210"/>
      <c r="AB270" s="210"/>
      <c r="AC270" s="210">
        <v>1</v>
      </c>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46">
        <v>138</v>
      </c>
      <c r="B271" s="221" t="s">
        <v>704</v>
      </c>
      <c r="C271" s="242" t="s">
        <v>705</v>
      </c>
      <c r="D271" s="225" t="s">
        <v>670</v>
      </c>
      <c r="E271" s="228">
        <v>0.16300000000000001</v>
      </c>
      <c r="F271" s="231"/>
      <c r="G271" s="232">
        <f>ROUND(E271*F271,2)</f>
        <v>0</v>
      </c>
      <c r="H271" s="233" t="s">
        <v>700</v>
      </c>
      <c r="I271" s="249" t="s">
        <v>205</v>
      </c>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t="s">
        <v>206</v>
      </c>
      <c r="AF271" s="210"/>
      <c r="AG271" s="210"/>
      <c r="AH271" s="210"/>
      <c r="AI271" s="210"/>
      <c r="AJ271" s="210"/>
      <c r="AK271" s="210"/>
      <c r="AL271" s="210"/>
      <c r="AM271" s="210">
        <v>21</v>
      </c>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ht="22.5" outlineLevel="1" x14ac:dyDescent="0.2">
      <c r="A272" s="247"/>
      <c r="B272" s="222"/>
      <c r="C272" s="264" t="s">
        <v>706</v>
      </c>
      <c r="D272" s="261"/>
      <c r="E272" s="262">
        <v>0.16300000000000001</v>
      </c>
      <c r="F272" s="232"/>
      <c r="G272" s="232"/>
      <c r="H272" s="233"/>
      <c r="I272" s="249"/>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x14ac:dyDescent="0.2">
      <c r="A273" s="245" t="s">
        <v>200</v>
      </c>
      <c r="B273" s="220" t="s">
        <v>155</v>
      </c>
      <c r="C273" s="241" t="s">
        <v>156</v>
      </c>
      <c r="D273" s="224"/>
      <c r="E273" s="227"/>
      <c r="F273" s="320">
        <f>SUM(G274:G285)</f>
        <v>0</v>
      </c>
      <c r="G273" s="321"/>
      <c r="H273" s="230"/>
      <c r="I273" s="248"/>
      <c r="AE273" t="s">
        <v>201</v>
      </c>
    </row>
    <row r="274" spans="1:60" outlineLevel="1" x14ac:dyDescent="0.2">
      <c r="A274" s="247"/>
      <c r="B274" s="336" t="s">
        <v>707</v>
      </c>
      <c r="C274" s="337"/>
      <c r="D274" s="338"/>
      <c r="E274" s="339"/>
      <c r="F274" s="340"/>
      <c r="G274" s="341"/>
      <c r="H274" s="233"/>
      <c r="I274" s="249"/>
      <c r="J274" s="210"/>
      <c r="K274" s="210"/>
      <c r="L274" s="210"/>
      <c r="M274" s="210"/>
      <c r="N274" s="210"/>
      <c r="O274" s="210"/>
      <c r="P274" s="210"/>
      <c r="Q274" s="210"/>
      <c r="R274" s="210"/>
      <c r="S274" s="210"/>
      <c r="T274" s="210"/>
      <c r="U274" s="210"/>
      <c r="V274" s="210"/>
      <c r="W274" s="210"/>
      <c r="X274" s="210"/>
      <c r="Y274" s="210"/>
      <c r="Z274" s="210"/>
      <c r="AA274" s="210"/>
      <c r="AB274" s="210"/>
      <c r="AC274" s="210">
        <v>0</v>
      </c>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47"/>
      <c r="B275" s="330" t="s">
        <v>708</v>
      </c>
      <c r="C275" s="331"/>
      <c r="D275" s="332"/>
      <c r="E275" s="333"/>
      <c r="F275" s="334"/>
      <c r="G275" s="335"/>
      <c r="H275" s="233"/>
      <c r="I275" s="249"/>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t="s">
        <v>325</v>
      </c>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
      <c r="A276" s="246">
        <v>139</v>
      </c>
      <c r="B276" s="221" t="s">
        <v>709</v>
      </c>
      <c r="C276" s="242" t="s">
        <v>710</v>
      </c>
      <c r="D276" s="225" t="s">
        <v>546</v>
      </c>
      <c r="E276" s="228">
        <v>0.13300000000000001</v>
      </c>
      <c r="F276" s="231"/>
      <c r="G276" s="232">
        <f>ROUND(E276*F276,2)</f>
        <v>0</v>
      </c>
      <c r="H276" s="233" t="s">
        <v>711</v>
      </c>
      <c r="I276" s="249" t="s">
        <v>205</v>
      </c>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t="s">
        <v>206</v>
      </c>
      <c r="AF276" s="210"/>
      <c r="AG276" s="210"/>
      <c r="AH276" s="210"/>
      <c r="AI276" s="210"/>
      <c r="AJ276" s="210"/>
      <c r="AK276" s="210"/>
      <c r="AL276" s="210"/>
      <c r="AM276" s="210">
        <v>21</v>
      </c>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47"/>
      <c r="B277" s="222"/>
      <c r="C277" s="264" t="s">
        <v>712</v>
      </c>
      <c r="D277" s="261"/>
      <c r="E277" s="262">
        <v>0.13300000000000001</v>
      </c>
      <c r="F277" s="232"/>
      <c r="G277" s="232"/>
      <c r="H277" s="233"/>
      <c r="I277" s="249"/>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47"/>
      <c r="B278" s="330" t="s">
        <v>713</v>
      </c>
      <c r="C278" s="331"/>
      <c r="D278" s="332"/>
      <c r="E278" s="333"/>
      <c r="F278" s="334"/>
      <c r="G278" s="335"/>
      <c r="H278" s="233"/>
      <c r="I278" s="249"/>
      <c r="J278" s="210"/>
      <c r="K278" s="210"/>
      <c r="L278" s="210"/>
      <c r="M278" s="210"/>
      <c r="N278" s="210"/>
      <c r="O278" s="210"/>
      <c r="P278" s="210"/>
      <c r="Q278" s="210"/>
      <c r="R278" s="210"/>
      <c r="S278" s="210"/>
      <c r="T278" s="210"/>
      <c r="U278" s="210"/>
      <c r="V278" s="210"/>
      <c r="W278" s="210"/>
      <c r="X278" s="210"/>
      <c r="Y278" s="210"/>
      <c r="Z278" s="210"/>
      <c r="AA278" s="210"/>
      <c r="AB278" s="210"/>
      <c r="AC278" s="210">
        <v>0</v>
      </c>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ht="22.5" outlineLevel="1" x14ac:dyDescent="0.2">
      <c r="A279" s="246">
        <v>140</v>
      </c>
      <c r="B279" s="221" t="s">
        <v>714</v>
      </c>
      <c r="C279" s="242" t="s">
        <v>715</v>
      </c>
      <c r="D279" s="225" t="s">
        <v>374</v>
      </c>
      <c r="E279" s="228">
        <v>3.51</v>
      </c>
      <c r="F279" s="231"/>
      <c r="G279" s="232">
        <f>ROUND(E279*F279,2)</f>
        <v>0</v>
      </c>
      <c r="H279" s="233" t="s">
        <v>700</v>
      </c>
      <c r="I279" s="249" t="s">
        <v>205</v>
      </c>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t="s">
        <v>206</v>
      </c>
      <c r="AF279" s="210"/>
      <c r="AG279" s="210"/>
      <c r="AH279" s="210"/>
      <c r="AI279" s="210"/>
      <c r="AJ279" s="210"/>
      <c r="AK279" s="210"/>
      <c r="AL279" s="210"/>
      <c r="AM279" s="210">
        <v>21</v>
      </c>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47"/>
      <c r="B280" s="222"/>
      <c r="C280" s="264" t="s">
        <v>716</v>
      </c>
      <c r="D280" s="261"/>
      <c r="E280" s="262">
        <v>2.76</v>
      </c>
      <c r="F280" s="232"/>
      <c r="G280" s="232"/>
      <c r="H280" s="233"/>
      <c r="I280" s="249"/>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47"/>
      <c r="B281" s="222"/>
      <c r="C281" s="264" t="s">
        <v>717</v>
      </c>
      <c r="D281" s="261"/>
      <c r="E281" s="262">
        <v>0.75</v>
      </c>
      <c r="F281" s="232"/>
      <c r="G281" s="232"/>
      <c r="H281" s="233"/>
      <c r="I281" s="249"/>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47"/>
      <c r="B282" s="330" t="s">
        <v>718</v>
      </c>
      <c r="C282" s="331"/>
      <c r="D282" s="332"/>
      <c r="E282" s="333"/>
      <c r="F282" s="334"/>
      <c r="G282" s="335"/>
      <c r="H282" s="233"/>
      <c r="I282" s="249"/>
      <c r="J282" s="210"/>
      <c r="K282" s="210"/>
      <c r="L282" s="210"/>
      <c r="M282" s="210"/>
      <c r="N282" s="210"/>
      <c r="O282" s="210"/>
      <c r="P282" s="210"/>
      <c r="Q282" s="210"/>
      <c r="R282" s="210"/>
      <c r="S282" s="210"/>
      <c r="T282" s="210"/>
      <c r="U282" s="210"/>
      <c r="V282" s="210"/>
      <c r="W282" s="210"/>
      <c r="X282" s="210"/>
      <c r="Y282" s="210"/>
      <c r="Z282" s="210"/>
      <c r="AA282" s="210"/>
      <c r="AB282" s="210"/>
      <c r="AC282" s="210">
        <v>0</v>
      </c>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
      <c r="A283" s="247"/>
      <c r="B283" s="330" t="s">
        <v>719</v>
      </c>
      <c r="C283" s="331"/>
      <c r="D283" s="332"/>
      <c r="E283" s="333"/>
      <c r="F283" s="334"/>
      <c r="G283" s="335"/>
      <c r="H283" s="233"/>
      <c r="I283" s="249"/>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t="s">
        <v>325</v>
      </c>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ht="22.5" outlineLevel="1" x14ac:dyDescent="0.2">
      <c r="A284" s="246">
        <v>141</v>
      </c>
      <c r="B284" s="221" t="s">
        <v>720</v>
      </c>
      <c r="C284" s="242" t="s">
        <v>721</v>
      </c>
      <c r="D284" s="225" t="s">
        <v>305</v>
      </c>
      <c r="E284" s="228">
        <v>1</v>
      </c>
      <c r="F284" s="231"/>
      <c r="G284" s="232">
        <f>ROUND(E284*F284,2)</f>
        <v>0</v>
      </c>
      <c r="H284" s="233" t="s">
        <v>722</v>
      </c>
      <c r="I284" s="249" t="s">
        <v>205</v>
      </c>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t="s">
        <v>206</v>
      </c>
      <c r="AF284" s="210"/>
      <c r="AG284" s="210"/>
      <c r="AH284" s="210"/>
      <c r="AI284" s="210"/>
      <c r="AJ284" s="210"/>
      <c r="AK284" s="210"/>
      <c r="AL284" s="210"/>
      <c r="AM284" s="210">
        <v>21</v>
      </c>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
      <c r="A285" s="247"/>
      <c r="B285" s="222"/>
      <c r="C285" s="264" t="s">
        <v>723</v>
      </c>
      <c r="D285" s="261"/>
      <c r="E285" s="262">
        <v>1</v>
      </c>
      <c r="F285" s="232"/>
      <c r="G285" s="232"/>
      <c r="H285" s="233"/>
      <c r="I285" s="249"/>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x14ac:dyDescent="0.2">
      <c r="A286" s="245" t="s">
        <v>200</v>
      </c>
      <c r="B286" s="220" t="s">
        <v>157</v>
      </c>
      <c r="C286" s="241" t="s">
        <v>158</v>
      </c>
      <c r="D286" s="224"/>
      <c r="E286" s="227"/>
      <c r="F286" s="320">
        <f>SUM(G287:G291)</f>
        <v>0</v>
      </c>
      <c r="G286" s="321"/>
      <c r="H286" s="230"/>
      <c r="I286" s="248"/>
      <c r="AE286" t="s">
        <v>201</v>
      </c>
    </row>
    <row r="287" spans="1:60" outlineLevel="1" x14ac:dyDescent="0.2">
      <c r="A287" s="247"/>
      <c r="B287" s="336" t="s">
        <v>724</v>
      </c>
      <c r="C287" s="337"/>
      <c r="D287" s="338"/>
      <c r="E287" s="339"/>
      <c r="F287" s="340"/>
      <c r="G287" s="341"/>
      <c r="H287" s="233"/>
      <c r="I287" s="249"/>
      <c r="J287" s="210"/>
      <c r="K287" s="210"/>
      <c r="L287" s="210"/>
      <c r="M287" s="210"/>
      <c r="N287" s="210"/>
      <c r="O287" s="210"/>
      <c r="P287" s="210"/>
      <c r="Q287" s="210"/>
      <c r="R287" s="210"/>
      <c r="S287" s="210"/>
      <c r="T287" s="210"/>
      <c r="U287" s="210"/>
      <c r="V287" s="210"/>
      <c r="W287" s="210"/>
      <c r="X287" s="210"/>
      <c r="Y287" s="210"/>
      <c r="Z287" s="210"/>
      <c r="AA287" s="210"/>
      <c r="AB287" s="210"/>
      <c r="AC287" s="210">
        <v>0</v>
      </c>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47"/>
      <c r="B288" s="330" t="s">
        <v>725</v>
      </c>
      <c r="C288" s="331"/>
      <c r="D288" s="332"/>
      <c r="E288" s="333"/>
      <c r="F288" s="334"/>
      <c r="G288" s="335"/>
      <c r="H288" s="233"/>
      <c r="I288" s="249"/>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t="s">
        <v>325</v>
      </c>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46">
        <v>142</v>
      </c>
      <c r="B289" s="221" t="s">
        <v>726</v>
      </c>
      <c r="C289" s="242" t="s">
        <v>727</v>
      </c>
      <c r="D289" s="225" t="s">
        <v>305</v>
      </c>
      <c r="E289" s="228">
        <v>70</v>
      </c>
      <c r="F289" s="231"/>
      <c r="G289" s="232">
        <f>ROUND(E289*F289,2)</f>
        <v>0</v>
      </c>
      <c r="H289" s="233" t="s">
        <v>728</v>
      </c>
      <c r="I289" s="249" t="s">
        <v>205</v>
      </c>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t="s">
        <v>206</v>
      </c>
      <c r="AF289" s="210"/>
      <c r="AG289" s="210"/>
      <c r="AH289" s="210"/>
      <c r="AI289" s="210"/>
      <c r="AJ289" s="210"/>
      <c r="AK289" s="210"/>
      <c r="AL289" s="210"/>
      <c r="AM289" s="210">
        <v>21</v>
      </c>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47"/>
      <c r="B290" s="222"/>
      <c r="C290" s="264" t="s">
        <v>729</v>
      </c>
      <c r="D290" s="261"/>
      <c r="E290" s="262">
        <v>35</v>
      </c>
      <c r="F290" s="232"/>
      <c r="G290" s="232"/>
      <c r="H290" s="233"/>
      <c r="I290" s="249"/>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47"/>
      <c r="B291" s="222"/>
      <c r="C291" s="264" t="s">
        <v>730</v>
      </c>
      <c r="D291" s="261"/>
      <c r="E291" s="262">
        <v>35</v>
      </c>
      <c r="F291" s="232"/>
      <c r="G291" s="232"/>
      <c r="H291" s="233"/>
      <c r="I291" s="249"/>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x14ac:dyDescent="0.2">
      <c r="A292" s="245" t="s">
        <v>200</v>
      </c>
      <c r="B292" s="220" t="s">
        <v>159</v>
      </c>
      <c r="C292" s="241" t="s">
        <v>160</v>
      </c>
      <c r="D292" s="224"/>
      <c r="E292" s="227"/>
      <c r="F292" s="320">
        <f>SUM(G293:G305)</f>
        <v>0</v>
      </c>
      <c r="G292" s="321"/>
      <c r="H292" s="230"/>
      <c r="I292" s="248"/>
      <c r="AE292" t="s">
        <v>201</v>
      </c>
    </row>
    <row r="293" spans="1:60" outlineLevel="1" x14ac:dyDescent="0.2">
      <c r="A293" s="247"/>
      <c r="B293" s="336" t="s">
        <v>731</v>
      </c>
      <c r="C293" s="337"/>
      <c r="D293" s="338"/>
      <c r="E293" s="339"/>
      <c r="F293" s="340"/>
      <c r="G293" s="341"/>
      <c r="H293" s="233"/>
      <c r="I293" s="249"/>
      <c r="J293" s="210"/>
      <c r="K293" s="210"/>
      <c r="L293" s="210"/>
      <c r="M293" s="210"/>
      <c r="N293" s="210"/>
      <c r="O293" s="210"/>
      <c r="P293" s="210"/>
      <c r="Q293" s="210"/>
      <c r="R293" s="210"/>
      <c r="S293" s="210"/>
      <c r="T293" s="210"/>
      <c r="U293" s="210"/>
      <c r="V293" s="210"/>
      <c r="W293" s="210"/>
      <c r="X293" s="210"/>
      <c r="Y293" s="210"/>
      <c r="Z293" s="210"/>
      <c r="AA293" s="210"/>
      <c r="AB293" s="210"/>
      <c r="AC293" s="210">
        <v>0</v>
      </c>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1" x14ac:dyDescent="0.2">
      <c r="A294" s="247"/>
      <c r="B294" s="330" t="s">
        <v>732</v>
      </c>
      <c r="C294" s="331"/>
      <c r="D294" s="332"/>
      <c r="E294" s="333"/>
      <c r="F294" s="334"/>
      <c r="G294" s="335"/>
      <c r="H294" s="233"/>
      <c r="I294" s="249"/>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t="s">
        <v>325</v>
      </c>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46">
        <v>143</v>
      </c>
      <c r="B295" s="221" t="s">
        <v>733</v>
      </c>
      <c r="C295" s="242" t="s">
        <v>734</v>
      </c>
      <c r="D295" s="225" t="s">
        <v>305</v>
      </c>
      <c r="E295" s="228">
        <v>5</v>
      </c>
      <c r="F295" s="231"/>
      <c r="G295" s="232">
        <f>ROUND(E295*F295,2)</f>
        <v>0</v>
      </c>
      <c r="H295" s="233" t="s">
        <v>711</v>
      </c>
      <c r="I295" s="249" t="s">
        <v>205</v>
      </c>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t="s">
        <v>206</v>
      </c>
      <c r="AF295" s="210"/>
      <c r="AG295" s="210"/>
      <c r="AH295" s="210"/>
      <c r="AI295" s="210"/>
      <c r="AJ295" s="210"/>
      <c r="AK295" s="210"/>
      <c r="AL295" s="210"/>
      <c r="AM295" s="210">
        <v>21</v>
      </c>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46">
        <v>144</v>
      </c>
      <c r="B296" s="221" t="s">
        <v>735</v>
      </c>
      <c r="C296" s="242" t="s">
        <v>736</v>
      </c>
      <c r="D296" s="225" t="s">
        <v>305</v>
      </c>
      <c r="E296" s="228">
        <v>4</v>
      </c>
      <c r="F296" s="231"/>
      <c r="G296" s="232">
        <f>ROUND(E296*F296,2)</f>
        <v>0</v>
      </c>
      <c r="H296" s="233" t="s">
        <v>711</v>
      </c>
      <c r="I296" s="249" t="s">
        <v>205</v>
      </c>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t="s">
        <v>206</v>
      </c>
      <c r="AF296" s="210"/>
      <c r="AG296" s="210"/>
      <c r="AH296" s="210"/>
      <c r="AI296" s="210"/>
      <c r="AJ296" s="210"/>
      <c r="AK296" s="210"/>
      <c r="AL296" s="210"/>
      <c r="AM296" s="210">
        <v>21</v>
      </c>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47"/>
      <c r="B297" s="330" t="s">
        <v>737</v>
      </c>
      <c r="C297" s="331"/>
      <c r="D297" s="332"/>
      <c r="E297" s="333"/>
      <c r="F297" s="334"/>
      <c r="G297" s="335"/>
      <c r="H297" s="233"/>
      <c r="I297" s="249"/>
      <c r="J297" s="210"/>
      <c r="K297" s="210"/>
      <c r="L297" s="210"/>
      <c r="M297" s="210"/>
      <c r="N297" s="210"/>
      <c r="O297" s="210"/>
      <c r="P297" s="210"/>
      <c r="Q297" s="210"/>
      <c r="R297" s="210"/>
      <c r="S297" s="210"/>
      <c r="T297" s="210"/>
      <c r="U297" s="210"/>
      <c r="V297" s="210"/>
      <c r="W297" s="210"/>
      <c r="X297" s="210"/>
      <c r="Y297" s="210"/>
      <c r="Z297" s="210"/>
      <c r="AA297" s="210"/>
      <c r="AB297" s="210"/>
      <c r="AC297" s="210">
        <v>0</v>
      </c>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46">
        <v>145</v>
      </c>
      <c r="B298" s="221" t="s">
        <v>738</v>
      </c>
      <c r="C298" s="242" t="s">
        <v>739</v>
      </c>
      <c r="D298" s="225" t="s">
        <v>374</v>
      </c>
      <c r="E298" s="228">
        <v>3.74</v>
      </c>
      <c r="F298" s="231"/>
      <c r="G298" s="232">
        <f>ROUND(E298*F298,2)</f>
        <v>0</v>
      </c>
      <c r="H298" s="233" t="s">
        <v>700</v>
      </c>
      <c r="I298" s="249" t="s">
        <v>205</v>
      </c>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t="s">
        <v>206</v>
      </c>
      <c r="AF298" s="210"/>
      <c r="AG298" s="210"/>
      <c r="AH298" s="210"/>
      <c r="AI298" s="210"/>
      <c r="AJ298" s="210"/>
      <c r="AK298" s="210"/>
      <c r="AL298" s="210"/>
      <c r="AM298" s="210">
        <v>21</v>
      </c>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47"/>
      <c r="B299" s="222"/>
      <c r="C299" s="264" t="s">
        <v>740</v>
      </c>
      <c r="D299" s="261"/>
      <c r="E299" s="262">
        <v>2.99</v>
      </c>
      <c r="F299" s="232"/>
      <c r="G299" s="232"/>
      <c r="H299" s="233"/>
      <c r="I299" s="249"/>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47"/>
      <c r="B300" s="222"/>
      <c r="C300" s="264" t="s">
        <v>717</v>
      </c>
      <c r="D300" s="261"/>
      <c r="E300" s="262">
        <v>0.75</v>
      </c>
      <c r="F300" s="232"/>
      <c r="G300" s="232"/>
      <c r="H300" s="233"/>
      <c r="I300" s="249"/>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47"/>
      <c r="B301" s="330" t="s">
        <v>741</v>
      </c>
      <c r="C301" s="331"/>
      <c r="D301" s="332"/>
      <c r="E301" s="333"/>
      <c r="F301" s="334"/>
      <c r="G301" s="335"/>
      <c r="H301" s="233"/>
      <c r="I301" s="249"/>
      <c r="J301" s="210"/>
      <c r="K301" s="210"/>
      <c r="L301" s="210"/>
      <c r="M301" s="210"/>
      <c r="N301" s="210"/>
      <c r="O301" s="210"/>
      <c r="P301" s="210"/>
      <c r="Q301" s="210"/>
      <c r="R301" s="210"/>
      <c r="S301" s="210"/>
      <c r="T301" s="210"/>
      <c r="U301" s="210"/>
      <c r="V301" s="210"/>
      <c r="W301" s="210"/>
      <c r="X301" s="210"/>
      <c r="Y301" s="210"/>
      <c r="Z301" s="210"/>
      <c r="AA301" s="210"/>
      <c r="AB301" s="210"/>
      <c r="AC301" s="210">
        <v>0</v>
      </c>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47"/>
      <c r="B302" s="330" t="s">
        <v>742</v>
      </c>
      <c r="C302" s="331"/>
      <c r="D302" s="332"/>
      <c r="E302" s="333"/>
      <c r="F302" s="334"/>
      <c r="G302" s="335"/>
      <c r="H302" s="233"/>
      <c r="I302" s="249"/>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t="s">
        <v>325</v>
      </c>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46">
        <v>146</v>
      </c>
      <c r="B303" s="221" t="s">
        <v>743</v>
      </c>
      <c r="C303" s="242" t="s">
        <v>744</v>
      </c>
      <c r="D303" s="225" t="s">
        <v>374</v>
      </c>
      <c r="E303" s="228">
        <v>4.3600000000000003</v>
      </c>
      <c r="F303" s="231"/>
      <c r="G303" s="232">
        <f>ROUND(E303*F303,2)</f>
        <v>0</v>
      </c>
      <c r="H303" s="233" t="s">
        <v>711</v>
      </c>
      <c r="I303" s="249" t="s">
        <v>205</v>
      </c>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t="s">
        <v>206</v>
      </c>
      <c r="AF303" s="210"/>
      <c r="AG303" s="210"/>
      <c r="AH303" s="210"/>
      <c r="AI303" s="210"/>
      <c r="AJ303" s="210"/>
      <c r="AK303" s="210"/>
      <c r="AL303" s="210"/>
      <c r="AM303" s="210">
        <v>21</v>
      </c>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47"/>
      <c r="B304" s="222"/>
      <c r="C304" s="264" t="s">
        <v>745</v>
      </c>
      <c r="D304" s="261"/>
      <c r="E304" s="262">
        <v>2.48</v>
      </c>
      <c r="F304" s="232"/>
      <c r="G304" s="232"/>
      <c r="H304" s="233"/>
      <c r="I304" s="249"/>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47"/>
      <c r="B305" s="222"/>
      <c r="C305" s="264" t="s">
        <v>746</v>
      </c>
      <c r="D305" s="261"/>
      <c r="E305" s="262">
        <v>1.88</v>
      </c>
      <c r="F305" s="232"/>
      <c r="G305" s="232"/>
      <c r="H305" s="233"/>
      <c r="I305" s="249"/>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x14ac:dyDescent="0.2">
      <c r="A306" s="245" t="s">
        <v>200</v>
      </c>
      <c r="B306" s="220" t="s">
        <v>161</v>
      </c>
      <c r="C306" s="241" t="s">
        <v>162</v>
      </c>
      <c r="D306" s="224"/>
      <c r="E306" s="227"/>
      <c r="F306" s="320">
        <f>SUM(G307:G310)</f>
        <v>0</v>
      </c>
      <c r="G306" s="321"/>
      <c r="H306" s="230"/>
      <c r="I306" s="248"/>
      <c r="AE306" t="s">
        <v>201</v>
      </c>
    </row>
    <row r="307" spans="1:60" outlineLevel="1" x14ac:dyDescent="0.2">
      <c r="A307" s="247"/>
      <c r="B307" s="336" t="s">
        <v>747</v>
      </c>
      <c r="C307" s="337"/>
      <c r="D307" s="338"/>
      <c r="E307" s="339"/>
      <c r="F307" s="340"/>
      <c r="G307" s="341"/>
      <c r="H307" s="233"/>
      <c r="I307" s="249"/>
      <c r="J307" s="210"/>
      <c r="K307" s="210"/>
      <c r="L307" s="210"/>
      <c r="M307" s="210"/>
      <c r="N307" s="210"/>
      <c r="O307" s="210"/>
      <c r="P307" s="210"/>
      <c r="Q307" s="210"/>
      <c r="R307" s="210"/>
      <c r="S307" s="210"/>
      <c r="T307" s="210"/>
      <c r="U307" s="210"/>
      <c r="V307" s="210"/>
      <c r="W307" s="210"/>
      <c r="X307" s="210"/>
      <c r="Y307" s="210"/>
      <c r="Z307" s="210"/>
      <c r="AA307" s="210"/>
      <c r="AB307" s="210"/>
      <c r="AC307" s="210">
        <v>0</v>
      </c>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46">
        <v>147</v>
      </c>
      <c r="B308" s="221" t="s">
        <v>748</v>
      </c>
      <c r="C308" s="242" t="s">
        <v>749</v>
      </c>
      <c r="D308" s="225" t="s">
        <v>374</v>
      </c>
      <c r="E308" s="228">
        <v>3.74</v>
      </c>
      <c r="F308" s="231"/>
      <c r="G308" s="232">
        <f>ROUND(E308*F308,2)</f>
        <v>0</v>
      </c>
      <c r="H308" s="233" t="s">
        <v>700</v>
      </c>
      <c r="I308" s="249" t="s">
        <v>205</v>
      </c>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t="s">
        <v>206</v>
      </c>
      <c r="AF308" s="210"/>
      <c r="AG308" s="210"/>
      <c r="AH308" s="210"/>
      <c r="AI308" s="210"/>
      <c r="AJ308" s="210"/>
      <c r="AK308" s="210"/>
      <c r="AL308" s="210"/>
      <c r="AM308" s="210">
        <v>21</v>
      </c>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47"/>
      <c r="B309" s="222"/>
      <c r="C309" s="264" t="s">
        <v>740</v>
      </c>
      <c r="D309" s="261"/>
      <c r="E309" s="262">
        <v>2.99</v>
      </c>
      <c r="F309" s="232"/>
      <c r="G309" s="232"/>
      <c r="H309" s="233"/>
      <c r="I309" s="249"/>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47"/>
      <c r="B310" s="222"/>
      <c r="C310" s="264" t="s">
        <v>717</v>
      </c>
      <c r="D310" s="261"/>
      <c r="E310" s="262">
        <v>0.75</v>
      </c>
      <c r="F310" s="232"/>
      <c r="G310" s="232"/>
      <c r="H310" s="233"/>
      <c r="I310" s="249"/>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x14ac:dyDescent="0.2">
      <c r="A311" s="245" t="s">
        <v>200</v>
      </c>
      <c r="B311" s="220" t="s">
        <v>163</v>
      </c>
      <c r="C311" s="241" t="s">
        <v>164</v>
      </c>
      <c r="D311" s="224"/>
      <c r="E311" s="227"/>
      <c r="F311" s="320">
        <f>SUM(G312:G331)</f>
        <v>0</v>
      </c>
      <c r="G311" s="321"/>
      <c r="H311" s="230"/>
      <c r="I311" s="248"/>
      <c r="AE311" t="s">
        <v>201</v>
      </c>
    </row>
    <row r="312" spans="1:60" outlineLevel="1" x14ac:dyDescent="0.2">
      <c r="A312" s="247"/>
      <c r="B312" s="336" t="s">
        <v>750</v>
      </c>
      <c r="C312" s="337"/>
      <c r="D312" s="338"/>
      <c r="E312" s="339"/>
      <c r="F312" s="340"/>
      <c r="G312" s="341"/>
      <c r="H312" s="233"/>
      <c r="I312" s="249"/>
      <c r="J312" s="210"/>
      <c r="K312" s="210"/>
      <c r="L312" s="210"/>
      <c r="M312" s="210"/>
      <c r="N312" s="210"/>
      <c r="O312" s="210"/>
      <c r="P312" s="210"/>
      <c r="Q312" s="210"/>
      <c r="R312" s="210"/>
      <c r="S312" s="210"/>
      <c r="T312" s="210"/>
      <c r="U312" s="210"/>
      <c r="V312" s="210"/>
      <c r="W312" s="210"/>
      <c r="X312" s="210"/>
      <c r="Y312" s="210"/>
      <c r="Z312" s="210"/>
      <c r="AA312" s="210"/>
      <c r="AB312" s="210"/>
      <c r="AC312" s="210">
        <v>0</v>
      </c>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47"/>
      <c r="B313" s="330" t="s">
        <v>751</v>
      </c>
      <c r="C313" s="331"/>
      <c r="D313" s="332"/>
      <c r="E313" s="333"/>
      <c r="F313" s="334"/>
      <c r="G313" s="335"/>
      <c r="H313" s="233"/>
      <c r="I313" s="249"/>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t="s">
        <v>325</v>
      </c>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47"/>
      <c r="B314" s="330" t="s">
        <v>752</v>
      </c>
      <c r="C314" s="331"/>
      <c r="D314" s="332"/>
      <c r="E314" s="333"/>
      <c r="F314" s="334"/>
      <c r="G314" s="335"/>
      <c r="H314" s="233"/>
      <c r="I314" s="249"/>
      <c r="J314" s="210"/>
      <c r="K314" s="210"/>
      <c r="L314" s="210"/>
      <c r="M314" s="210"/>
      <c r="N314" s="210"/>
      <c r="O314" s="210"/>
      <c r="P314" s="210"/>
      <c r="Q314" s="210"/>
      <c r="R314" s="210"/>
      <c r="S314" s="210"/>
      <c r="T314" s="210"/>
      <c r="U314" s="210"/>
      <c r="V314" s="210"/>
      <c r="W314" s="210"/>
      <c r="X314" s="210"/>
      <c r="Y314" s="210"/>
      <c r="Z314" s="210"/>
      <c r="AA314" s="210"/>
      <c r="AB314" s="210"/>
      <c r="AC314" s="210">
        <v>1</v>
      </c>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46">
        <v>148</v>
      </c>
      <c r="B315" s="221" t="s">
        <v>753</v>
      </c>
      <c r="C315" s="242" t="s">
        <v>699</v>
      </c>
      <c r="D315" s="225" t="s">
        <v>546</v>
      </c>
      <c r="E315" s="228">
        <v>0.77834999999999999</v>
      </c>
      <c r="F315" s="231"/>
      <c r="G315" s="232">
        <f>ROUND(E315*F315,2)</f>
        <v>0</v>
      </c>
      <c r="H315" s="233" t="s">
        <v>700</v>
      </c>
      <c r="I315" s="249" t="s">
        <v>205</v>
      </c>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t="s">
        <v>206</v>
      </c>
      <c r="AF315" s="210"/>
      <c r="AG315" s="210"/>
      <c r="AH315" s="210"/>
      <c r="AI315" s="210"/>
      <c r="AJ315" s="210"/>
      <c r="AK315" s="210"/>
      <c r="AL315" s="210"/>
      <c r="AM315" s="210">
        <v>21</v>
      </c>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47"/>
      <c r="B316" s="222"/>
      <c r="C316" s="310" t="s">
        <v>754</v>
      </c>
      <c r="D316" s="311"/>
      <c r="E316" s="312"/>
      <c r="F316" s="313"/>
      <c r="G316" s="314"/>
      <c r="H316" s="233"/>
      <c r="I316" s="249"/>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3" t="str">
        <f>C316</f>
        <v>Včetně vytvoření dilatačních spár, bez zaplnění.</v>
      </c>
      <c r="BB316" s="210"/>
      <c r="BC316" s="210"/>
      <c r="BD316" s="210"/>
      <c r="BE316" s="210"/>
      <c r="BF316" s="210"/>
      <c r="BG316" s="210"/>
      <c r="BH316" s="210"/>
    </row>
    <row r="317" spans="1:60" ht="22.5" outlineLevel="1" x14ac:dyDescent="0.2">
      <c r="A317" s="247"/>
      <c r="B317" s="222"/>
      <c r="C317" s="264" t="s">
        <v>755</v>
      </c>
      <c r="D317" s="261"/>
      <c r="E317" s="262">
        <v>0.77834999999999999</v>
      </c>
      <c r="F317" s="232"/>
      <c r="G317" s="232"/>
      <c r="H317" s="233"/>
      <c r="I317" s="249"/>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47"/>
      <c r="B318" s="330" t="s">
        <v>756</v>
      </c>
      <c r="C318" s="331"/>
      <c r="D318" s="332"/>
      <c r="E318" s="333"/>
      <c r="F318" s="334"/>
      <c r="G318" s="335"/>
      <c r="H318" s="233"/>
      <c r="I318" s="249"/>
      <c r="J318" s="210"/>
      <c r="K318" s="210"/>
      <c r="L318" s="210"/>
      <c r="M318" s="210"/>
      <c r="N318" s="210"/>
      <c r="O318" s="210"/>
      <c r="P318" s="210"/>
      <c r="Q318" s="210"/>
      <c r="R318" s="210"/>
      <c r="S318" s="210"/>
      <c r="T318" s="210"/>
      <c r="U318" s="210"/>
      <c r="V318" s="210"/>
      <c r="W318" s="210"/>
      <c r="X318" s="210"/>
      <c r="Y318" s="210"/>
      <c r="Z318" s="210"/>
      <c r="AA318" s="210"/>
      <c r="AB318" s="210"/>
      <c r="AC318" s="210">
        <v>0</v>
      </c>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47"/>
      <c r="B319" s="330" t="s">
        <v>757</v>
      </c>
      <c r="C319" s="331"/>
      <c r="D319" s="332"/>
      <c r="E319" s="333"/>
      <c r="F319" s="334"/>
      <c r="G319" s="335"/>
      <c r="H319" s="233"/>
      <c r="I319" s="249"/>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t="s">
        <v>325</v>
      </c>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47"/>
      <c r="B320" s="330" t="s">
        <v>758</v>
      </c>
      <c r="C320" s="331"/>
      <c r="D320" s="332"/>
      <c r="E320" s="333"/>
      <c r="F320" s="334"/>
      <c r="G320" s="335"/>
      <c r="H320" s="233"/>
      <c r="I320" s="249"/>
      <c r="J320" s="210"/>
      <c r="K320" s="210"/>
      <c r="L320" s="210"/>
      <c r="M320" s="210"/>
      <c r="N320" s="210"/>
      <c r="O320" s="210"/>
      <c r="P320" s="210"/>
      <c r="Q320" s="210"/>
      <c r="R320" s="210"/>
      <c r="S320" s="210"/>
      <c r="T320" s="210"/>
      <c r="U320" s="210"/>
      <c r="V320" s="210"/>
      <c r="W320" s="210"/>
      <c r="X320" s="210"/>
      <c r="Y320" s="210"/>
      <c r="Z320" s="210"/>
      <c r="AA320" s="210"/>
      <c r="AB320" s="210"/>
      <c r="AC320" s="210">
        <v>1</v>
      </c>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46">
        <v>149</v>
      </c>
      <c r="B321" s="221" t="s">
        <v>759</v>
      </c>
      <c r="C321" s="242" t="s">
        <v>760</v>
      </c>
      <c r="D321" s="225" t="s">
        <v>546</v>
      </c>
      <c r="E321" s="228">
        <v>0.1</v>
      </c>
      <c r="F321" s="231"/>
      <c r="G321" s="232">
        <f>ROUND(E321*F321,2)</f>
        <v>0</v>
      </c>
      <c r="H321" s="233" t="s">
        <v>711</v>
      </c>
      <c r="I321" s="249" t="s">
        <v>205</v>
      </c>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t="s">
        <v>206</v>
      </c>
      <c r="AF321" s="210"/>
      <c r="AG321" s="210"/>
      <c r="AH321" s="210"/>
      <c r="AI321" s="210"/>
      <c r="AJ321" s="210"/>
      <c r="AK321" s="210"/>
      <c r="AL321" s="210"/>
      <c r="AM321" s="210">
        <v>21</v>
      </c>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47"/>
      <c r="B322" s="222"/>
      <c r="C322" s="264" t="s">
        <v>761</v>
      </c>
      <c r="D322" s="261"/>
      <c r="E322" s="262">
        <v>0.05</v>
      </c>
      <c r="F322" s="232"/>
      <c r="G322" s="232"/>
      <c r="H322" s="233"/>
      <c r="I322" s="249"/>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47"/>
      <c r="B323" s="222"/>
      <c r="C323" s="264" t="s">
        <v>762</v>
      </c>
      <c r="D323" s="261"/>
      <c r="E323" s="262">
        <v>0.05</v>
      </c>
      <c r="F323" s="232"/>
      <c r="G323" s="232"/>
      <c r="H323" s="233"/>
      <c r="I323" s="249"/>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47"/>
      <c r="B324" s="330" t="s">
        <v>763</v>
      </c>
      <c r="C324" s="331"/>
      <c r="D324" s="332"/>
      <c r="E324" s="333"/>
      <c r="F324" s="334"/>
      <c r="G324" s="335"/>
      <c r="H324" s="233"/>
      <c r="I324" s="249"/>
      <c r="J324" s="210"/>
      <c r="K324" s="210"/>
      <c r="L324" s="210"/>
      <c r="M324" s="210"/>
      <c r="N324" s="210"/>
      <c r="O324" s="210"/>
      <c r="P324" s="210"/>
      <c r="Q324" s="210"/>
      <c r="R324" s="210"/>
      <c r="S324" s="210"/>
      <c r="T324" s="210"/>
      <c r="U324" s="210"/>
      <c r="V324" s="210"/>
      <c r="W324" s="210"/>
      <c r="X324" s="210"/>
      <c r="Y324" s="210"/>
      <c r="Z324" s="210"/>
      <c r="AA324" s="210"/>
      <c r="AB324" s="210"/>
      <c r="AC324" s="210">
        <v>0</v>
      </c>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47"/>
      <c r="B325" s="330" t="s">
        <v>764</v>
      </c>
      <c r="C325" s="331"/>
      <c r="D325" s="332"/>
      <c r="E325" s="333"/>
      <c r="F325" s="334"/>
      <c r="G325" s="335"/>
      <c r="H325" s="233"/>
      <c r="I325" s="249"/>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t="s">
        <v>325</v>
      </c>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
      <c r="A326" s="246">
        <v>150</v>
      </c>
      <c r="B326" s="221" t="s">
        <v>765</v>
      </c>
      <c r="C326" s="242" t="s">
        <v>766</v>
      </c>
      <c r="D326" s="225" t="s">
        <v>546</v>
      </c>
      <c r="E326" s="228">
        <v>0.77834999999999999</v>
      </c>
      <c r="F326" s="231"/>
      <c r="G326" s="232">
        <f>ROUND(E326*F326,2)</f>
        <v>0</v>
      </c>
      <c r="H326" s="233" t="s">
        <v>700</v>
      </c>
      <c r="I326" s="249" t="s">
        <v>205</v>
      </c>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t="s">
        <v>206</v>
      </c>
      <c r="AF326" s="210"/>
      <c r="AG326" s="210"/>
      <c r="AH326" s="210"/>
      <c r="AI326" s="210"/>
      <c r="AJ326" s="210"/>
      <c r="AK326" s="210"/>
      <c r="AL326" s="210"/>
      <c r="AM326" s="210">
        <v>21</v>
      </c>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ht="22.5" outlineLevel="1" x14ac:dyDescent="0.2">
      <c r="A327" s="247"/>
      <c r="B327" s="222"/>
      <c r="C327" s="264" t="s">
        <v>755</v>
      </c>
      <c r="D327" s="261"/>
      <c r="E327" s="262">
        <v>0.77834999999999999</v>
      </c>
      <c r="F327" s="232"/>
      <c r="G327" s="232"/>
      <c r="H327" s="233"/>
      <c r="I327" s="249"/>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
      <c r="A328" s="247"/>
      <c r="B328" s="330" t="s">
        <v>767</v>
      </c>
      <c r="C328" s="331"/>
      <c r="D328" s="332"/>
      <c r="E328" s="333"/>
      <c r="F328" s="334"/>
      <c r="G328" s="335"/>
      <c r="H328" s="233"/>
      <c r="I328" s="249"/>
      <c r="J328" s="210"/>
      <c r="K328" s="210"/>
      <c r="L328" s="210"/>
      <c r="M328" s="210"/>
      <c r="N328" s="210"/>
      <c r="O328" s="210"/>
      <c r="P328" s="210"/>
      <c r="Q328" s="210"/>
      <c r="R328" s="210"/>
      <c r="S328" s="210"/>
      <c r="T328" s="210"/>
      <c r="U328" s="210"/>
      <c r="V328" s="210"/>
      <c r="W328" s="210"/>
      <c r="X328" s="210"/>
      <c r="Y328" s="210"/>
      <c r="Z328" s="210"/>
      <c r="AA328" s="210"/>
      <c r="AB328" s="210"/>
      <c r="AC328" s="210">
        <v>0</v>
      </c>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1" x14ac:dyDescent="0.2">
      <c r="A329" s="247"/>
      <c r="B329" s="330" t="s">
        <v>768</v>
      </c>
      <c r="C329" s="331"/>
      <c r="D329" s="332"/>
      <c r="E329" s="333"/>
      <c r="F329" s="334"/>
      <c r="G329" s="335"/>
      <c r="H329" s="233"/>
      <c r="I329" s="249"/>
      <c r="J329" s="210"/>
      <c r="K329" s="210"/>
      <c r="L329" s="210"/>
      <c r="M329" s="210"/>
      <c r="N329" s="210"/>
      <c r="O329" s="210"/>
      <c r="P329" s="210"/>
      <c r="Q329" s="210"/>
      <c r="R329" s="210"/>
      <c r="S329" s="210"/>
      <c r="T329" s="210"/>
      <c r="U329" s="210"/>
      <c r="V329" s="210"/>
      <c r="W329" s="210"/>
      <c r="X329" s="210"/>
      <c r="Y329" s="210"/>
      <c r="Z329" s="210"/>
      <c r="AA329" s="210"/>
      <c r="AB329" s="210"/>
      <c r="AC329" s="210">
        <v>1</v>
      </c>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46">
        <v>151</v>
      </c>
      <c r="B330" s="221" t="s">
        <v>769</v>
      </c>
      <c r="C330" s="242" t="s">
        <v>770</v>
      </c>
      <c r="D330" s="225" t="s">
        <v>670</v>
      </c>
      <c r="E330" s="228">
        <v>6.1650000000000003E-2</v>
      </c>
      <c r="F330" s="231"/>
      <c r="G330" s="232">
        <f>ROUND(E330*F330,2)</f>
        <v>0</v>
      </c>
      <c r="H330" s="233" t="s">
        <v>700</v>
      </c>
      <c r="I330" s="249" t="s">
        <v>205</v>
      </c>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t="s">
        <v>206</v>
      </c>
      <c r="AF330" s="210"/>
      <c r="AG330" s="210"/>
      <c r="AH330" s="210"/>
      <c r="AI330" s="210"/>
      <c r="AJ330" s="210"/>
      <c r="AK330" s="210"/>
      <c r="AL330" s="210"/>
      <c r="AM330" s="210">
        <v>21</v>
      </c>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2.5" outlineLevel="1" x14ac:dyDescent="0.2">
      <c r="A331" s="247"/>
      <c r="B331" s="222"/>
      <c r="C331" s="264" t="s">
        <v>771</v>
      </c>
      <c r="D331" s="261"/>
      <c r="E331" s="262">
        <v>6.1650000000000003E-2</v>
      </c>
      <c r="F331" s="232"/>
      <c r="G331" s="232"/>
      <c r="H331" s="233"/>
      <c r="I331" s="249"/>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x14ac:dyDescent="0.2">
      <c r="A332" s="245" t="s">
        <v>200</v>
      </c>
      <c r="B332" s="220" t="s">
        <v>165</v>
      </c>
      <c r="C332" s="241" t="s">
        <v>166</v>
      </c>
      <c r="D332" s="224"/>
      <c r="E332" s="227"/>
      <c r="F332" s="320">
        <f>SUM(G333:G352)</f>
        <v>0</v>
      </c>
      <c r="G332" s="321"/>
      <c r="H332" s="230"/>
      <c r="I332" s="248"/>
      <c r="AE332" t="s">
        <v>201</v>
      </c>
    </row>
    <row r="333" spans="1:60" outlineLevel="1" x14ac:dyDescent="0.2">
      <c r="A333" s="247"/>
      <c r="B333" s="336" t="s">
        <v>772</v>
      </c>
      <c r="C333" s="337"/>
      <c r="D333" s="338"/>
      <c r="E333" s="339"/>
      <c r="F333" s="340"/>
      <c r="G333" s="341"/>
      <c r="H333" s="233"/>
      <c r="I333" s="249"/>
      <c r="J333" s="210"/>
      <c r="K333" s="210"/>
      <c r="L333" s="210"/>
      <c r="M333" s="210"/>
      <c r="N333" s="210"/>
      <c r="O333" s="210"/>
      <c r="P333" s="210"/>
      <c r="Q333" s="210"/>
      <c r="R333" s="210"/>
      <c r="S333" s="210"/>
      <c r="T333" s="210"/>
      <c r="U333" s="210"/>
      <c r="V333" s="210"/>
      <c r="W333" s="210"/>
      <c r="X333" s="210"/>
      <c r="Y333" s="210"/>
      <c r="Z333" s="210"/>
      <c r="AA333" s="210"/>
      <c r="AB333" s="210"/>
      <c r="AC333" s="210">
        <v>0</v>
      </c>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22.5" outlineLevel="1" x14ac:dyDescent="0.2">
      <c r="A334" s="247"/>
      <c r="B334" s="330" t="s">
        <v>773</v>
      </c>
      <c r="C334" s="331"/>
      <c r="D334" s="332"/>
      <c r="E334" s="333"/>
      <c r="F334" s="334"/>
      <c r="G334" s="335"/>
      <c r="H334" s="233"/>
      <c r="I334" s="249"/>
      <c r="J334" s="210"/>
      <c r="K334" s="210"/>
      <c r="L334" s="210"/>
      <c r="M334" s="210"/>
      <c r="N334" s="210"/>
      <c r="O334" s="210"/>
      <c r="P334" s="210"/>
      <c r="Q334" s="210"/>
      <c r="R334" s="210"/>
      <c r="S334" s="210"/>
      <c r="T334" s="210"/>
      <c r="U334" s="210"/>
      <c r="V334" s="210"/>
      <c r="W334" s="210"/>
      <c r="X334" s="210"/>
      <c r="Y334" s="210"/>
      <c r="Z334" s="210"/>
      <c r="AA334" s="210"/>
      <c r="AB334" s="210"/>
      <c r="AC334" s="210">
        <v>1</v>
      </c>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3" t="str">
        <f>B334</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334" s="210"/>
      <c r="BB334" s="210"/>
      <c r="BC334" s="210"/>
      <c r="BD334" s="210"/>
      <c r="BE334" s="210"/>
      <c r="BF334" s="210"/>
      <c r="BG334" s="210"/>
      <c r="BH334" s="210"/>
    </row>
    <row r="335" spans="1:60" outlineLevel="1" x14ac:dyDescent="0.2">
      <c r="A335" s="246">
        <v>152</v>
      </c>
      <c r="B335" s="221" t="s">
        <v>774</v>
      </c>
      <c r="C335" s="242" t="s">
        <v>775</v>
      </c>
      <c r="D335" s="225" t="s">
        <v>374</v>
      </c>
      <c r="E335" s="228">
        <v>58.8</v>
      </c>
      <c r="F335" s="231"/>
      <c r="G335" s="232">
        <f>ROUND(E335*F335,2)</f>
        <v>0</v>
      </c>
      <c r="H335" s="233" t="s">
        <v>700</v>
      </c>
      <c r="I335" s="249" t="s">
        <v>205</v>
      </c>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t="s">
        <v>206</v>
      </c>
      <c r="AF335" s="210"/>
      <c r="AG335" s="210"/>
      <c r="AH335" s="210"/>
      <c r="AI335" s="210"/>
      <c r="AJ335" s="210"/>
      <c r="AK335" s="210"/>
      <c r="AL335" s="210"/>
      <c r="AM335" s="210">
        <v>21</v>
      </c>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47"/>
      <c r="B336" s="222"/>
      <c r="C336" s="264" t="s">
        <v>776</v>
      </c>
      <c r="D336" s="261"/>
      <c r="E336" s="262">
        <v>58.8</v>
      </c>
      <c r="F336" s="232"/>
      <c r="G336" s="232"/>
      <c r="H336" s="233"/>
      <c r="I336" s="249"/>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47"/>
      <c r="B337" s="330" t="s">
        <v>777</v>
      </c>
      <c r="C337" s="331"/>
      <c r="D337" s="332"/>
      <c r="E337" s="333"/>
      <c r="F337" s="334"/>
      <c r="G337" s="335"/>
      <c r="H337" s="233"/>
      <c r="I337" s="249"/>
      <c r="J337" s="210"/>
      <c r="K337" s="210"/>
      <c r="L337" s="210"/>
      <c r="M337" s="210"/>
      <c r="N337" s="210"/>
      <c r="O337" s="210"/>
      <c r="P337" s="210"/>
      <c r="Q337" s="210"/>
      <c r="R337" s="210"/>
      <c r="S337" s="210"/>
      <c r="T337" s="210"/>
      <c r="U337" s="210"/>
      <c r="V337" s="210"/>
      <c r="W337" s="210"/>
      <c r="X337" s="210"/>
      <c r="Y337" s="210"/>
      <c r="Z337" s="210"/>
      <c r="AA337" s="210"/>
      <c r="AB337" s="210"/>
      <c r="AC337" s="210">
        <v>0</v>
      </c>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1" x14ac:dyDescent="0.2">
      <c r="A338" s="247"/>
      <c r="B338" s="330" t="s">
        <v>778</v>
      </c>
      <c r="C338" s="331"/>
      <c r="D338" s="332"/>
      <c r="E338" s="333"/>
      <c r="F338" s="334"/>
      <c r="G338" s="335"/>
      <c r="H338" s="233"/>
      <c r="I338" s="249"/>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t="s">
        <v>325</v>
      </c>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47"/>
      <c r="B339" s="330" t="s">
        <v>779</v>
      </c>
      <c r="C339" s="331"/>
      <c r="D339" s="332"/>
      <c r="E339" s="333"/>
      <c r="F339" s="334"/>
      <c r="G339" s="335"/>
      <c r="H339" s="233"/>
      <c r="I339" s="249"/>
      <c r="J339" s="210"/>
      <c r="K339" s="210"/>
      <c r="L339" s="210"/>
      <c r="M339" s="210"/>
      <c r="N339" s="210"/>
      <c r="O339" s="210"/>
      <c r="P339" s="210"/>
      <c r="Q339" s="210"/>
      <c r="R339" s="210"/>
      <c r="S339" s="210"/>
      <c r="T339" s="210"/>
      <c r="U339" s="210"/>
      <c r="V339" s="210"/>
      <c r="W339" s="210"/>
      <c r="X339" s="210"/>
      <c r="Y339" s="210"/>
      <c r="Z339" s="210"/>
      <c r="AA339" s="210"/>
      <c r="AB339" s="210"/>
      <c r="AC339" s="210">
        <v>1</v>
      </c>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46">
        <v>153</v>
      </c>
      <c r="B340" s="221" t="s">
        <v>780</v>
      </c>
      <c r="C340" s="242" t="s">
        <v>781</v>
      </c>
      <c r="D340" s="225" t="s">
        <v>305</v>
      </c>
      <c r="E340" s="228">
        <v>3</v>
      </c>
      <c r="F340" s="231"/>
      <c r="G340" s="232">
        <f>ROUND(E340*F340,2)</f>
        <v>0</v>
      </c>
      <c r="H340" s="233" t="s">
        <v>711</v>
      </c>
      <c r="I340" s="249" t="s">
        <v>205</v>
      </c>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t="s">
        <v>206</v>
      </c>
      <c r="AF340" s="210"/>
      <c r="AG340" s="210"/>
      <c r="AH340" s="210"/>
      <c r="AI340" s="210"/>
      <c r="AJ340" s="210"/>
      <c r="AK340" s="210"/>
      <c r="AL340" s="210"/>
      <c r="AM340" s="210">
        <v>21</v>
      </c>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47"/>
      <c r="B341" s="222"/>
      <c r="C341" s="310" t="s">
        <v>782</v>
      </c>
      <c r="D341" s="311"/>
      <c r="E341" s="312"/>
      <c r="F341" s="313"/>
      <c r="G341" s="314"/>
      <c r="H341" s="233"/>
      <c r="I341" s="249"/>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3" t="str">
        <f>C341</f>
        <v>Včetně pomocného pracovního lešení o výšce podlahy do 1900 m a pro zatížení 1,5 kPa.</v>
      </c>
      <c r="BB341" s="210"/>
      <c r="BC341" s="210"/>
      <c r="BD341" s="210"/>
      <c r="BE341" s="210"/>
      <c r="BF341" s="210"/>
      <c r="BG341" s="210"/>
      <c r="BH341" s="210"/>
    </row>
    <row r="342" spans="1:60" outlineLevel="1" x14ac:dyDescent="0.2">
      <c r="A342" s="247"/>
      <c r="B342" s="222"/>
      <c r="C342" s="264" t="s">
        <v>783</v>
      </c>
      <c r="D342" s="261"/>
      <c r="E342" s="262">
        <v>3</v>
      </c>
      <c r="F342" s="232"/>
      <c r="G342" s="232"/>
      <c r="H342" s="233"/>
      <c r="I342" s="249"/>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47"/>
      <c r="B343" s="330" t="s">
        <v>784</v>
      </c>
      <c r="C343" s="331"/>
      <c r="D343" s="332"/>
      <c r="E343" s="333"/>
      <c r="F343" s="334"/>
      <c r="G343" s="335"/>
      <c r="H343" s="233"/>
      <c r="I343" s="249"/>
      <c r="J343" s="210"/>
      <c r="K343" s="210"/>
      <c r="L343" s="210"/>
      <c r="M343" s="210"/>
      <c r="N343" s="210"/>
      <c r="O343" s="210"/>
      <c r="P343" s="210"/>
      <c r="Q343" s="210"/>
      <c r="R343" s="210"/>
      <c r="S343" s="210"/>
      <c r="T343" s="210"/>
      <c r="U343" s="210"/>
      <c r="V343" s="210"/>
      <c r="W343" s="210"/>
      <c r="X343" s="210"/>
      <c r="Y343" s="210"/>
      <c r="Z343" s="210"/>
      <c r="AA343" s="210"/>
      <c r="AB343" s="210"/>
      <c r="AC343" s="210">
        <v>0</v>
      </c>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ht="22.5" outlineLevel="1" x14ac:dyDescent="0.2">
      <c r="A344" s="246">
        <v>154</v>
      </c>
      <c r="B344" s="221" t="s">
        <v>785</v>
      </c>
      <c r="C344" s="242" t="s">
        <v>786</v>
      </c>
      <c r="D344" s="225" t="s">
        <v>305</v>
      </c>
      <c r="E344" s="228">
        <v>8</v>
      </c>
      <c r="F344" s="231"/>
      <c r="G344" s="232">
        <f>ROUND(E344*F344,2)</f>
        <v>0</v>
      </c>
      <c r="H344" s="233" t="s">
        <v>711</v>
      </c>
      <c r="I344" s="249" t="s">
        <v>205</v>
      </c>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t="s">
        <v>206</v>
      </c>
      <c r="AF344" s="210"/>
      <c r="AG344" s="210"/>
      <c r="AH344" s="210"/>
      <c r="AI344" s="210"/>
      <c r="AJ344" s="210"/>
      <c r="AK344" s="210"/>
      <c r="AL344" s="210"/>
      <c r="AM344" s="210">
        <v>21</v>
      </c>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1" x14ac:dyDescent="0.2">
      <c r="A345" s="247"/>
      <c r="B345" s="222"/>
      <c r="C345" s="264" t="s">
        <v>787</v>
      </c>
      <c r="D345" s="261"/>
      <c r="E345" s="262">
        <v>4</v>
      </c>
      <c r="F345" s="232"/>
      <c r="G345" s="232"/>
      <c r="H345" s="233"/>
      <c r="I345" s="249"/>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1" x14ac:dyDescent="0.2">
      <c r="A346" s="247"/>
      <c r="B346" s="222"/>
      <c r="C346" s="264" t="s">
        <v>788</v>
      </c>
      <c r="D346" s="261"/>
      <c r="E346" s="262">
        <v>4</v>
      </c>
      <c r="F346" s="232"/>
      <c r="G346" s="232"/>
      <c r="H346" s="233"/>
      <c r="I346" s="249"/>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1" x14ac:dyDescent="0.2">
      <c r="A347" s="246">
        <v>155</v>
      </c>
      <c r="B347" s="221" t="s">
        <v>789</v>
      </c>
      <c r="C347" s="242" t="s">
        <v>790</v>
      </c>
      <c r="D347" s="225" t="s">
        <v>305</v>
      </c>
      <c r="E347" s="228">
        <v>5</v>
      </c>
      <c r="F347" s="231"/>
      <c r="G347" s="232">
        <f>ROUND(E347*F347,2)</f>
        <v>0</v>
      </c>
      <c r="H347" s="233"/>
      <c r="I347" s="249" t="s">
        <v>238</v>
      </c>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t="s">
        <v>239</v>
      </c>
      <c r="AF347" s="210" t="s">
        <v>240</v>
      </c>
      <c r="AG347" s="210"/>
      <c r="AH347" s="210"/>
      <c r="AI347" s="210"/>
      <c r="AJ347" s="210"/>
      <c r="AK347" s="210"/>
      <c r="AL347" s="210"/>
      <c r="AM347" s="210">
        <v>21</v>
      </c>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1" x14ac:dyDescent="0.2">
      <c r="A348" s="246">
        <v>156</v>
      </c>
      <c r="B348" s="221" t="s">
        <v>791</v>
      </c>
      <c r="C348" s="242" t="s">
        <v>792</v>
      </c>
      <c r="D348" s="225" t="s">
        <v>793</v>
      </c>
      <c r="E348" s="228">
        <v>1</v>
      </c>
      <c r="F348" s="231"/>
      <c r="G348" s="232">
        <f>ROUND(E348*F348,2)</f>
        <v>0</v>
      </c>
      <c r="H348" s="233"/>
      <c r="I348" s="249" t="s">
        <v>238</v>
      </c>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t="s">
        <v>239</v>
      </c>
      <c r="AF348" s="210" t="s">
        <v>300</v>
      </c>
      <c r="AG348" s="210"/>
      <c r="AH348" s="210"/>
      <c r="AI348" s="210"/>
      <c r="AJ348" s="210"/>
      <c r="AK348" s="210"/>
      <c r="AL348" s="210"/>
      <c r="AM348" s="210">
        <v>21</v>
      </c>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1" x14ac:dyDescent="0.2">
      <c r="A349" s="246">
        <v>157</v>
      </c>
      <c r="B349" s="221" t="s">
        <v>794</v>
      </c>
      <c r="C349" s="242" t="s">
        <v>795</v>
      </c>
      <c r="D349" s="225" t="s">
        <v>305</v>
      </c>
      <c r="E349" s="228">
        <v>2</v>
      </c>
      <c r="F349" s="231"/>
      <c r="G349" s="232">
        <f>ROUND(E349*F349,2)</f>
        <v>0</v>
      </c>
      <c r="H349" s="233"/>
      <c r="I349" s="249" t="s">
        <v>238</v>
      </c>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t="s">
        <v>239</v>
      </c>
      <c r="AF349" s="210" t="s">
        <v>357</v>
      </c>
      <c r="AG349" s="210"/>
      <c r="AH349" s="210"/>
      <c r="AI349" s="210"/>
      <c r="AJ349" s="210"/>
      <c r="AK349" s="210"/>
      <c r="AL349" s="210"/>
      <c r="AM349" s="210">
        <v>21</v>
      </c>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47"/>
      <c r="B350" s="222"/>
      <c r="C350" s="310" t="s">
        <v>796</v>
      </c>
      <c r="D350" s="311"/>
      <c r="E350" s="312"/>
      <c r="F350" s="313"/>
      <c r="G350" s="314"/>
      <c r="H350" s="233"/>
      <c r="I350" s="249"/>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3" t="str">
        <f>C350</f>
        <v>Minimální požadavky na hasicí schopnost pro PHP práškové 21A 113B.</v>
      </c>
      <c r="BB350" s="210"/>
      <c r="BC350" s="210"/>
      <c r="BD350" s="210"/>
      <c r="BE350" s="210"/>
      <c r="BF350" s="210"/>
      <c r="BG350" s="210"/>
      <c r="BH350" s="210"/>
    </row>
    <row r="351" spans="1:60" outlineLevel="1" x14ac:dyDescent="0.2">
      <c r="A351" s="246">
        <v>158</v>
      </c>
      <c r="B351" s="221" t="s">
        <v>797</v>
      </c>
      <c r="C351" s="242" t="s">
        <v>798</v>
      </c>
      <c r="D351" s="225" t="s">
        <v>305</v>
      </c>
      <c r="E351" s="228">
        <v>1</v>
      </c>
      <c r="F351" s="231"/>
      <c r="G351" s="232">
        <f>ROUND(E351*F351,2)</f>
        <v>0</v>
      </c>
      <c r="H351" s="233"/>
      <c r="I351" s="249" t="s">
        <v>238</v>
      </c>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t="s">
        <v>239</v>
      </c>
      <c r="AF351" s="210" t="s">
        <v>357</v>
      </c>
      <c r="AG351" s="210"/>
      <c r="AH351" s="210"/>
      <c r="AI351" s="210"/>
      <c r="AJ351" s="210"/>
      <c r="AK351" s="210"/>
      <c r="AL351" s="210"/>
      <c r="AM351" s="210">
        <v>21</v>
      </c>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1" x14ac:dyDescent="0.2">
      <c r="A352" s="247"/>
      <c r="B352" s="222"/>
      <c r="C352" s="310" t="s">
        <v>799</v>
      </c>
      <c r="D352" s="311"/>
      <c r="E352" s="312"/>
      <c r="F352" s="313"/>
      <c r="G352" s="314"/>
      <c r="H352" s="233"/>
      <c r="I352" s="249"/>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3" t="str">
        <f>C352</f>
        <v>Minimální požadavky na hasicí schopnost pro PHP CO2 55B.</v>
      </c>
      <c r="BB352" s="210"/>
      <c r="BC352" s="210"/>
      <c r="BD352" s="210"/>
      <c r="BE352" s="210"/>
      <c r="BF352" s="210"/>
      <c r="BG352" s="210"/>
      <c r="BH352" s="210"/>
    </row>
    <row r="353" spans="1:60" x14ac:dyDescent="0.2">
      <c r="A353" s="245" t="s">
        <v>200</v>
      </c>
      <c r="B353" s="220" t="s">
        <v>167</v>
      </c>
      <c r="C353" s="241" t="s">
        <v>168</v>
      </c>
      <c r="D353" s="224"/>
      <c r="E353" s="227"/>
      <c r="F353" s="320">
        <f>SUM(G354:G426)</f>
        <v>0</v>
      </c>
      <c r="G353" s="321"/>
      <c r="H353" s="230"/>
      <c r="I353" s="248"/>
      <c r="AE353" t="s">
        <v>201</v>
      </c>
    </row>
    <row r="354" spans="1:60" outlineLevel="1" x14ac:dyDescent="0.2">
      <c r="A354" s="247"/>
      <c r="B354" s="336" t="s">
        <v>800</v>
      </c>
      <c r="C354" s="337"/>
      <c r="D354" s="338"/>
      <c r="E354" s="339"/>
      <c r="F354" s="340"/>
      <c r="G354" s="341"/>
      <c r="H354" s="233"/>
      <c r="I354" s="249"/>
      <c r="J354" s="210"/>
      <c r="K354" s="210"/>
      <c r="L354" s="210"/>
      <c r="M354" s="210"/>
      <c r="N354" s="210"/>
      <c r="O354" s="210"/>
      <c r="P354" s="210"/>
      <c r="Q354" s="210"/>
      <c r="R354" s="210"/>
      <c r="S354" s="210"/>
      <c r="T354" s="210"/>
      <c r="U354" s="210"/>
      <c r="V354" s="210"/>
      <c r="W354" s="210"/>
      <c r="X354" s="210"/>
      <c r="Y354" s="210"/>
      <c r="Z354" s="210"/>
      <c r="AA354" s="210"/>
      <c r="AB354" s="210"/>
      <c r="AC354" s="210">
        <v>0</v>
      </c>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
      <c r="A355" s="247"/>
      <c r="B355" s="330" t="s">
        <v>801</v>
      </c>
      <c r="C355" s="331"/>
      <c r="D355" s="332"/>
      <c r="E355" s="333"/>
      <c r="F355" s="334"/>
      <c r="G355" s="335"/>
      <c r="H355" s="233"/>
      <c r="I355" s="249"/>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t="s">
        <v>325</v>
      </c>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46">
        <v>159</v>
      </c>
      <c r="B356" s="221" t="s">
        <v>802</v>
      </c>
      <c r="C356" s="242" t="s">
        <v>803</v>
      </c>
      <c r="D356" s="225" t="s">
        <v>546</v>
      </c>
      <c r="E356" s="228">
        <v>2.5945</v>
      </c>
      <c r="F356" s="231"/>
      <c r="G356" s="232">
        <f>ROUND(E356*F356,2)</f>
        <v>0</v>
      </c>
      <c r="H356" s="233" t="s">
        <v>804</v>
      </c>
      <c r="I356" s="249" t="s">
        <v>205</v>
      </c>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t="s">
        <v>206</v>
      </c>
      <c r="AF356" s="210"/>
      <c r="AG356" s="210"/>
      <c r="AH356" s="210"/>
      <c r="AI356" s="210"/>
      <c r="AJ356" s="210"/>
      <c r="AK356" s="210"/>
      <c r="AL356" s="210"/>
      <c r="AM356" s="210">
        <v>21</v>
      </c>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ht="22.5" outlineLevel="1" x14ac:dyDescent="0.2">
      <c r="A357" s="247"/>
      <c r="B357" s="222"/>
      <c r="C357" s="264" t="s">
        <v>805</v>
      </c>
      <c r="D357" s="261"/>
      <c r="E357" s="262">
        <v>2.5945</v>
      </c>
      <c r="F357" s="232"/>
      <c r="G357" s="232"/>
      <c r="H357" s="233"/>
      <c r="I357" s="249"/>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1" x14ac:dyDescent="0.2">
      <c r="A358" s="247"/>
      <c r="B358" s="330" t="s">
        <v>806</v>
      </c>
      <c r="C358" s="331"/>
      <c r="D358" s="332"/>
      <c r="E358" s="333"/>
      <c r="F358" s="334"/>
      <c r="G358" s="335"/>
      <c r="H358" s="233"/>
      <c r="I358" s="249"/>
      <c r="J358" s="210"/>
      <c r="K358" s="210"/>
      <c r="L358" s="210"/>
      <c r="M358" s="210"/>
      <c r="N358" s="210"/>
      <c r="O358" s="210"/>
      <c r="P358" s="210"/>
      <c r="Q358" s="210"/>
      <c r="R358" s="210"/>
      <c r="S358" s="210"/>
      <c r="T358" s="210"/>
      <c r="U358" s="210"/>
      <c r="V358" s="210"/>
      <c r="W358" s="210"/>
      <c r="X358" s="210"/>
      <c r="Y358" s="210"/>
      <c r="Z358" s="210"/>
      <c r="AA358" s="210"/>
      <c r="AB358" s="210"/>
      <c r="AC358" s="210">
        <v>0</v>
      </c>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47"/>
      <c r="B359" s="330" t="s">
        <v>807</v>
      </c>
      <c r="C359" s="331"/>
      <c r="D359" s="332"/>
      <c r="E359" s="333"/>
      <c r="F359" s="334"/>
      <c r="G359" s="335"/>
      <c r="H359" s="233"/>
      <c r="I359" s="249"/>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t="s">
        <v>325</v>
      </c>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46">
        <v>160</v>
      </c>
      <c r="B360" s="221" t="s">
        <v>808</v>
      </c>
      <c r="C360" s="242" t="s">
        <v>809</v>
      </c>
      <c r="D360" s="225" t="s">
        <v>374</v>
      </c>
      <c r="E360" s="228">
        <v>6.5</v>
      </c>
      <c r="F360" s="231"/>
      <c r="G360" s="232">
        <f>ROUND(E360*F360,2)</f>
        <v>0</v>
      </c>
      <c r="H360" s="233" t="s">
        <v>804</v>
      </c>
      <c r="I360" s="249" t="s">
        <v>205</v>
      </c>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t="s">
        <v>206</v>
      </c>
      <c r="AF360" s="210"/>
      <c r="AG360" s="210"/>
      <c r="AH360" s="210"/>
      <c r="AI360" s="210"/>
      <c r="AJ360" s="210"/>
      <c r="AK360" s="210"/>
      <c r="AL360" s="210"/>
      <c r="AM360" s="210">
        <v>21</v>
      </c>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
      <c r="A361" s="247"/>
      <c r="B361" s="222"/>
      <c r="C361" s="264" t="s">
        <v>810</v>
      </c>
      <c r="D361" s="261"/>
      <c r="E361" s="262">
        <v>3.3</v>
      </c>
      <c r="F361" s="232"/>
      <c r="G361" s="232"/>
      <c r="H361" s="233"/>
      <c r="I361" s="249"/>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47"/>
      <c r="B362" s="222"/>
      <c r="C362" s="264" t="s">
        <v>811</v>
      </c>
      <c r="D362" s="261"/>
      <c r="E362" s="262">
        <v>3.2</v>
      </c>
      <c r="F362" s="232"/>
      <c r="G362" s="232"/>
      <c r="H362" s="233"/>
      <c r="I362" s="249"/>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
      <c r="A363" s="247"/>
      <c r="B363" s="330" t="s">
        <v>812</v>
      </c>
      <c r="C363" s="331"/>
      <c r="D363" s="332"/>
      <c r="E363" s="333"/>
      <c r="F363" s="334"/>
      <c r="G363" s="335"/>
      <c r="H363" s="233"/>
      <c r="I363" s="249"/>
      <c r="J363" s="210"/>
      <c r="K363" s="210"/>
      <c r="L363" s="210"/>
      <c r="M363" s="210"/>
      <c r="N363" s="210"/>
      <c r="O363" s="210"/>
      <c r="P363" s="210"/>
      <c r="Q363" s="210"/>
      <c r="R363" s="210"/>
      <c r="S363" s="210"/>
      <c r="T363" s="210"/>
      <c r="U363" s="210"/>
      <c r="V363" s="210"/>
      <c r="W363" s="210"/>
      <c r="X363" s="210"/>
      <c r="Y363" s="210"/>
      <c r="Z363" s="210"/>
      <c r="AA363" s="210"/>
      <c r="AB363" s="210"/>
      <c r="AC363" s="210">
        <v>0</v>
      </c>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46">
        <v>161</v>
      </c>
      <c r="B364" s="221" t="s">
        <v>813</v>
      </c>
      <c r="C364" s="242" t="s">
        <v>814</v>
      </c>
      <c r="D364" s="225" t="s">
        <v>546</v>
      </c>
      <c r="E364" s="228">
        <v>1.29725</v>
      </c>
      <c r="F364" s="231"/>
      <c r="G364" s="232">
        <f>ROUND(E364*F364,2)</f>
        <v>0</v>
      </c>
      <c r="H364" s="233" t="s">
        <v>804</v>
      </c>
      <c r="I364" s="249" t="s">
        <v>205</v>
      </c>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t="s">
        <v>206</v>
      </c>
      <c r="AF364" s="210"/>
      <c r="AG364" s="210"/>
      <c r="AH364" s="210"/>
      <c r="AI364" s="210"/>
      <c r="AJ364" s="210"/>
      <c r="AK364" s="210"/>
      <c r="AL364" s="210"/>
      <c r="AM364" s="210">
        <v>21</v>
      </c>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ht="22.5" outlineLevel="1" x14ac:dyDescent="0.2">
      <c r="A365" s="247"/>
      <c r="B365" s="222"/>
      <c r="C365" s="264" t="s">
        <v>815</v>
      </c>
      <c r="D365" s="261"/>
      <c r="E365" s="262">
        <v>1.29725</v>
      </c>
      <c r="F365" s="232"/>
      <c r="G365" s="232"/>
      <c r="H365" s="233"/>
      <c r="I365" s="249"/>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47"/>
      <c r="B366" s="330" t="s">
        <v>816</v>
      </c>
      <c r="C366" s="331"/>
      <c r="D366" s="332"/>
      <c r="E366" s="333"/>
      <c r="F366" s="334"/>
      <c r="G366" s="335"/>
      <c r="H366" s="233"/>
      <c r="I366" s="249"/>
      <c r="J366" s="210"/>
      <c r="K366" s="210"/>
      <c r="L366" s="210"/>
      <c r="M366" s="210"/>
      <c r="N366" s="210"/>
      <c r="O366" s="210"/>
      <c r="P366" s="210"/>
      <c r="Q366" s="210"/>
      <c r="R366" s="210"/>
      <c r="S366" s="210"/>
      <c r="T366" s="210"/>
      <c r="U366" s="210"/>
      <c r="V366" s="210"/>
      <c r="W366" s="210"/>
      <c r="X366" s="210"/>
      <c r="Y366" s="210"/>
      <c r="Z366" s="210"/>
      <c r="AA366" s="210"/>
      <c r="AB366" s="210"/>
      <c r="AC366" s="210">
        <v>0</v>
      </c>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47"/>
      <c r="B367" s="330" t="s">
        <v>817</v>
      </c>
      <c r="C367" s="331"/>
      <c r="D367" s="332"/>
      <c r="E367" s="333"/>
      <c r="F367" s="334"/>
      <c r="G367" s="335"/>
      <c r="H367" s="233"/>
      <c r="I367" s="249"/>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t="s">
        <v>325</v>
      </c>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46">
        <v>162</v>
      </c>
      <c r="B368" s="221" t="s">
        <v>818</v>
      </c>
      <c r="C368" s="242" t="s">
        <v>819</v>
      </c>
      <c r="D368" s="225" t="s">
        <v>374</v>
      </c>
      <c r="E368" s="228">
        <v>12.9725</v>
      </c>
      <c r="F368" s="231"/>
      <c r="G368" s="232">
        <f>ROUND(E368*F368,2)</f>
        <v>0</v>
      </c>
      <c r="H368" s="233" t="s">
        <v>804</v>
      </c>
      <c r="I368" s="249" t="s">
        <v>205</v>
      </c>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t="s">
        <v>206</v>
      </c>
      <c r="AF368" s="210"/>
      <c r="AG368" s="210"/>
      <c r="AH368" s="210"/>
      <c r="AI368" s="210"/>
      <c r="AJ368" s="210"/>
      <c r="AK368" s="210"/>
      <c r="AL368" s="210"/>
      <c r="AM368" s="210">
        <v>21</v>
      </c>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ht="22.5" outlineLevel="1" x14ac:dyDescent="0.2">
      <c r="A369" s="247"/>
      <c r="B369" s="222"/>
      <c r="C369" s="264" t="s">
        <v>820</v>
      </c>
      <c r="D369" s="261"/>
      <c r="E369" s="262">
        <v>12.9725</v>
      </c>
      <c r="F369" s="232"/>
      <c r="G369" s="232"/>
      <c r="H369" s="233"/>
      <c r="I369" s="249"/>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47"/>
      <c r="B370" s="330" t="s">
        <v>821</v>
      </c>
      <c r="C370" s="331"/>
      <c r="D370" s="332"/>
      <c r="E370" s="333"/>
      <c r="F370" s="334"/>
      <c r="G370" s="335"/>
      <c r="H370" s="233"/>
      <c r="I370" s="249"/>
      <c r="J370" s="210"/>
      <c r="K370" s="210"/>
      <c r="L370" s="210"/>
      <c r="M370" s="210"/>
      <c r="N370" s="210"/>
      <c r="O370" s="210"/>
      <c r="P370" s="210"/>
      <c r="Q370" s="210"/>
      <c r="R370" s="210"/>
      <c r="S370" s="210"/>
      <c r="T370" s="210"/>
      <c r="U370" s="210"/>
      <c r="V370" s="210"/>
      <c r="W370" s="210"/>
      <c r="X370" s="210"/>
      <c r="Y370" s="210"/>
      <c r="Z370" s="210"/>
      <c r="AA370" s="210"/>
      <c r="AB370" s="210"/>
      <c r="AC370" s="210">
        <v>0</v>
      </c>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47"/>
      <c r="B371" s="330" t="s">
        <v>822</v>
      </c>
      <c r="C371" s="331"/>
      <c r="D371" s="332"/>
      <c r="E371" s="333"/>
      <c r="F371" s="334"/>
      <c r="G371" s="335"/>
      <c r="H371" s="233"/>
      <c r="I371" s="249"/>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t="s">
        <v>325</v>
      </c>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47"/>
      <c r="B372" s="330" t="s">
        <v>823</v>
      </c>
      <c r="C372" s="331"/>
      <c r="D372" s="332"/>
      <c r="E372" s="333"/>
      <c r="F372" s="334"/>
      <c r="G372" s="335"/>
      <c r="H372" s="233"/>
      <c r="I372" s="249"/>
      <c r="J372" s="210"/>
      <c r="K372" s="210"/>
      <c r="L372" s="210"/>
      <c r="M372" s="210"/>
      <c r="N372" s="210"/>
      <c r="O372" s="210"/>
      <c r="P372" s="210"/>
      <c r="Q372" s="210"/>
      <c r="R372" s="210"/>
      <c r="S372" s="210"/>
      <c r="T372" s="210"/>
      <c r="U372" s="210"/>
      <c r="V372" s="210"/>
      <c r="W372" s="210"/>
      <c r="X372" s="210"/>
      <c r="Y372" s="210"/>
      <c r="Z372" s="210"/>
      <c r="AA372" s="210"/>
      <c r="AB372" s="210"/>
      <c r="AC372" s="210">
        <v>1</v>
      </c>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46">
        <v>163</v>
      </c>
      <c r="B373" s="221" t="s">
        <v>824</v>
      </c>
      <c r="C373" s="242" t="s">
        <v>825</v>
      </c>
      <c r="D373" s="225" t="s">
        <v>305</v>
      </c>
      <c r="E373" s="228">
        <v>1</v>
      </c>
      <c r="F373" s="231"/>
      <c r="G373" s="232">
        <f>ROUND(E373*F373,2)</f>
        <v>0</v>
      </c>
      <c r="H373" s="233" t="s">
        <v>826</v>
      </c>
      <c r="I373" s="249" t="s">
        <v>205</v>
      </c>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t="s">
        <v>206</v>
      </c>
      <c r="AF373" s="210"/>
      <c r="AG373" s="210"/>
      <c r="AH373" s="210"/>
      <c r="AI373" s="210"/>
      <c r="AJ373" s="210"/>
      <c r="AK373" s="210"/>
      <c r="AL373" s="210"/>
      <c r="AM373" s="210">
        <v>21</v>
      </c>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47"/>
      <c r="B374" s="222"/>
      <c r="C374" s="264" t="s">
        <v>827</v>
      </c>
      <c r="D374" s="261"/>
      <c r="E374" s="262">
        <v>1</v>
      </c>
      <c r="F374" s="232"/>
      <c r="G374" s="232"/>
      <c r="H374" s="233"/>
      <c r="I374" s="249"/>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47"/>
      <c r="B375" s="330" t="s">
        <v>828</v>
      </c>
      <c r="C375" s="331"/>
      <c r="D375" s="332"/>
      <c r="E375" s="333"/>
      <c r="F375" s="334"/>
      <c r="G375" s="335"/>
      <c r="H375" s="233"/>
      <c r="I375" s="249"/>
      <c r="J375" s="210"/>
      <c r="K375" s="210"/>
      <c r="L375" s="210"/>
      <c r="M375" s="210"/>
      <c r="N375" s="210"/>
      <c r="O375" s="210"/>
      <c r="P375" s="210"/>
      <c r="Q375" s="210"/>
      <c r="R375" s="210"/>
      <c r="S375" s="210"/>
      <c r="T375" s="210"/>
      <c r="U375" s="210"/>
      <c r="V375" s="210"/>
      <c r="W375" s="210"/>
      <c r="X375" s="210"/>
      <c r="Y375" s="210"/>
      <c r="Z375" s="210"/>
      <c r="AA375" s="210"/>
      <c r="AB375" s="210"/>
      <c r="AC375" s="210">
        <v>0</v>
      </c>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47"/>
      <c r="B376" s="330" t="s">
        <v>829</v>
      </c>
      <c r="C376" s="331"/>
      <c r="D376" s="332"/>
      <c r="E376" s="333"/>
      <c r="F376" s="334"/>
      <c r="G376" s="335"/>
      <c r="H376" s="233"/>
      <c r="I376" s="249"/>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t="s">
        <v>325</v>
      </c>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46">
        <v>164</v>
      </c>
      <c r="B377" s="221" t="s">
        <v>830</v>
      </c>
      <c r="C377" s="242" t="s">
        <v>831</v>
      </c>
      <c r="D377" s="225" t="s">
        <v>305</v>
      </c>
      <c r="E377" s="228">
        <v>3</v>
      </c>
      <c r="F377" s="231"/>
      <c r="G377" s="232">
        <f>ROUND(E377*F377,2)</f>
        <v>0</v>
      </c>
      <c r="H377" s="233" t="s">
        <v>804</v>
      </c>
      <c r="I377" s="249" t="s">
        <v>205</v>
      </c>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t="s">
        <v>206</v>
      </c>
      <c r="AF377" s="210"/>
      <c r="AG377" s="210"/>
      <c r="AH377" s="210"/>
      <c r="AI377" s="210"/>
      <c r="AJ377" s="210"/>
      <c r="AK377" s="210"/>
      <c r="AL377" s="210"/>
      <c r="AM377" s="210">
        <v>21</v>
      </c>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47"/>
      <c r="B378" s="222"/>
      <c r="C378" s="264" t="s">
        <v>832</v>
      </c>
      <c r="D378" s="261"/>
      <c r="E378" s="262">
        <v>2</v>
      </c>
      <c r="F378" s="232"/>
      <c r="G378" s="232"/>
      <c r="H378" s="233"/>
      <c r="I378" s="249"/>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1" x14ac:dyDescent="0.2">
      <c r="A379" s="247"/>
      <c r="B379" s="222"/>
      <c r="C379" s="264" t="s">
        <v>833</v>
      </c>
      <c r="D379" s="261"/>
      <c r="E379" s="262">
        <v>1</v>
      </c>
      <c r="F379" s="232"/>
      <c r="G379" s="232"/>
      <c r="H379" s="233"/>
      <c r="I379" s="249"/>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47"/>
      <c r="B380" s="330" t="s">
        <v>834</v>
      </c>
      <c r="C380" s="331"/>
      <c r="D380" s="332"/>
      <c r="E380" s="333"/>
      <c r="F380" s="334"/>
      <c r="G380" s="335"/>
      <c r="H380" s="233"/>
      <c r="I380" s="249"/>
      <c r="J380" s="210"/>
      <c r="K380" s="210"/>
      <c r="L380" s="210"/>
      <c r="M380" s="210"/>
      <c r="N380" s="210"/>
      <c r="O380" s="210"/>
      <c r="P380" s="210"/>
      <c r="Q380" s="210"/>
      <c r="R380" s="210"/>
      <c r="S380" s="210"/>
      <c r="T380" s="210"/>
      <c r="U380" s="210"/>
      <c r="V380" s="210"/>
      <c r="W380" s="210"/>
      <c r="X380" s="210"/>
      <c r="Y380" s="210"/>
      <c r="Z380" s="210"/>
      <c r="AA380" s="210"/>
      <c r="AB380" s="210"/>
      <c r="AC380" s="210">
        <v>0</v>
      </c>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1" x14ac:dyDescent="0.2">
      <c r="A381" s="247"/>
      <c r="B381" s="330" t="s">
        <v>835</v>
      </c>
      <c r="C381" s="331"/>
      <c r="D381" s="332"/>
      <c r="E381" s="333"/>
      <c r="F381" s="334"/>
      <c r="G381" s="335"/>
      <c r="H381" s="233"/>
      <c r="I381" s="249"/>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t="s">
        <v>325</v>
      </c>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46">
        <v>165</v>
      </c>
      <c r="B382" s="221" t="s">
        <v>836</v>
      </c>
      <c r="C382" s="242" t="s">
        <v>837</v>
      </c>
      <c r="D382" s="225" t="s">
        <v>374</v>
      </c>
      <c r="E382" s="228">
        <v>1.2675000000000001</v>
      </c>
      <c r="F382" s="231"/>
      <c r="G382" s="232">
        <f>ROUND(E382*F382,2)</f>
        <v>0</v>
      </c>
      <c r="H382" s="233" t="s">
        <v>804</v>
      </c>
      <c r="I382" s="249" t="s">
        <v>205</v>
      </c>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t="s">
        <v>206</v>
      </c>
      <c r="AF382" s="210"/>
      <c r="AG382" s="210"/>
      <c r="AH382" s="210"/>
      <c r="AI382" s="210"/>
      <c r="AJ382" s="210"/>
      <c r="AK382" s="210"/>
      <c r="AL382" s="210"/>
      <c r="AM382" s="210">
        <v>21</v>
      </c>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1" x14ac:dyDescent="0.2">
      <c r="A383" s="247"/>
      <c r="B383" s="222"/>
      <c r="C383" s="264" t="s">
        <v>838</v>
      </c>
      <c r="D383" s="261"/>
      <c r="E383" s="262">
        <v>0.84499999999999997</v>
      </c>
      <c r="F383" s="232"/>
      <c r="G383" s="232"/>
      <c r="H383" s="233"/>
      <c r="I383" s="249"/>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47"/>
      <c r="B384" s="222"/>
      <c r="C384" s="264" t="s">
        <v>839</v>
      </c>
      <c r="D384" s="261"/>
      <c r="E384" s="262">
        <v>0.42249999999999999</v>
      </c>
      <c r="F384" s="232"/>
      <c r="G384" s="232"/>
      <c r="H384" s="233"/>
      <c r="I384" s="249"/>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1" x14ac:dyDescent="0.2">
      <c r="A385" s="247"/>
      <c r="B385" s="330" t="s">
        <v>840</v>
      </c>
      <c r="C385" s="331"/>
      <c r="D385" s="332"/>
      <c r="E385" s="333"/>
      <c r="F385" s="334"/>
      <c r="G385" s="335"/>
      <c r="H385" s="233"/>
      <c r="I385" s="249"/>
      <c r="J385" s="210"/>
      <c r="K385" s="210"/>
      <c r="L385" s="210"/>
      <c r="M385" s="210"/>
      <c r="N385" s="210"/>
      <c r="O385" s="210"/>
      <c r="P385" s="210"/>
      <c r="Q385" s="210"/>
      <c r="R385" s="210"/>
      <c r="S385" s="210"/>
      <c r="T385" s="210"/>
      <c r="U385" s="210"/>
      <c r="V385" s="210"/>
      <c r="W385" s="210"/>
      <c r="X385" s="210"/>
      <c r="Y385" s="210"/>
      <c r="Z385" s="210"/>
      <c r="AA385" s="210"/>
      <c r="AB385" s="210"/>
      <c r="AC385" s="210">
        <v>0</v>
      </c>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1" x14ac:dyDescent="0.2">
      <c r="A386" s="247"/>
      <c r="B386" s="330" t="s">
        <v>841</v>
      </c>
      <c r="C386" s="331"/>
      <c r="D386" s="332"/>
      <c r="E386" s="333"/>
      <c r="F386" s="334"/>
      <c r="G386" s="335"/>
      <c r="H386" s="233"/>
      <c r="I386" s="249"/>
      <c r="J386" s="210"/>
      <c r="K386" s="210"/>
      <c r="L386" s="210"/>
      <c r="M386" s="210"/>
      <c r="N386" s="210"/>
      <c r="O386" s="210"/>
      <c r="P386" s="210"/>
      <c r="Q386" s="210"/>
      <c r="R386" s="210"/>
      <c r="S386" s="210"/>
      <c r="T386" s="210"/>
      <c r="U386" s="210"/>
      <c r="V386" s="210"/>
      <c r="W386" s="210"/>
      <c r="X386" s="210"/>
      <c r="Y386" s="210"/>
      <c r="Z386" s="210"/>
      <c r="AA386" s="210"/>
      <c r="AB386" s="210"/>
      <c r="AC386" s="210">
        <v>1</v>
      </c>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1" x14ac:dyDescent="0.2">
      <c r="A387" s="246">
        <v>166</v>
      </c>
      <c r="B387" s="221" t="s">
        <v>842</v>
      </c>
      <c r="C387" s="242" t="s">
        <v>843</v>
      </c>
      <c r="D387" s="225" t="s">
        <v>255</v>
      </c>
      <c r="E387" s="228">
        <v>0.4</v>
      </c>
      <c r="F387" s="231"/>
      <c r="G387" s="232">
        <f>ROUND(E387*F387,2)</f>
        <v>0</v>
      </c>
      <c r="H387" s="233" t="s">
        <v>804</v>
      </c>
      <c r="I387" s="249" t="s">
        <v>205</v>
      </c>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t="s">
        <v>206</v>
      </c>
      <c r="AF387" s="210"/>
      <c r="AG387" s="210"/>
      <c r="AH387" s="210"/>
      <c r="AI387" s="210"/>
      <c r="AJ387" s="210"/>
      <c r="AK387" s="210"/>
      <c r="AL387" s="210"/>
      <c r="AM387" s="210">
        <v>21</v>
      </c>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
      <c r="A388" s="247"/>
      <c r="B388" s="222"/>
      <c r="C388" s="264" t="s">
        <v>844</v>
      </c>
      <c r="D388" s="261"/>
      <c r="E388" s="262">
        <v>0.4</v>
      </c>
      <c r="F388" s="232"/>
      <c r="G388" s="232"/>
      <c r="H388" s="233"/>
      <c r="I388" s="249"/>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1" x14ac:dyDescent="0.2">
      <c r="A389" s="247"/>
      <c r="B389" s="330" t="s">
        <v>840</v>
      </c>
      <c r="C389" s="331"/>
      <c r="D389" s="332"/>
      <c r="E389" s="333"/>
      <c r="F389" s="334"/>
      <c r="G389" s="335"/>
      <c r="H389" s="233"/>
      <c r="I389" s="249"/>
      <c r="J389" s="210"/>
      <c r="K389" s="210"/>
      <c r="L389" s="210"/>
      <c r="M389" s="210"/>
      <c r="N389" s="210"/>
      <c r="O389" s="210"/>
      <c r="P389" s="210"/>
      <c r="Q389" s="210"/>
      <c r="R389" s="210"/>
      <c r="S389" s="210"/>
      <c r="T389" s="210"/>
      <c r="U389" s="210"/>
      <c r="V389" s="210"/>
      <c r="W389" s="210"/>
      <c r="X389" s="210"/>
      <c r="Y389" s="210"/>
      <c r="Z389" s="210"/>
      <c r="AA389" s="210"/>
      <c r="AB389" s="210"/>
      <c r="AC389" s="210">
        <v>0</v>
      </c>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47"/>
      <c r="B390" s="330" t="s">
        <v>845</v>
      </c>
      <c r="C390" s="331"/>
      <c r="D390" s="332"/>
      <c r="E390" s="333"/>
      <c r="F390" s="334"/>
      <c r="G390" s="335"/>
      <c r="H390" s="233"/>
      <c r="I390" s="249"/>
      <c r="J390" s="210"/>
      <c r="K390" s="210"/>
      <c r="L390" s="210"/>
      <c r="M390" s="210"/>
      <c r="N390" s="210"/>
      <c r="O390" s="210"/>
      <c r="P390" s="210"/>
      <c r="Q390" s="210"/>
      <c r="R390" s="210"/>
      <c r="S390" s="210"/>
      <c r="T390" s="210"/>
      <c r="U390" s="210"/>
      <c r="V390" s="210"/>
      <c r="W390" s="210"/>
      <c r="X390" s="210"/>
      <c r="Y390" s="210"/>
      <c r="Z390" s="210"/>
      <c r="AA390" s="210"/>
      <c r="AB390" s="210"/>
      <c r="AC390" s="210">
        <v>1</v>
      </c>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
      <c r="A391" s="246">
        <v>167</v>
      </c>
      <c r="B391" s="221" t="s">
        <v>846</v>
      </c>
      <c r="C391" s="242" t="s">
        <v>847</v>
      </c>
      <c r="D391" s="225" t="s">
        <v>255</v>
      </c>
      <c r="E391" s="228">
        <v>0.8</v>
      </c>
      <c r="F391" s="231"/>
      <c r="G391" s="232">
        <f>ROUND(E391*F391,2)</f>
        <v>0</v>
      </c>
      <c r="H391" s="233" t="s">
        <v>804</v>
      </c>
      <c r="I391" s="249" t="s">
        <v>205</v>
      </c>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t="s">
        <v>206</v>
      </c>
      <c r="AF391" s="210"/>
      <c r="AG391" s="210"/>
      <c r="AH391" s="210"/>
      <c r="AI391" s="210"/>
      <c r="AJ391" s="210"/>
      <c r="AK391" s="210"/>
      <c r="AL391" s="210"/>
      <c r="AM391" s="210">
        <v>21</v>
      </c>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47"/>
      <c r="B392" s="222"/>
      <c r="C392" s="264" t="s">
        <v>848</v>
      </c>
      <c r="D392" s="261"/>
      <c r="E392" s="262"/>
      <c r="F392" s="232"/>
      <c r="G392" s="232"/>
      <c r="H392" s="233"/>
      <c r="I392" s="249"/>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
      <c r="A393" s="247"/>
      <c r="B393" s="222"/>
      <c r="C393" s="264" t="s">
        <v>849</v>
      </c>
      <c r="D393" s="261"/>
      <c r="E393" s="262">
        <v>0.8</v>
      </c>
      <c r="F393" s="232"/>
      <c r="G393" s="232"/>
      <c r="H393" s="233"/>
      <c r="I393" s="249"/>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
      <c r="A394" s="247"/>
      <c r="B394" s="330" t="s">
        <v>840</v>
      </c>
      <c r="C394" s="331"/>
      <c r="D394" s="332"/>
      <c r="E394" s="333"/>
      <c r="F394" s="334"/>
      <c r="G394" s="335"/>
      <c r="H394" s="233"/>
      <c r="I394" s="249"/>
      <c r="J394" s="210"/>
      <c r="K394" s="210"/>
      <c r="L394" s="210"/>
      <c r="M394" s="210"/>
      <c r="N394" s="210"/>
      <c r="O394" s="210"/>
      <c r="P394" s="210"/>
      <c r="Q394" s="210"/>
      <c r="R394" s="210"/>
      <c r="S394" s="210"/>
      <c r="T394" s="210"/>
      <c r="U394" s="210"/>
      <c r="V394" s="210"/>
      <c r="W394" s="210"/>
      <c r="X394" s="210"/>
      <c r="Y394" s="210"/>
      <c r="Z394" s="210"/>
      <c r="AA394" s="210"/>
      <c r="AB394" s="210"/>
      <c r="AC394" s="210">
        <v>0</v>
      </c>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47"/>
      <c r="B395" s="330" t="s">
        <v>850</v>
      </c>
      <c r="C395" s="331"/>
      <c r="D395" s="332"/>
      <c r="E395" s="333"/>
      <c r="F395" s="334"/>
      <c r="G395" s="335"/>
      <c r="H395" s="233"/>
      <c r="I395" s="249"/>
      <c r="J395" s="210"/>
      <c r="K395" s="210"/>
      <c r="L395" s="210"/>
      <c r="M395" s="210"/>
      <c r="N395" s="210"/>
      <c r="O395" s="210"/>
      <c r="P395" s="210"/>
      <c r="Q395" s="210"/>
      <c r="R395" s="210"/>
      <c r="S395" s="210"/>
      <c r="T395" s="210"/>
      <c r="U395" s="210"/>
      <c r="V395" s="210"/>
      <c r="W395" s="210"/>
      <c r="X395" s="210"/>
      <c r="Y395" s="210"/>
      <c r="Z395" s="210"/>
      <c r="AA395" s="210"/>
      <c r="AB395" s="210"/>
      <c r="AC395" s="210">
        <v>1</v>
      </c>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
      <c r="A396" s="246">
        <v>168</v>
      </c>
      <c r="B396" s="221" t="s">
        <v>851</v>
      </c>
      <c r="C396" s="242" t="s">
        <v>852</v>
      </c>
      <c r="D396" s="225" t="s">
        <v>255</v>
      </c>
      <c r="E396" s="228">
        <v>0.6</v>
      </c>
      <c r="F396" s="231"/>
      <c r="G396" s="232">
        <f>ROUND(E396*F396,2)</f>
        <v>0</v>
      </c>
      <c r="H396" s="233" t="s">
        <v>804</v>
      </c>
      <c r="I396" s="249" t="s">
        <v>205</v>
      </c>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t="s">
        <v>206</v>
      </c>
      <c r="AF396" s="210"/>
      <c r="AG396" s="210"/>
      <c r="AH396" s="210"/>
      <c r="AI396" s="210"/>
      <c r="AJ396" s="210"/>
      <c r="AK396" s="210"/>
      <c r="AL396" s="210"/>
      <c r="AM396" s="210">
        <v>21</v>
      </c>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1" x14ac:dyDescent="0.2">
      <c r="A397" s="247"/>
      <c r="B397" s="222"/>
      <c r="C397" s="264" t="s">
        <v>853</v>
      </c>
      <c r="D397" s="261"/>
      <c r="E397" s="262"/>
      <c r="F397" s="232"/>
      <c r="G397" s="232"/>
      <c r="H397" s="233"/>
      <c r="I397" s="249"/>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
      <c r="A398" s="247"/>
      <c r="B398" s="222"/>
      <c r="C398" s="264" t="s">
        <v>854</v>
      </c>
      <c r="D398" s="261"/>
      <c r="E398" s="262">
        <v>0.6</v>
      </c>
      <c r="F398" s="232"/>
      <c r="G398" s="232"/>
      <c r="H398" s="233"/>
      <c r="I398" s="249"/>
      <c r="J398" s="210"/>
      <c r="K398" s="210"/>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
      <c r="A399" s="247"/>
      <c r="B399" s="330" t="s">
        <v>855</v>
      </c>
      <c r="C399" s="331"/>
      <c r="D399" s="332"/>
      <c r="E399" s="333"/>
      <c r="F399" s="334"/>
      <c r="G399" s="335"/>
      <c r="H399" s="233"/>
      <c r="I399" s="249"/>
      <c r="J399" s="210"/>
      <c r="K399" s="210"/>
      <c r="L399" s="210"/>
      <c r="M399" s="210"/>
      <c r="N399" s="210"/>
      <c r="O399" s="210"/>
      <c r="P399" s="210"/>
      <c r="Q399" s="210"/>
      <c r="R399" s="210"/>
      <c r="S399" s="210"/>
      <c r="T399" s="210"/>
      <c r="U399" s="210"/>
      <c r="V399" s="210"/>
      <c r="W399" s="210"/>
      <c r="X399" s="210"/>
      <c r="Y399" s="210"/>
      <c r="Z399" s="210"/>
      <c r="AA399" s="210"/>
      <c r="AB399" s="210"/>
      <c r="AC399" s="210">
        <v>0</v>
      </c>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46">
        <v>169</v>
      </c>
      <c r="B400" s="221" t="s">
        <v>856</v>
      </c>
      <c r="C400" s="242" t="s">
        <v>857</v>
      </c>
      <c r="D400" s="225" t="s">
        <v>255</v>
      </c>
      <c r="E400" s="228">
        <v>24.6</v>
      </c>
      <c r="F400" s="231"/>
      <c r="G400" s="232">
        <f>ROUND(E400*F400,2)</f>
        <v>0</v>
      </c>
      <c r="H400" s="233" t="s">
        <v>804</v>
      </c>
      <c r="I400" s="249" t="s">
        <v>205</v>
      </c>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t="s">
        <v>206</v>
      </c>
      <c r="AF400" s="210"/>
      <c r="AG400" s="210"/>
      <c r="AH400" s="210"/>
      <c r="AI400" s="210"/>
      <c r="AJ400" s="210"/>
      <c r="AK400" s="210"/>
      <c r="AL400" s="210"/>
      <c r="AM400" s="210">
        <v>21</v>
      </c>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ht="22.5" outlineLevel="1" x14ac:dyDescent="0.2">
      <c r="A401" s="247"/>
      <c r="B401" s="222"/>
      <c r="C401" s="264" t="s">
        <v>858</v>
      </c>
      <c r="D401" s="261"/>
      <c r="E401" s="262">
        <v>24.6</v>
      </c>
      <c r="F401" s="232"/>
      <c r="G401" s="232"/>
      <c r="H401" s="233"/>
      <c r="I401" s="249"/>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47"/>
      <c r="B402" s="330" t="s">
        <v>859</v>
      </c>
      <c r="C402" s="331"/>
      <c r="D402" s="332"/>
      <c r="E402" s="333"/>
      <c r="F402" s="334"/>
      <c r="G402" s="335"/>
      <c r="H402" s="233"/>
      <c r="I402" s="249"/>
      <c r="J402" s="210"/>
      <c r="K402" s="210"/>
      <c r="L402" s="210"/>
      <c r="M402" s="210"/>
      <c r="N402" s="210"/>
      <c r="O402" s="210"/>
      <c r="P402" s="210"/>
      <c r="Q402" s="210"/>
      <c r="R402" s="210"/>
      <c r="S402" s="210"/>
      <c r="T402" s="210"/>
      <c r="U402" s="210"/>
      <c r="V402" s="210"/>
      <c r="W402" s="210"/>
      <c r="X402" s="210"/>
      <c r="Y402" s="210"/>
      <c r="Z402" s="210"/>
      <c r="AA402" s="210"/>
      <c r="AB402" s="210"/>
      <c r="AC402" s="210">
        <v>0</v>
      </c>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1" x14ac:dyDescent="0.2">
      <c r="A403" s="246">
        <v>170</v>
      </c>
      <c r="B403" s="221" t="s">
        <v>860</v>
      </c>
      <c r="C403" s="242" t="s">
        <v>861</v>
      </c>
      <c r="D403" s="225" t="s">
        <v>255</v>
      </c>
      <c r="E403" s="228">
        <v>73.8</v>
      </c>
      <c r="F403" s="231"/>
      <c r="G403" s="232">
        <f>ROUND(E403*F403,2)</f>
        <v>0</v>
      </c>
      <c r="H403" s="233" t="s">
        <v>804</v>
      </c>
      <c r="I403" s="249" t="s">
        <v>205</v>
      </c>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t="s">
        <v>206</v>
      </c>
      <c r="AF403" s="210"/>
      <c r="AG403" s="210"/>
      <c r="AH403" s="210"/>
      <c r="AI403" s="210"/>
      <c r="AJ403" s="210"/>
      <c r="AK403" s="210"/>
      <c r="AL403" s="210"/>
      <c r="AM403" s="210">
        <v>21</v>
      </c>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
      <c r="A404" s="247"/>
      <c r="B404" s="222"/>
      <c r="C404" s="264" t="s">
        <v>862</v>
      </c>
      <c r="D404" s="261"/>
      <c r="E404" s="262"/>
      <c r="F404" s="232"/>
      <c r="G404" s="232"/>
      <c r="H404" s="233"/>
      <c r="I404" s="249"/>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47"/>
      <c r="B405" s="222"/>
      <c r="C405" s="264" t="s">
        <v>863</v>
      </c>
      <c r="D405" s="261"/>
      <c r="E405" s="262">
        <v>35.200000000000003</v>
      </c>
      <c r="F405" s="232"/>
      <c r="G405" s="232"/>
      <c r="H405" s="233"/>
      <c r="I405" s="249"/>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1" x14ac:dyDescent="0.2">
      <c r="A406" s="247"/>
      <c r="B406" s="222"/>
      <c r="C406" s="264" t="s">
        <v>864</v>
      </c>
      <c r="D406" s="261"/>
      <c r="E406" s="262">
        <v>24.5</v>
      </c>
      <c r="F406" s="232"/>
      <c r="G406" s="232"/>
      <c r="H406" s="233"/>
      <c r="I406" s="249"/>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
      <c r="A407" s="247"/>
      <c r="B407" s="222"/>
      <c r="C407" s="264" t="s">
        <v>865</v>
      </c>
      <c r="D407" s="261"/>
      <c r="E407" s="262">
        <v>14.1</v>
      </c>
      <c r="F407" s="232"/>
      <c r="G407" s="232"/>
      <c r="H407" s="233"/>
      <c r="I407" s="249"/>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1" x14ac:dyDescent="0.2">
      <c r="A408" s="247"/>
      <c r="B408" s="330" t="s">
        <v>866</v>
      </c>
      <c r="C408" s="331"/>
      <c r="D408" s="332"/>
      <c r="E408" s="333"/>
      <c r="F408" s="334"/>
      <c r="G408" s="335"/>
      <c r="H408" s="233"/>
      <c r="I408" s="249"/>
      <c r="J408" s="210"/>
      <c r="K408" s="210"/>
      <c r="L408" s="210"/>
      <c r="M408" s="210"/>
      <c r="N408" s="210"/>
      <c r="O408" s="210"/>
      <c r="P408" s="210"/>
      <c r="Q408" s="210"/>
      <c r="R408" s="210"/>
      <c r="S408" s="210"/>
      <c r="T408" s="210"/>
      <c r="U408" s="210"/>
      <c r="V408" s="210"/>
      <c r="W408" s="210"/>
      <c r="X408" s="210"/>
      <c r="Y408" s="210"/>
      <c r="Z408" s="210"/>
      <c r="AA408" s="210"/>
      <c r="AB408" s="210"/>
      <c r="AC408" s="210">
        <v>0</v>
      </c>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47"/>
      <c r="B409" s="330" t="s">
        <v>867</v>
      </c>
      <c r="C409" s="331"/>
      <c r="D409" s="332"/>
      <c r="E409" s="333"/>
      <c r="F409" s="334"/>
      <c r="G409" s="335"/>
      <c r="H409" s="233"/>
      <c r="I409" s="249"/>
      <c r="J409" s="210"/>
      <c r="K409" s="210"/>
      <c r="L409" s="210"/>
      <c r="M409" s="210"/>
      <c r="N409" s="210"/>
      <c r="O409" s="210"/>
      <c r="P409" s="210"/>
      <c r="Q409" s="210"/>
      <c r="R409" s="210"/>
      <c r="S409" s="210"/>
      <c r="T409" s="210"/>
      <c r="U409" s="210"/>
      <c r="V409" s="210"/>
      <c r="W409" s="210"/>
      <c r="X409" s="210"/>
      <c r="Y409" s="210"/>
      <c r="Z409" s="210"/>
      <c r="AA409" s="210"/>
      <c r="AB409" s="210"/>
      <c r="AC409" s="210"/>
      <c r="AD409" s="210"/>
      <c r="AE409" s="210" t="s">
        <v>325</v>
      </c>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1" x14ac:dyDescent="0.2">
      <c r="A410" s="247"/>
      <c r="B410" s="330" t="s">
        <v>868</v>
      </c>
      <c r="C410" s="331"/>
      <c r="D410" s="332"/>
      <c r="E410" s="333"/>
      <c r="F410" s="334"/>
      <c r="G410" s="335"/>
      <c r="H410" s="233"/>
      <c r="I410" s="249"/>
      <c r="J410" s="210"/>
      <c r="K410" s="210"/>
      <c r="L410" s="210"/>
      <c r="M410" s="210"/>
      <c r="N410" s="210"/>
      <c r="O410" s="210"/>
      <c r="P410" s="210"/>
      <c r="Q410" s="210"/>
      <c r="R410" s="210"/>
      <c r="S410" s="210"/>
      <c r="T410" s="210"/>
      <c r="U410" s="210"/>
      <c r="V410" s="210"/>
      <c r="W410" s="210"/>
      <c r="X410" s="210"/>
      <c r="Y410" s="210"/>
      <c r="Z410" s="210"/>
      <c r="AA410" s="210"/>
      <c r="AB410" s="210"/>
      <c r="AC410" s="210">
        <v>1</v>
      </c>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22.5" outlineLevel="1" x14ac:dyDescent="0.2">
      <c r="A411" s="246">
        <v>171</v>
      </c>
      <c r="B411" s="221" t="s">
        <v>869</v>
      </c>
      <c r="C411" s="242" t="s">
        <v>870</v>
      </c>
      <c r="D411" s="225" t="s">
        <v>305</v>
      </c>
      <c r="E411" s="228">
        <v>1</v>
      </c>
      <c r="F411" s="231"/>
      <c r="G411" s="232">
        <f>ROUND(E411*F411,2)</f>
        <v>0</v>
      </c>
      <c r="H411" s="233" t="s">
        <v>804</v>
      </c>
      <c r="I411" s="249" t="s">
        <v>205</v>
      </c>
      <c r="J411" s="210"/>
      <c r="K411" s="210"/>
      <c r="L411" s="210"/>
      <c r="M411" s="210"/>
      <c r="N411" s="210"/>
      <c r="O411" s="210"/>
      <c r="P411" s="210"/>
      <c r="Q411" s="210"/>
      <c r="R411" s="210"/>
      <c r="S411" s="210"/>
      <c r="T411" s="210"/>
      <c r="U411" s="210"/>
      <c r="V411" s="210"/>
      <c r="W411" s="210"/>
      <c r="X411" s="210"/>
      <c r="Y411" s="210"/>
      <c r="Z411" s="210"/>
      <c r="AA411" s="210"/>
      <c r="AB411" s="210"/>
      <c r="AC411" s="210"/>
      <c r="AD411" s="210"/>
      <c r="AE411" s="210" t="s">
        <v>206</v>
      </c>
      <c r="AF411" s="210"/>
      <c r="AG411" s="210"/>
      <c r="AH411" s="210"/>
      <c r="AI411" s="210"/>
      <c r="AJ411" s="210"/>
      <c r="AK411" s="210"/>
      <c r="AL411" s="210"/>
      <c r="AM411" s="210">
        <v>21</v>
      </c>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
      <c r="A412" s="247"/>
      <c r="B412" s="222"/>
      <c r="C412" s="310" t="s">
        <v>871</v>
      </c>
      <c r="D412" s="311"/>
      <c r="E412" s="312"/>
      <c r="F412" s="313"/>
      <c r="G412" s="314"/>
      <c r="H412" s="233"/>
      <c r="I412" s="249"/>
      <c r="J412" s="210"/>
      <c r="K412" s="210"/>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3" t="str">
        <f>C412</f>
        <v>Včetně pomocného lešení o výšce podlahy do 1900 mm a pro zatížení do 1,5 kPa  (150 kg/m2).</v>
      </c>
      <c r="BB412" s="210"/>
      <c r="BC412" s="210"/>
      <c r="BD412" s="210"/>
      <c r="BE412" s="210"/>
      <c r="BF412" s="210"/>
      <c r="BG412" s="210"/>
      <c r="BH412" s="210"/>
    </row>
    <row r="413" spans="1:60" outlineLevel="1" x14ac:dyDescent="0.2">
      <c r="A413" s="247"/>
      <c r="B413" s="222"/>
      <c r="C413" s="264" t="s">
        <v>872</v>
      </c>
      <c r="D413" s="261"/>
      <c r="E413" s="262">
        <v>1</v>
      </c>
      <c r="F413" s="232"/>
      <c r="G413" s="232"/>
      <c r="H413" s="233"/>
      <c r="I413" s="249"/>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
      <c r="A414" s="247"/>
      <c r="B414" s="330" t="s">
        <v>866</v>
      </c>
      <c r="C414" s="331"/>
      <c r="D414" s="332"/>
      <c r="E414" s="333"/>
      <c r="F414" s="334"/>
      <c r="G414" s="335"/>
      <c r="H414" s="233"/>
      <c r="I414" s="249"/>
      <c r="J414" s="210"/>
      <c r="K414" s="210"/>
      <c r="L414" s="210"/>
      <c r="M414" s="210"/>
      <c r="N414" s="210"/>
      <c r="O414" s="210"/>
      <c r="P414" s="210"/>
      <c r="Q414" s="210"/>
      <c r="R414" s="210"/>
      <c r="S414" s="210"/>
      <c r="T414" s="210"/>
      <c r="U414" s="210"/>
      <c r="V414" s="210"/>
      <c r="W414" s="210"/>
      <c r="X414" s="210"/>
      <c r="Y414" s="210"/>
      <c r="Z414" s="210"/>
      <c r="AA414" s="210"/>
      <c r="AB414" s="210"/>
      <c r="AC414" s="210">
        <v>0</v>
      </c>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47"/>
      <c r="B415" s="330" t="s">
        <v>867</v>
      </c>
      <c r="C415" s="331"/>
      <c r="D415" s="332"/>
      <c r="E415" s="333"/>
      <c r="F415" s="334"/>
      <c r="G415" s="335"/>
      <c r="H415" s="233"/>
      <c r="I415" s="249"/>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t="s">
        <v>325</v>
      </c>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47"/>
      <c r="B416" s="330" t="s">
        <v>868</v>
      </c>
      <c r="C416" s="331"/>
      <c r="D416" s="332"/>
      <c r="E416" s="333"/>
      <c r="F416" s="334"/>
      <c r="G416" s="335"/>
      <c r="H416" s="233"/>
      <c r="I416" s="249"/>
      <c r="J416" s="210"/>
      <c r="K416" s="210"/>
      <c r="L416" s="210"/>
      <c r="M416" s="210"/>
      <c r="N416" s="210"/>
      <c r="O416" s="210"/>
      <c r="P416" s="210"/>
      <c r="Q416" s="210"/>
      <c r="R416" s="210"/>
      <c r="S416" s="210"/>
      <c r="T416" s="210"/>
      <c r="U416" s="210"/>
      <c r="V416" s="210"/>
      <c r="W416" s="210"/>
      <c r="X416" s="210"/>
      <c r="Y416" s="210"/>
      <c r="Z416" s="210"/>
      <c r="AA416" s="210"/>
      <c r="AB416" s="210"/>
      <c r="AC416" s="210">
        <v>1</v>
      </c>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ht="22.5" outlineLevel="1" x14ac:dyDescent="0.2">
      <c r="A417" s="246">
        <v>172</v>
      </c>
      <c r="B417" s="221" t="s">
        <v>873</v>
      </c>
      <c r="C417" s="242" t="s">
        <v>874</v>
      </c>
      <c r="D417" s="225" t="s">
        <v>305</v>
      </c>
      <c r="E417" s="228">
        <v>2</v>
      </c>
      <c r="F417" s="231"/>
      <c r="G417" s="232">
        <f>ROUND(E417*F417,2)</f>
        <v>0</v>
      </c>
      <c r="H417" s="233" t="s">
        <v>804</v>
      </c>
      <c r="I417" s="249" t="s">
        <v>205</v>
      </c>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t="s">
        <v>206</v>
      </c>
      <c r="AF417" s="210"/>
      <c r="AG417" s="210"/>
      <c r="AH417" s="210"/>
      <c r="AI417" s="210"/>
      <c r="AJ417" s="210"/>
      <c r="AK417" s="210"/>
      <c r="AL417" s="210"/>
      <c r="AM417" s="210">
        <v>21</v>
      </c>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
      <c r="A418" s="247"/>
      <c r="B418" s="222"/>
      <c r="C418" s="310" t="s">
        <v>871</v>
      </c>
      <c r="D418" s="311"/>
      <c r="E418" s="312"/>
      <c r="F418" s="313"/>
      <c r="G418" s="314"/>
      <c r="H418" s="233"/>
      <c r="I418" s="249"/>
      <c r="J418" s="210"/>
      <c r="K418" s="210"/>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3" t="str">
        <f>C418</f>
        <v>Včetně pomocného lešení o výšce podlahy do 1900 mm a pro zatížení do 1,5 kPa  (150 kg/m2).</v>
      </c>
      <c r="BB418" s="210"/>
      <c r="BC418" s="210"/>
      <c r="BD418" s="210"/>
      <c r="BE418" s="210"/>
      <c r="BF418" s="210"/>
      <c r="BG418" s="210"/>
      <c r="BH418" s="210"/>
    </row>
    <row r="419" spans="1:60" outlineLevel="1" x14ac:dyDescent="0.2">
      <c r="A419" s="247"/>
      <c r="B419" s="222"/>
      <c r="C419" s="264" t="s">
        <v>875</v>
      </c>
      <c r="D419" s="261"/>
      <c r="E419" s="262">
        <v>1</v>
      </c>
      <c r="F419" s="232"/>
      <c r="G419" s="232"/>
      <c r="H419" s="233"/>
      <c r="I419" s="249"/>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1" x14ac:dyDescent="0.2">
      <c r="A420" s="247"/>
      <c r="B420" s="222"/>
      <c r="C420" s="264" t="s">
        <v>876</v>
      </c>
      <c r="D420" s="261"/>
      <c r="E420" s="262">
        <v>1</v>
      </c>
      <c r="F420" s="232"/>
      <c r="G420" s="232"/>
      <c r="H420" s="233"/>
      <c r="I420" s="249"/>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
      <c r="A421" s="247"/>
      <c r="B421" s="330" t="s">
        <v>866</v>
      </c>
      <c r="C421" s="331"/>
      <c r="D421" s="332"/>
      <c r="E421" s="333"/>
      <c r="F421" s="334"/>
      <c r="G421" s="335"/>
      <c r="H421" s="233"/>
      <c r="I421" s="249"/>
      <c r="J421" s="210"/>
      <c r="K421" s="210"/>
      <c r="L421" s="210"/>
      <c r="M421" s="210"/>
      <c r="N421" s="210"/>
      <c r="O421" s="210"/>
      <c r="P421" s="210"/>
      <c r="Q421" s="210"/>
      <c r="R421" s="210"/>
      <c r="S421" s="210"/>
      <c r="T421" s="210"/>
      <c r="U421" s="210"/>
      <c r="V421" s="210"/>
      <c r="W421" s="210"/>
      <c r="X421" s="210"/>
      <c r="Y421" s="210"/>
      <c r="Z421" s="210"/>
      <c r="AA421" s="210"/>
      <c r="AB421" s="210"/>
      <c r="AC421" s="210">
        <v>0</v>
      </c>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1" x14ac:dyDescent="0.2">
      <c r="A422" s="247"/>
      <c r="B422" s="330" t="s">
        <v>867</v>
      </c>
      <c r="C422" s="331"/>
      <c r="D422" s="332"/>
      <c r="E422" s="333"/>
      <c r="F422" s="334"/>
      <c r="G422" s="335"/>
      <c r="H422" s="233"/>
      <c r="I422" s="249"/>
      <c r="J422" s="210"/>
      <c r="K422" s="210"/>
      <c r="L422" s="210"/>
      <c r="M422" s="210"/>
      <c r="N422" s="210"/>
      <c r="O422" s="210"/>
      <c r="P422" s="210"/>
      <c r="Q422" s="210"/>
      <c r="R422" s="210"/>
      <c r="S422" s="210"/>
      <c r="T422" s="210"/>
      <c r="U422" s="210"/>
      <c r="V422" s="210"/>
      <c r="W422" s="210"/>
      <c r="X422" s="210"/>
      <c r="Y422" s="210"/>
      <c r="Z422" s="210"/>
      <c r="AA422" s="210"/>
      <c r="AB422" s="210"/>
      <c r="AC422" s="210"/>
      <c r="AD422" s="210"/>
      <c r="AE422" s="210" t="s">
        <v>325</v>
      </c>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1" x14ac:dyDescent="0.2">
      <c r="A423" s="247"/>
      <c r="B423" s="330" t="s">
        <v>868</v>
      </c>
      <c r="C423" s="331"/>
      <c r="D423" s="332"/>
      <c r="E423" s="333"/>
      <c r="F423" s="334"/>
      <c r="G423" s="335"/>
      <c r="H423" s="233"/>
      <c r="I423" s="249"/>
      <c r="J423" s="210"/>
      <c r="K423" s="210"/>
      <c r="L423" s="210"/>
      <c r="M423" s="210"/>
      <c r="N423" s="210"/>
      <c r="O423" s="210"/>
      <c r="P423" s="210"/>
      <c r="Q423" s="210"/>
      <c r="R423" s="210"/>
      <c r="S423" s="210"/>
      <c r="T423" s="210"/>
      <c r="U423" s="210"/>
      <c r="V423" s="210"/>
      <c r="W423" s="210"/>
      <c r="X423" s="210"/>
      <c r="Y423" s="210"/>
      <c r="Z423" s="210"/>
      <c r="AA423" s="210"/>
      <c r="AB423" s="210"/>
      <c r="AC423" s="210">
        <v>1</v>
      </c>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ht="22.5" outlineLevel="1" x14ac:dyDescent="0.2">
      <c r="A424" s="246">
        <v>173</v>
      </c>
      <c r="B424" s="221" t="s">
        <v>877</v>
      </c>
      <c r="C424" s="242" t="s">
        <v>878</v>
      </c>
      <c r="D424" s="225" t="s">
        <v>546</v>
      </c>
      <c r="E424" s="228">
        <v>0.13300000000000001</v>
      </c>
      <c r="F424" s="231"/>
      <c r="G424" s="232">
        <f>ROUND(E424*F424,2)</f>
        <v>0</v>
      </c>
      <c r="H424" s="233" t="s">
        <v>804</v>
      </c>
      <c r="I424" s="249" t="s">
        <v>205</v>
      </c>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t="s">
        <v>206</v>
      </c>
      <c r="AF424" s="210"/>
      <c r="AG424" s="210"/>
      <c r="AH424" s="210"/>
      <c r="AI424" s="210"/>
      <c r="AJ424" s="210"/>
      <c r="AK424" s="210"/>
      <c r="AL424" s="210"/>
      <c r="AM424" s="210">
        <v>21</v>
      </c>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
      <c r="A425" s="247"/>
      <c r="B425" s="222"/>
      <c r="C425" s="310" t="s">
        <v>871</v>
      </c>
      <c r="D425" s="311"/>
      <c r="E425" s="312"/>
      <c r="F425" s="313"/>
      <c r="G425" s="314"/>
      <c r="H425" s="233"/>
      <c r="I425" s="249"/>
      <c r="J425" s="210"/>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3" t="str">
        <f>C425</f>
        <v>Včetně pomocného lešení o výšce podlahy do 1900 mm a pro zatížení do 1,5 kPa  (150 kg/m2).</v>
      </c>
      <c r="BB425" s="210"/>
      <c r="BC425" s="210"/>
      <c r="BD425" s="210"/>
      <c r="BE425" s="210"/>
      <c r="BF425" s="210"/>
      <c r="BG425" s="210"/>
      <c r="BH425" s="210"/>
    </row>
    <row r="426" spans="1:60" outlineLevel="1" x14ac:dyDescent="0.2">
      <c r="A426" s="247"/>
      <c r="B426" s="222"/>
      <c r="C426" s="264" t="s">
        <v>712</v>
      </c>
      <c r="D426" s="261"/>
      <c r="E426" s="262">
        <v>0.13300000000000001</v>
      </c>
      <c r="F426" s="232"/>
      <c r="G426" s="232"/>
      <c r="H426" s="233"/>
      <c r="I426" s="249"/>
      <c r="J426" s="210"/>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x14ac:dyDescent="0.2">
      <c r="A427" s="245" t="s">
        <v>200</v>
      </c>
      <c r="B427" s="220" t="s">
        <v>169</v>
      </c>
      <c r="C427" s="241" t="s">
        <v>170</v>
      </c>
      <c r="D427" s="224"/>
      <c r="E427" s="227"/>
      <c r="F427" s="320">
        <f>SUM(G428:G435)</f>
        <v>0</v>
      </c>
      <c r="G427" s="321"/>
      <c r="H427" s="230"/>
      <c r="I427" s="248"/>
      <c r="AE427" t="s">
        <v>201</v>
      </c>
    </row>
    <row r="428" spans="1:60" outlineLevel="1" x14ac:dyDescent="0.2">
      <c r="A428" s="247"/>
      <c r="B428" s="336" t="s">
        <v>879</v>
      </c>
      <c r="C428" s="337"/>
      <c r="D428" s="338"/>
      <c r="E428" s="339"/>
      <c r="F428" s="340"/>
      <c r="G428" s="341"/>
      <c r="H428" s="233"/>
      <c r="I428" s="249"/>
      <c r="J428" s="210"/>
      <c r="K428" s="210"/>
      <c r="L428" s="210"/>
      <c r="M428" s="210"/>
      <c r="N428" s="210"/>
      <c r="O428" s="210"/>
      <c r="P428" s="210"/>
      <c r="Q428" s="210"/>
      <c r="R428" s="210"/>
      <c r="S428" s="210"/>
      <c r="T428" s="210"/>
      <c r="U428" s="210"/>
      <c r="V428" s="210"/>
      <c r="W428" s="210"/>
      <c r="X428" s="210"/>
      <c r="Y428" s="210"/>
      <c r="Z428" s="210"/>
      <c r="AA428" s="210"/>
      <c r="AB428" s="210"/>
      <c r="AC428" s="210">
        <v>0</v>
      </c>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
      <c r="A429" s="247"/>
      <c r="B429" s="330" t="s">
        <v>880</v>
      </c>
      <c r="C429" s="331"/>
      <c r="D429" s="332"/>
      <c r="E429" s="333"/>
      <c r="F429" s="334"/>
      <c r="G429" s="335"/>
      <c r="H429" s="233"/>
      <c r="I429" s="249"/>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t="s">
        <v>325</v>
      </c>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
      <c r="A430" s="247"/>
      <c r="B430" s="330" t="s">
        <v>881</v>
      </c>
      <c r="C430" s="331"/>
      <c r="D430" s="332"/>
      <c r="E430" s="333"/>
      <c r="F430" s="334"/>
      <c r="G430" s="335"/>
      <c r="H430" s="233"/>
      <c r="I430" s="249"/>
      <c r="J430" s="210"/>
      <c r="K430" s="210"/>
      <c r="L430" s="210"/>
      <c r="M430" s="210"/>
      <c r="N430" s="210"/>
      <c r="O430" s="210"/>
      <c r="P430" s="210"/>
      <c r="Q430" s="210"/>
      <c r="R430" s="210"/>
      <c r="S430" s="210"/>
      <c r="T430" s="210"/>
      <c r="U430" s="210"/>
      <c r="V430" s="210"/>
      <c r="W430" s="210"/>
      <c r="X430" s="210"/>
      <c r="Y430" s="210"/>
      <c r="Z430" s="210"/>
      <c r="AA430" s="210"/>
      <c r="AB430" s="210"/>
      <c r="AC430" s="210">
        <v>1</v>
      </c>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
      <c r="A431" s="246">
        <v>174</v>
      </c>
      <c r="B431" s="221" t="s">
        <v>882</v>
      </c>
      <c r="C431" s="242" t="s">
        <v>883</v>
      </c>
      <c r="D431" s="225" t="s">
        <v>670</v>
      </c>
      <c r="E431" s="228">
        <v>19.746960000000001</v>
      </c>
      <c r="F431" s="231"/>
      <c r="G431" s="232">
        <f>ROUND(E431*F431,2)</f>
        <v>0</v>
      </c>
      <c r="H431" s="233" t="s">
        <v>711</v>
      </c>
      <c r="I431" s="249" t="s">
        <v>205</v>
      </c>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t="s">
        <v>206</v>
      </c>
      <c r="AF431" s="210"/>
      <c r="AG431" s="210"/>
      <c r="AH431" s="210"/>
      <c r="AI431" s="210"/>
      <c r="AJ431" s="210"/>
      <c r="AK431" s="210"/>
      <c r="AL431" s="210"/>
      <c r="AM431" s="210">
        <v>21</v>
      </c>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1" x14ac:dyDescent="0.2">
      <c r="A432" s="247"/>
      <c r="B432" s="222"/>
      <c r="C432" s="264" t="s">
        <v>884</v>
      </c>
      <c r="D432" s="261"/>
      <c r="E432" s="262"/>
      <c r="F432" s="232"/>
      <c r="G432" s="232"/>
      <c r="H432" s="233"/>
      <c r="I432" s="249"/>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ht="22.5" outlineLevel="1" x14ac:dyDescent="0.2">
      <c r="A433" s="247"/>
      <c r="B433" s="222"/>
      <c r="C433" s="264" t="s">
        <v>885</v>
      </c>
      <c r="D433" s="261"/>
      <c r="E433" s="262"/>
      <c r="F433" s="232"/>
      <c r="G433" s="232"/>
      <c r="H433" s="233"/>
      <c r="I433" s="249"/>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
      <c r="A434" s="247"/>
      <c r="B434" s="222"/>
      <c r="C434" s="264" t="s">
        <v>886</v>
      </c>
      <c r="D434" s="261"/>
      <c r="E434" s="262"/>
      <c r="F434" s="232"/>
      <c r="G434" s="232"/>
      <c r="H434" s="233"/>
      <c r="I434" s="249"/>
      <c r="J434" s="210"/>
      <c r="K434" s="210"/>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47"/>
      <c r="B435" s="222"/>
      <c r="C435" s="264" t="s">
        <v>887</v>
      </c>
      <c r="D435" s="261"/>
      <c r="E435" s="262">
        <v>19.746960000000001</v>
      </c>
      <c r="F435" s="232"/>
      <c r="G435" s="232"/>
      <c r="H435" s="233"/>
      <c r="I435" s="249"/>
      <c r="J435" s="210"/>
      <c r="K435" s="210"/>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x14ac:dyDescent="0.2">
      <c r="A436" s="245" t="s">
        <v>200</v>
      </c>
      <c r="B436" s="220" t="s">
        <v>171</v>
      </c>
      <c r="C436" s="241" t="s">
        <v>172</v>
      </c>
      <c r="D436" s="224"/>
      <c r="E436" s="227"/>
      <c r="F436" s="320">
        <f>SUM(G437:G453)</f>
        <v>0</v>
      </c>
      <c r="G436" s="321"/>
      <c r="H436" s="230"/>
      <c r="I436" s="248"/>
      <c r="AE436" t="s">
        <v>201</v>
      </c>
    </row>
    <row r="437" spans="1:60" outlineLevel="1" x14ac:dyDescent="0.2">
      <c r="A437" s="247"/>
      <c r="B437" s="336" t="s">
        <v>888</v>
      </c>
      <c r="C437" s="337"/>
      <c r="D437" s="338"/>
      <c r="E437" s="339"/>
      <c r="F437" s="340"/>
      <c r="G437" s="341"/>
      <c r="H437" s="233"/>
      <c r="I437" s="249"/>
      <c r="J437" s="210"/>
      <c r="K437" s="210"/>
      <c r="L437" s="210"/>
      <c r="M437" s="210"/>
      <c r="N437" s="210"/>
      <c r="O437" s="210"/>
      <c r="P437" s="210"/>
      <c r="Q437" s="210"/>
      <c r="R437" s="210"/>
      <c r="S437" s="210"/>
      <c r="T437" s="210"/>
      <c r="U437" s="210"/>
      <c r="V437" s="210"/>
      <c r="W437" s="210"/>
      <c r="X437" s="210"/>
      <c r="Y437" s="210"/>
      <c r="Z437" s="210"/>
      <c r="AA437" s="210"/>
      <c r="AB437" s="210"/>
      <c r="AC437" s="210">
        <v>0</v>
      </c>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
      <c r="A438" s="247"/>
      <c r="B438" s="330" t="s">
        <v>889</v>
      </c>
      <c r="C438" s="331"/>
      <c r="D438" s="332"/>
      <c r="E438" s="333"/>
      <c r="F438" s="334"/>
      <c r="G438" s="335"/>
      <c r="H438" s="233"/>
      <c r="I438" s="249"/>
      <c r="J438" s="210"/>
      <c r="K438" s="210"/>
      <c r="L438" s="210"/>
      <c r="M438" s="210"/>
      <c r="N438" s="210"/>
      <c r="O438" s="210"/>
      <c r="P438" s="210"/>
      <c r="Q438" s="210"/>
      <c r="R438" s="210"/>
      <c r="S438" s="210"/>
      <c r="T438" s="210"/>
      <c r="U438" s="210"/>
      <c r="V438" s="210"/>
      <c r="W438" s="210"/>
      <c r="X438" s="210"/>
      <c r="Y438" s="210"/>
      <c r="Z438" s="210"/>
      <c r="AA438" s="210"/>
      <c r="AB438" s="210"/>
      <c r="AC438" s="210">
        <v>1</v>
      </c>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46">
        <v>175</v>
      </c>
      <c r="B439" s="221" t="s">
        <v>890</v>
      </c>
      <c r="C439" s="242" t="s">
        <v>891</v>
      </c>
      <c r="D439" s="225" t="s">
        <v>374</v>
      </c>
      <c r="E439" s="228">
        <v>12.9725</v>
      </c>
      <c r="F439" s="231"/>
      <c r="G439" s="232">
        <f>ROUND(E439*F439,2)</f>
        <v>0</v>
      </c>
      <c r="H439" s="233" t="s">
        <v>892</v>
      </c>
      <c r="I439" s="249" t="s">
        <v>205</v>
      </c>
      <c r="J439" s="210"/>
      <c r="K439" s="210"/>
      <c r="L439" s="210"/>
      <c r="M439" s="210"/>
      <c r="N439" s="210"/>
      <c r="O439" s="210"/>
      <c r="P439" s="210"/>
      <c r="Q439" s="210"/>
      <c r="R439" s="210"/>
      <c r="S439" s="210"/>
      <c r="T439" s="210"/>
      <c r="U439" s="210"/>
      <c r="V439" s="210"/>
      <c r="W439" s="210"/>
      <c r="X439" s="210"/>
      <c r="Y439" s="210"/>
      <c r="Z439" s="210"/>
      <c r="AA439" s="210"/>
      <c r="AB439" s="210"/>
      <c r="AC439" s="210"/>
      <c r="AD439" s="210"/>
      <c r="AE439" s="210" t="s">
        <v>206</v>
      </c>
      <c r="AF439" s="210"/>
      <c r="AG439" s="210"/>
      <c r="AH439" s="210"/>
      <c r="AI439" s="210"/>
      <c r="AJ439" s="210"/>
      <c r="AK439" s="210"/>
      <c r="AL439" s="210"/>
      <c r="AM439" s="210">
        <v>21</v>
      </c>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ht="22.5" outlineLevel="1" x14ac:dyDescent="0.2">
      <c r="A440" s="247"/>
      <c r="B440" s="222"/>
      <c r="C440" s="264" t="s">
        <v>820</v>
      </c>
      <c r="D440" s="261"/>
      <c r="E440" s="262">
        <v>12.9725</v>
      </c>
      <c r="F440" s="232"/>
      <c r="G440" s="232"/>
      <c r="H440" s="233"/>
      <c r="I440" s="249"/>
      <c r="J440" s="210"/>
      <c r="K440" s="210"/>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47"/>
      <c r="B441" s="330" t="s">
        <v>888</v>
      </c>
      <c r="C441" s="331"/>
      <c r="D441" s="332"/>
      <c r="E441" s="333"/>
      <c r="F441" s="334"/>
      <c r="G441" s="335"/>
      <c r="H441" s="233"/>
      <c r="I441" s="249"/>
      <c r="J441" s="210"/>
      <c r="K441" s="210"/>
      <c r="L441" s="210"/>
      <c r="M441" s="210"/>
      <c r="N441" s="210"/>
      <c r="O441" s="210"/>
      <c r="P441" s="210"/>
      <c r="Q441" s="210"/>
      <c r="R441" s="210"/>
      <c r="S441" s="210"/>
      <c r="T441" s="210"/>
      <c r="U441" s="210"/>
      <c r="V441" s="210"/>
      <c r="W441" s="210"/>
      <c r="X441" s="210"/>
      <c r="Y441" s="210"/>
      <c r="Z441" s="210"/>
      <c r="AA441" s="210"/>
      <c r="AB441" s="210"/>
      <c r="AC441" s="210">
        <v>0</v>
      </c>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47"/>
      <c r="B442" s="330" t="s">
        <v>893</v>
      </c>
      <c r="C442" s="331"/>
      <c r="D442" s="332"/>
      <c r="E442" s="333"/>
      <c r="F442" s="334"/>
      <c r="G442" s="335"/>
      <c r="H442" s="233"/>
      <c r="I442" s="249"/>
      <c r="J442" s="210"/>
      <c r="K442" s="210"/>
      <c r="L442" s="210"/>
      <c r="M442" s="210"/>
      <c r="N442" s="210"/>
      <c r="O442" s="210"/>
      <c r="P442" s="210"/>
      <c r="Q442" s="210"/>
      <c r="R442" s="210"/>
      <c r="S442" s="210"/>
      <c r="T442" s="210"/>
      <c r="U442" s="210"/>
      <c r="V442" s="210"/>
      <c r="W442" s="210"/>
      <c r="X442" s="210"/>
      <c r="Y442" s="210"/>
      <c r="Z442" s="210"/>
      <c r="AA442" s="210"/>
      <c r="AB442" s="210"/>
      <c r="AC442" s="210">
        <v>1</v>
      </c>
      <c r="AD442" s="210"/>
      <c r="AE442" s="210"/>
      <c r="AF442" s="210"/>
      <c r="AG442" s="210"/>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46">
        <v>176</v>
      </c>
      <c r="B443" s="221" t="s">
        <v>894</v>
      </c>
      <c r="C443" s="242" t="s">
        <v>895</v>
      </c>
      <c r="D443" s="225" t="s">
        <v>374</v>
      </c>
      <c r="E443" s="228">
        <v>12.9725</v>
      </c>
      <c r="F443" s="231"/>
      <c r="G443" s="232">
        <f>ROUND(E443*F443,2)</f>
        <v>0</v>
      </c>
      <c r="H443" s="233" t="s">
        <v>892</v>
      </c>
      <c r="I443" s="249" t="s">
        <v>205</v>
      </c>
      <c r="J443" s="210"/>
      <c r="K443" s="210"/>
      <c r="L443" s="210"/>
      <c r="M443" s="210"/>
      <c r="N443" s="210"/>
      <c r="O443" s="210"/>
      <c r="P443" s="210"/>
      <c r="Q443" s="210"/>
      <c r="R443" s="210"/>
      <c r="S443" s="210"/>
      <c r="T443" s="210"/>
      <c r="U443" s="210"/>
      <c r="V443" s="210"/>
      <c r="W443" s="210"/>
      <c r="X443" s="210"/>
      <c r="Y443" s="210"/>
      <c r="Z443" s="210"/>
      <c r="AA443" s="210"/>
      <c r="AB443" s="210"/>
      <c r="AC443" s="210"/>
      <c r="AD443" s="210"/>
      <c r="AE443" s="210" t="s">
        <v>206</v>
      </c>
      <c r="AF443" s="210"/>
      <c r="AG443" s="210"/>
      <c r="AH443" s="210"/>
      <c r="AI443" s="210"/>
      <c r="AJ443" s="210"/>
      <c r="AK443" s="210"/>
      <c r="AL443" s="210"/>
      <c r="AM443" s="210">
        <v>21</v>
      </c>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ht="22.5" outlineLevel="1" x14ac:dyDescent="0.2">
      <c r="A444" s="247"/>
      <c r="B444" s="222"/>
      <c r="C444" s="264" t="s">
        <v>820</v>
      </c>
      <c r="D444" s="261"/>
      <c r="E444" s="262">
        <v>12.9725</v>
      </c>
      <c r="F444" s="232"/>
      <c r="G444" s="232"/>
      <c r="H444" s="233"/>
      <c r="I444" s="249"/>
      <c r="J444" s="210"/>
      <c r="K444" s="210"/>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
      <c r="A445" s="246">
        <v>177</v>
      </c>
      <c r="B445" s="221" t="s">
        <v>896</v>
      </c>
      <c r="C445" s="242" t="s">
        <v>897</v>
      </c>
      <c r="D445" s="225" t="s">
        <v>305</v>
      </c>
      <c r="E445" s="228">
        <v>2</v>
      </c>
      <c r="F445" s="231"/>
      <c r="G445" s="232">
        <f>ROUND(E445*F445,2)</f>
        <v>0</v>
      </c>
      <c r="H445" s="233"/>
      <c r="I445" s="249" t="s">
        <v>238</v>
      </c>
      <c r="J445" s="210"/>
      <c r="K445" s="210"/>
      <c r="L445" s="210"/>
      <c r="M445" s="210"/>
      <c r="N445" s="210"/>
      <c r="O445" s="210"/>
      <c r="P445" s="210"/>
      <c r="Q445" s="210"/>
      <c r="R445" s="210"/>
      <c r="S445" s="210"/>
      <c r="T445" s="210"/>
      <c r="U445" s="210"/>
      <c r="V445" s="210"/>
      <c r="W445" s="210"/>
      <c r="X445" s="210"/>
      <c r="Y445" s="210"/>
      <c r="Z445" s="210"/>
      <c r="AA445" s="210"/>
      <c r="AB445" s="210"/>
      <c r="AC445" s="210"/>
      <c r="AD445" s="210"/>
      <c r="AE445" s="210" t="s">
        <v>239</v>
      </c>
      <c r="AF445" s="210" t="s">
        <v>315</v>
      </c>
      <c r="AG445" s="210"/>
      <c r="AH445" s="210"/>
      <c r="AI445" s="210"/>
      <c r="AJ445" s="210"/>
      <c r="AK445" s="210"/>
      <c r="AL445" s="210"/>
      <c r="AM445" s="210">
        <v>21</v>
      </c>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
      <c r="A446" s="247"/>
      <c r="B446" s="222"/>
      <c r="C446" s="264" t="s">
        <v>848</v>
      </c>
      <c r="D446" s="261"/>
      <c r="E446" s="262"/>
      <c r="F446" s="232"/>
      <c r="G446" s="232"/>
      <c r="H446" s="233"/>
      <c r="I446" s="249"/>
      <c r="J446" s="210"/>
      <c r="K446" s="210"/>
      <c r="L446" s="210"/>
      <c r="M446" s="210"/>
      <c r="N446" s="210"/>
      <c r="O446" s="210"/>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
      <c r="A447" s="247"/>
      <c r="B447" s="222"/>
      <c r="C447" s="264" t="s">
        <v>898</v>
      </c>
      <c r="D447" s="261"/>
      <c r="E447" s="262">
        <v>2</v>
      </c>
      <c r="F447" s="232"/>
      <c r="G447" s="232"/>
      <c r="H447" s="233"/>
      <c r="I447" s="249"/>
      <c r="J447" s="210"/>
      <c r="K447" s="210"/>
      <c r="L447" s="210"/>
      <c r="M447" s="210"/>
      <c r="N447" s="210"/>
      <c r="O447" s="210"/>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47"/>
      <c r="B448" s="330" t="s">
        <v>899</v>
      </c>
      <c r="C448" s="331"/>
      <c r="D448" s="332"/>
      <c r="E448" s="333"/>
      <c r="F448" s="334"/>
      <c r="G448" s="335"/>
      <c r="H448" s="233"/>
      <c r="I448" s="249"/>
      <c r="J448" s="210"/>
      <c r="K448" s="210"/>
      <c r="L448" s="210"/>
      <c r="M448" s="210"/>
      <c r="N448" s="210"/>
      <c r="O448" s="210"/>
      <c r="P448" s="210"/>
      <c r="Q448" s="210"/>
      <c r="R448" s="210"/>
      <c r="S448" s="210"/>
      <c r="T448" s="210"/>
      <c r="U448" s="210"/>
      <c r="V448" s="210"/>
      <c r="W448" s="210"/>
      <c r="X448" s="210"/>
      <c r="Y448" s="210"/>
      <c r="Z448" s="210"/>
      <c r="AA448" s="210"/>
      <c r="AB448" s="210"/>
      <c r="AC448" s="210">
        <v>0</v>
      </c>
      <c r="AD448" s="210"/>
      <c r="AE448" s="210"/>
      <c r="AF448" s="210"/>
      <c r="AG448" s="210"/>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47"/>
      <c r="B449" s="330" t="s">
        <v>900</v>
      </c>
      <c r="C449" s="331"/>
      <c r="D449" s="332"/>
      <c r="E449" s="333"/>
      <c r="F449" s="334"/>
      <c r="G449" s="335"/>
      <c r="H449" s="233"/>
      <c r="I449" s="249"/>
      <c r="J449" s="210"/>
      <c r="K449" s="210"/>
      <c r="L449" s="210"/>
      <c r="M449" s="210"/>
      <c r="N449" s="210"/>
      <c r="O449" s="210"/>
      <c r="P449" s="210"/>
      <c r="Q449" s="210"/>
      <c r="R449" s="210"/>
      <c r="S449" s="210"/>
      <c r="T449" s="210"/>
      <c r="U449" s="210"/>
      <c r="V449" s="210"/>
      <c r="W449" s="210"/>
      <c r="X449" s="210"/>
      <c r="Y449" s="210"/>
      <c r="Z449" s="210"/>
      <c r="AA449" s="210"/>
      <c r="AB449" s="210"/>
      <c r="AC449" s="210"/>
      <c r="AD449" s="210"/>
      <c r="AE449" s="210" t="s">
        <v>325</v>
      </c>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
      <c r="A450" s="247">
        <v>178</v>
      </c>
      <c r="B450" s="222" t="s">
        <v>901</v>
      </c>
      <c r="C450" s="242" t="s">
        <v>902</v>
      </c>
      <c r="D450" s="225" t="s">
        <v>67</v>
      </c>
      <c r="E450" s="263"/>
      <c r="F450" s="231"/>
      <c r="G450" s="232">
        <f>ROUND(E450*F450,2)</f>
        <v>0</v>
      </c>
      <c r="H450" s="233" t="s">
        <v>892</v>
      </c>
      <c r="I450" s="249" t="s">
        <v>205</v>
      </c>
      <c r="J450" s="210"/>
      <c r="K450" s="210"/>
      <c r="L450" s="210"/>
      <c r="M450" s="210"/>
      <c r="N450" s="210"/>
      <c r="O450" s="210"/>
      <c r="P450" s="210"/>
      <c r="Q450" s="210"/>
      <c r="R450" s="210"/>
      <c r="S450" s="210"/>
      <c r="T450" s="210"/>
      <c r="U450" s="210"/>
      <c r="V450" s="210"/>
      <c r="W450" s="210"/>
      <c r="X450" s="210"/>
      <c r="Y450" s="210"/>
      <c r="Z450" s="210"/>
      <c r="AA450" s="210"/>
      <c r="AB450" s="210"/>
      <c r="AC450" s="210"/>
      <c r="AD450" s="210"/>
      <c r="AE450" s="210" t="s">
        <v>206</v>
      </c>
      <c r="AF450" s="210"/>
      <c r="AG450" s="210"/>
      <c r="AH450" s="210"/>
      <c r="AI450" s="210"/>
      <c r="AJ450" s="210"/>
      <c r="AK450" s="210"/>
      <c r="AL450" s="210"/>
      <c r="AM450" s="210">
        <v>21</v>
      </c>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1" x14ac:dyDescent="0.2">
      <c r="A451" s="247"/>
      <c r="B451" s="222"/>
      <c r="C451" s="264" t="s">
        <v>328</v>
      </c>
      <c r="D451" s="261"/>
      <c r="E451" s="262"/>
      <c r="F451" s="232"/>
      <c r="G451" s="232"/>
      <c r="H451" s="233"/>
      <c r="I451" s="249"/>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47"/>
      <c r="B452" s="222"/>
      <c r="C452" s="264" t="s">
        <v>903</v>
      </c>
      <c r="D452" s="261"/>
      <c r="E452" s="262"/>
      <c r="F452" s="232"/>
      <c r="G452" s="232"/>
      <c r="H452" s="233"/>
      <c r="I452" s="249"/>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
      <c r="A453" s="247"/>
      <c r="B453" s="222"/>
      <c r="C453" s="264" t="s">
        <v>904</v>
      </c>
      <c r="D453" s="261"/>
      <c r="E453" s="262">
        <v>106.8751</v>
      </c>
      <c r="F453" s="232"/>
      <c r="G453" s="232"/>
      <c r="H453" s="233"/>
      <c r="I453" s="249"/>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x14ac:dyDescent="0.2">
      <c r="A454" s="245" t="s">
        <v>200</v>
      </c>
      <c r="B454" s="220" t="s">
        <v>175</v>
      </c>
      <c r="C454" s="241" t="s">
        <v>176</v>
      </c>
      <c r="D454" s="224"/>
      <c r="E454" s="227"/>
      <c r="F454" s="320">
        <f>SUM(G455:G497)</f>
        <v>0</v>
      </c>
      <c r="G454" s="321"/>
      <c r="H454" s="230"/>
      <c r="I454" s="248"/>
      <c r="AE454" t="s">
        <v>201</v>
      </c>
    </row>
    <row r="455" spans="1:60" outlineLevel="1" x14ac:dyDescent="0.2">
      <c r="A455" s="247"/>
      <c r="B455" s="336" t="s">
        <v>905</v>
      </c>
      <c r="C455" s="337"/>
      <c r="D455" s="338"/>
      <c r="E455" s="339"/>
      <c r="F455" s="340"/>
      <c r="G455" s="341"/>
      <c r="H455" s="233"/>
      <c r="I455" s="249"/>
      <c r="J455" s="210"/>
      <c r="K455" s="210"/>
      <c r="L455" s="210"/>
      <c r="M455" s="210"/>
      <c r="N455" s="210"/>
      <c r="O455" s="210"/>
      <c r="P455" s="210"/>
      <c r="Q455" s="210"/>
      <c r="R455" s="210"/>
      <c r="S455" s="210"/>
      <c r="T455" s="210"/>
      <c r="U455" s="210"/>
      <c r="V455" s="210"/>
      <c r="W455" s="210"/>
      <c r="X455" s="210"/>
      <c r="Y455" s="210"/>
      <c r="Z455" s="210"/>
      <c r="AA455" s="210"/>
      <c r="AB455" s="210"/>
      <c r="AC455" s="210">
        <v>0</v>
      </c>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1" x14ac:dyDescent="0.2">
      <c r="A456" s="247"/>
      <c r="B456" s="330" t="s">
        <v>906</v>
      </c>
      <c r="C456" s="331"/>
      <c r="D456" s="332"/>
      <c r="E456" s="333"/>
      <c r="F456" s="334"/>
      <c r="G456" s="335"/>
      <c r="H456" s="233"/>
      <c r="I456" s="249"/>
      <c r="J456" s="210"/>
      <c r="K456" s="210"/>
      <c r="L456" s="210"/>
      <c r="M456" s="210"/>
      <c r="N456" s="210"/>
      <c r="O456" s="210"/>
      <c r="P456" s="210"/>
      <c r="Q456" s="210"/>
      <c r="R456" s="210"/>
      <c r="S456" s="210"/>
      <c r="T456" s="210"/>
      <c r="U456" s="210"/>
      <c r="V456" s="210"/>
      <c r="W456" s="210"/>
      <c r="X456" s="210"/>
      <c r="Y456" s="210"/>
      <c r="Z456" s="210"/>
      <c r="AA456" s="210"/>
      <c r="AB456" s="210"/>
      <c r="AC456" s="210">
        <v>1</v>
      </c>
      <c r="AD456" s="210"/>
      <c r="AE456" s="210"/>
      <c r="AF456" s="210"/>
      <c r="AG456" s="210"/>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
      <c r="A457" s="246">
        <v>179</v>
      </c>
      <c r="B457" s="221" t="s">
        <v>907</v>
      </c>
      <c r="C457" s="242" t="s">
        <v>908</v>
      </c>
      <c r="D457" s="225" t="s">
        <v>255</v>
      </c>
      <c r="E457" s="228">
        <v>3.58</v>
      </c>
      <c r="F457" s="231"/>
      <c r="G457" s="232">
        <f>ROUND(E457*F457,2)</f>
        <v>0</v>
      </c>
      <c r="H457" s="233" t="s">
        <v>311</v>
      </c>
      <c r="I457" s="249" t="s">
        <v>205</v>
      </c>
      <c r="J457" s="210"/>
      <c r="K457" s="210"/>
      <c r="L457" s="210"/>
      <c r="M457" s="210"/>
      <c r="N457" s="210"/>
      <c r="O457" s="210"/>
      <c r="P457" s="210"/>
      <c r="Q457" s="210"/>
      <c r="R457" s="210"/>
      <c r="S457" s="210"/>
      <c r="T457" s="210"/>
      <c r="U457" s="210"/>
      <c r="V457" s="210"/>
      <c r="W457" s="210"/>
      <c r="X457" s="210"/>
      <c r="Y457" s="210"/>
      <c r="Z457" s="210"/>
      <c r="AA457" s="210"/>
      <c r="AB457" s="210"/>
      <c r="AC457" s="210"/>
      <c r="AD457" s="210"/>
      <c r="AE457" s="210" t="s">
        <v>206</v>
      </c>
      <c r="AF457" s="210"/>
      <c r="AG457" s="210"/>
      <c r="AH457" s="210"/>
      <c r="AI457" s="210"/>
      <c r="AJ457" s="210"/>
      <c r="AK457" s="210"/>
      <c r="AL457" s="210"/>
      <c r="AM457" s="210">
        <v>21</v>
      </c>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
      <c r="A458" s="247"/>
      <c r="B458" s="222"/>
      <c r="C458" s="264" t="s">
        <v>909</v>
      </c>
      <c r="D458" s="261"/>
      <c r="E458" s="262">
        <v>3.58</v>
      </c>
      <c r="F458" s="232"/>
      <c r="G458" s="232"/>
      <c r="H458" s="233"/>
      <c r="I458" s="249"/>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
      <c r="A459" s="247"/>
      <c r="B459" s="330" t="s">
        <v>910</v>
      </c>
      <c r="C459" s="331"/>
      <c r="D459" s="332"/>
      <c r="E459" s="333"/>
      <c r="F459" s="334"/>
      <c r="G459" s="335"/>
      <c r="H459" s="233"/>
      <c r="I459" s="249"/>
      <c r="J459" s="210"/>
      <c r="K459" s="210"/>
      <c r="L459" s="210"/>
      <c r="M459" s="210"/>
      <c r="N459" s="210"/>
      <c r="O459" s="210"/>
      <c r="P459" s="210"/>
      <c r="Q459" s="210"/>
      <c r="R459" s="210"/>
      <c r="S459" s="210"/>
      <c r="T459" s="210"/>
      <c r="U459" s="210"/>
      <c r="V459" s="210"/>
      <c r="W459" s="210"/>
      <c r="X459" s="210"/>
      <c r="Y459" s="210"/>
      <c r="Z459" s="210"/>
      <c r="AA459" s="210"/>
      <c r="AB459" s="210"/>
      <c r="AC459" s="210">
        <v>0</v>
      </c>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1" x14ac:dyDescent="0.2">
      <c r="A460" s="246">
        <v>180</v>
      </c>
      <c r="B460" s="221" t="s">
        <v>911</v>
      </c>
      <c r="C460" s="242" t="s">
        <v>912</v>
      </c>
      <c r="D460" s="225" t="s">
        <v>255</v>
      </c>
      <c r="E460" s="228">
        <v>3.58</v>
      </c>
      <c r="F460" s="231"/>
      <c r="G460" s="232">
        <f>ROUND(E460*F460,2)</f>
        <v>0</v>
      </c>
      <c r="H460" s="233" t="s">
        <v>311</v>
      </c>
      <c r="I460" s="249" t="s">
        <v>205</v>
      </c>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t="s">
        <v>206</v>
      </c>
      <c r="AF460" s="210"/>
      <c r="AG460" s="210"/>
      <c r="AH460" s="210"/>
      <c r="AI460" s="210"/>
      <c r="AJ460" s="210"/>
      <c r="AK460" s="210"/>
      <c r="AL460" s="210"/>
      <c r="AM460" s="210">
        <v>21</v>
      </c>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
      <c r="A461" s="247"/>
      <c r="B461" s="222"/>
      <c r="C461" s="264" t="s">
        <v>909</v>
      </c>
      <c r="D461" s="261"/>
      <c r="E461" s="262">
        <v>3.58</v>
      </c>
      <c r="F461" s="232"/>
      <c r="G461" s="232"/>
      <c r="H461" s="233"/>
      <c r="I461" s="249"/>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1" x14ac:dyDescent="0.2">
      <c r="A462" s="247"/>
      <c r="B462" s="330" t="s">
        <v>307</v>
      </c>
      <c r="C462" s="331"/>
      <c r="D462" s="332"/>
      <c r="E462" s="333"/>
      <c r="F462" s="334"/>
      <c r="G462" s="335"/>
      <c r="H462" s="233"/>
      <c r="I462" s="249"/>
      <c r="J462" s="210"/>
      <c r="K462" s="210"/>
      <c r="L462" s="210"/>
      <c r="M462" s="210"/>
      <c r="N462" s="210"/>
      <c r="O462" s="210"/>
      <c r="P462" s="210"/>
      <c r="Q462" s="210"/>
      <c r="R462" s="210"/>
      <c r="S462" s="210"/>
      <c r="T462" s="210"/>
      <c r="U462" s="210"/>
      <c r="V462" s="210"/>
      <c r="W462" s="210"/>
      <c r="X462" s="210"/>
      <c r="Y462" s="210"/>
      <c r="Z462" s="210"/>
      <c r="AA462" s="210"/>
      <c r="AB462" s="210"/>
      <c r="AC462" s="210">
        <v>0</v>
      </c>
      <c r="AD462" s="210"/>
      <c r="AE462" s="210"/>
      <c r="AF462" s="210"/>
      <c r="AG462" s="210"/>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46">
        <v>181</v>
      </c>
      <c r="B463" s="221" t="s">
        <v>913</v>
      </c>
      <c r="C463" s="242" t="s">
        <v>914</v>
      </c>
      <c r="D463" s="225" t="s">
        <v>310</v>
      </c>
      <c r="E463" s="228">
        <v>20</v>
      </c>
      <c r="F463" s="231"/>
      <c r="G463" s="232">
        <f>ROUND(E463*F463,2)</f>
        <v>0</v>
      </c>
      <c r="H463" s="233" t="s">
        <v>311</v>
      </c>
      <c r="I463" s="249" t="s">
        <v>205</v>
      </c>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t="s">
        <v>206</v>
      </c>
      <c r="AF463" s="210"/>
      <c r="AG463" s="210"/>
      <c r="AH463" s="210"/>
      <c r="AI463" s="210"/>
      <c r="AJ463" s="210"/>
      <c r="AK463" s="210"/>
      <c r="AL463" s="210"/>
      <c r="AM463" s="210">
        <v>21</v>
      </c>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1" x14ac:dyDescent="0.2">
      <c r="A464" s="247"/>
      <c r="B464" s="222"/>
      <c r="C464" s="264" t="s">
        <v>915</v>
      </c>
      <c r="D464" s="261"/>
      <c r="E464" s="262"/>
      <c r="F464" s="232"/>
      <c r="G464" s="232"/>
      <c r="H464" s="233"/>
      <c r="I464" s="249"/>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47"/>
      <c r="B465" s="222"/>
      <c r="C465" s="264" t="s">
        <v>916</v>
      </c>
      <c r="D465" s="261"/>
      <c r="E465" s="262">
        <v>10</v>
      </c>
      <c r="F465" s="232"/>
      <c r="G465" s="232"/>
      <c r="H465" s="233"/>
      <c r="I465" s="249"/>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
      <c r="A466" s="247"/>
      <c r="B466" s="222"/>
      <c r="C466" s="264" t="s">
        <v>917</v>
      </c>
      <c r="D466" s="261"/>
      <c r="E466" s="262"/>
      <c r="F466" s="232"/>
      <c r="G466" s="232"/>
      <c r="H466" s="233"/>
      <c r="I466" s="249"/>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47"/>
      <c r="B467" s="222"/>
      <c r="C467" s="264" t="s">
        <v>916</v>
      </c>
      <c r="D467" s="261"/>
      <c r="E467" s="262">
        <v>10</v>
      </c>
      <c r="F467" s="232"/>
      <c r="G467" s="232"/>
      <c r="H467" s="233"/>
      <c r="I467" s="249"/>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46">
        <v>182</v>
      </c>
      <c r="B468" s="221" t="s">
        <v>918</v>
      </c>
      <c r="C468" s="242" t="s">
        <v>919</v>
      </c>
      <c r="D468" s="225" t="s">
        <v>310</v>
      </c>
      <c r="E468" s="228">
        <v>3108.42</v>
      </c>
      <c r="F468" s="231"/>
      <c r="G468" s="232">
        <f>ROUND(E468*F468,2)</f>
        <v>0</v>
      </c>
      <c r="H468" s="233" t="s">
        <v>311</v>
      </c>
      <c r="I468" s="249" t="s">
        <v>205</v>
      </c>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t="s">
        <v>206</v>
      </c>
      <c r="AF468" s="210"/>
      <c r="AG468" s="210"/>
      <c r="AH468" s="210"/>
      <c r="AI468" s="210"/>
      <c r="AJ468" s="210"/>
      <c r="AK468" s="210"/>
      <c r="AL468" s="210"/>
      <c r="AM468" s="210">
        <v>21</v>
      </c>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1" x14ac:dyDescent="0.2">
      <c r="A469" s="247"/>
      <c r="B469" s="222"/>
      <c r="C469" s="264" t="s">
        <v>920</v>
      </c>
      <c r="D469" s="261"/>
      <c r="E469" s="262">
        <v>1484.6</v>
      </c>
      <c r="F469" s="232"/>
      <c r="G469" s="232"/>
      <c r="H469" s="233"/>
      <c r="I469" s="249"/>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1" x14ac:dyDescent="0.2">
      <c r="A470" s="247"/>
      <c r="B470" s="222"/>
      <c r="C470" s="264" t="s">
        <v>921</v>
      </c>
      <c r="D470" s="261"/>
      <c r="E470" s="262">
        <v>1623.82</v>
      </c>
      <c r="F470" s="232"/>
      <c r="G470" s="232"/>
      <c r="H470" s="233"/>
      <c r="I470" s="249"/>
      <c r="J470" s="210"/>
      <c r="K470" s="210"/>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
      <c r="A471" s="246">
        <v>183</v>
      </c>
      <c r="B471" s="221" t="s">
        <v>313</v>
      </c>
      <c r="C471" s="242" t="s">
        <v>314</v>
      </c>
      <c r="D471" s="225" t="s">
        <v>310</v>
      </c>
      <c r="E471" s="228">
        <v>3264</v>
      </c>
      <c r="F471" s="231"/>
      <c r="G471" s="232">
        <f>ROUND(E471*F471,2)</f>
        <v>0</v>
      </c>
      <c r="H471" s="233"/>
      <c r="I471" s="249" t="s">
        <v>238</v>
      </c>
      <c r="J471" s="210"/>
      <c r="K471" s="210"/>
      <c r="L471" s="210"/>
      <c r="M471" s="210"/>
      <c r="N471" s="210"/>
      <c r="O471" s="210"/>
      <c r="P471" s="210"/>
      <c r="Q471" s="210"/>
      <c r="R471" s="210"/>
      <c r="S471" s="210"/>
      <c r="T471" s="210"/>
      <c r="U471" s="210"/>
      <c r="V471" s="210"/>
      <c r="W471" s="210"/>
      <c r="X471" s="210"/>
      <c r="Y471" s="210"/>
      <c r="Z471" s="210"/>
      <c r="AA471" s="210"/>
      <c r="AB471" s="210"/>
      <c r="AC471" s="210"/>
      <c r="AD471" s="210"/>
      <c r="AE471" s="210" t="s">
        <v>239</v>
      </c>
      <c r="AF471" s="210" t="s">
        <v>315</v>
      </c>
      <c r="AG471" s="210"/>
      <c r="AH471" s="210"/>
      <c r="AI471" s="210"/>
      <c r="AJ471" s="210"/>
      <c r="AK471" s="210"/>
      <c r="AL471" s="210"/>
      <c r="AM471" s="210">
        <v>21</v>
      </c>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1" x14ac:dyDescent="0.2">
      <c r="A472" s="247"/>
      <c r="B472" s="222"/>
      <c r="C472" s="310" t="s">
        <v>316</v>
      </c>
      <c r="D472" s="311"/>
      <c r="E472" s="312"/>
      <c r="F472" s="313"/>
      <c r="G472" s="314"/>
      <c r="H472" s="233"/>
      <c r="I472" s="249"/>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s="210"/>
      <c r="AP472" s="210"/>
      <c r="AQ472" s="210"/>
      <c r="AR472" s="210"/>
      <c r="AS472" s="210"/>
      <c r="AT472" s="210"/>
      <c r="AU472" s="210"/>
      <c r="AV472" s="210"/>
      <c r="AW472" s="210"/>
      <c r="AX472" s="210"/>
      <c r="AY472" s="210"/>
      <c r="AZ472" s="210"/>
      <c r="BA472" s="213" t="str">
        <f>C472</f>
        <v>Antikorozní odolnost je nutno zabezpečit pro místně dané prostředí korozní agresivity C3 dle ČSN EN ISO 9223.</v>
      </c>
      <c r="BB472" s="210"/>
      <c r="BC472" s="210"/>
      <c r="BD472" s="210"/>
      <c r="BE472" s="210"/>
      <c r="BF472" s="210"/>
      <c r="BG472" s="210"/>
      <c r="BH472" s="210"/>
    </row>
    <row r="473" spans="1:60" outlineLevel="1" x14ac:dyDescent="0.2">
      <c r="A473" s="247"/>
      <c r="B473" s="222"/>
      <c r="C473" s="310" t="s">
        <v>317</v>
      </c>
      <c r="D473" s="311"/>
      <c r="E473" s="312"/>
      <c r="F473" s="313"/>
      <c r="G473" s="314"/>
      <c r="H473" s="233"/>
      <c r="I473" s="249"/>
      <c r="J473" s="210"/>
      <c r="K473" s="210"/>
      <c r="L473" s="210"/>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0"/>
      <c r="AL473" s="210"/>
      <c r="AM473" s="210"/>
      <c r="AN473" s="210"/>
      <c r="AO473" s="210"/>
      <c r="AP473" s="210"/>
      <c r="AQ473" s="210"/>
      <c r="AR473" s="210"/>
      <c r="AS473" s="210"/>
      <c r="AT473" s="210"/>
      <c r="AU473" s="210"/>
      <c r="AV473" s="210"/>
      <c r="AW473" s="210"/>
      <c r="AX473" s="210"/>
      <c r="AY473" s="210"/>
      <c r="AZ473" s="210"/>
      <c r="BA473" s="213" t="str">
        <f>C473</f>
        <v>Veškeré konstrukce budou žárově pozinkovány, povlak zinku je předepsán nejméně 275g/m2, což odpovídá tloušťce 38,5mik.</v>
      </c>
      <c r="BB473" s="210"/>
      <c r="BC473" s="210"/>
      <c r="BD473" s="210"/>
      <c r="BE473" s="210"/>
      <c r="BF473" s="210"/>
      <c r="BG473" s="210"/>
      <c r="BH473" s="210"/>
    </row>
    <row r="474" spans="1:60" ht="22.5" outlineLevel="1" x14ac:dyDescent="0.2">
      <c r="A474" s="247"/>
      <c r="B474" s="222"/>
      <c r="C474" s="310" t="s">
        <v>318</v>
      </c>
      <c r="D474" s="311"/>
      <c r="E474" s="312"/>
      <c r="F474" s="313"/>
      <c r="G474" s="314"/>
      <c r="H474" s="233"/>
      <c r="I474" s="249"/>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s="210"/>
      <c r="AP474" s="210"/>
      <c r="AQ474" s="210"/>
      <c r="AR474" s="210"/>
      <c r="AS474" s="210"/>
      <c r="AT474" s="210"/>
      <c r="AU474" s="210"/>
      <c r="AV474" s="210"/>
      <c r="AW474" s="210"/>
      <c r="AX474" s="210"/>
      <c r="AY474" s="210"/>
      <c r="AZ474" s="210"/>
      <c r="BA474" s="213" t="str">
        <f>C474</f>
        <v>Střihové hrany vzniklé při případném montážním zakracování profilů či svrtávání pozinkovaných plechových dílů budou ošetřeny vhodnou zinkovým nátěrovým systémem kvalitou odpovídajícím předepsanému žárovému pozinkování.</v>
      </c>
      <c r="BB474" s="210"/>
      <c r="BC474" s="210"/>
      <c r="BD474" s="210"/>
      <c r="BE474" s="210"/>
      <c r="BF474" s="210"/>
      <c r="BG474" s="210"/>
      <c r="BH474" s="210"/>
    </row>
    <row r="475" spans="1:60" outlineLevel="1" x14ac:dyDescent="0.2">
      <c r="A475" s="247"/>
      <c r="B475" s="222"/>
      <c r="C475" s="264" t="s">
        <v>922</v>
      </c>
      <c r="D475" s="261"/>
      <c r="E475" s="262">
        <v>1559</v>
      </c>
      <c r="F475" s="232"/>
      <c r="G475" s="232"/>
      <c r="H475" s="233"/>
      <c r="I475" s="249"/>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
      <c r="A476" s="247"/>
      <c r="B476" s="222"/>
      <c r="C476" s="264" t="s">
        <v>923</v>
      </c>
      <c r="D476" s="261"/>
      <c r="E476" s="262">
        <v>1705</v>
      </c>
      <c r="F476" s="232"/>
      <c r="G476" s="232"/>
      <c r="H476" s="233"/>
      <c r="I476" s="249"/>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1" x14ac:dyDescent="0.2">
      <c r="A477" s="246">
        <v>184</v>
      </c>
      <c r="B477" s="221" t="s">
        <v>924</v>
      </c>
      <c r="C477" s="242" t="s">
        <v>925</v>
      </c>
      <c r="D477" s="225" t="s">
        <v>305</v>
      </c>
      <c r="E477" s="228">
        <v>8</v>
      </c>
      <c r="F477" s="231"/>
      <c r="G477" s="232">
        <f>ROUND(E477*F477,2)</f>
        <v>0</v>
      </c>
      <c r="H477" s="233"/>
      <c r="I477" s="249" t="s">
        <v>238</v>
      </c>
      <c r="J477" s="210"/>
      <c r="K477" s="210"/>
      <c r="L477" s="210"/>
      <c r="M477" s="210"/>
      <c r="N477" s="210"/>
      <c r="O477" s="210"/>
      <c r="P477" s="210"/>
      <c r="Q477" s="210"/>
      <c r="R477" s="210"/>
      <c r="S477" s="210"/>
      <c r="T477" s="210"/>
      <c r="U477" s="210"/>
      <c r="V477" s="210"/>
      <c r="W477" s="210"/>
      <c r="X477" s="210"/>
      <c r="Y477" s="210"/>
      <c r="Z477" s="210"/>
      <c r="AA477" s="210"/>
      <c r="AB477" s="210"/>
      <c r="AC477" s="210"/>
      <c r="AD477" s="210"/>
      <c r="AE477" s="210" t="s">
        <v>239</v>
      </c>
      <c r="AF477" s="210" t="s">
        <v>315</v>
      </c>
      <c r="AG477" s="210"/>
      <c r="AH477" s="210"/>
      <c r="AI477" s="210"/>
      <c r="AJ477" s="210"/>
      <c r="AK477" s="210"/>
      <c r="AL477" s="210"/>
      <c r="AM477" s="210">
        <v>21</v>
      </c>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1" x14ac:dyDescent="0.2">
      <c r="A478" s="247"/>
      <c r="B478" s="222"/>
      <c r="C478" s="264" t="s">
        <v>787</v>
      </c>
      <c r="D478" s="261"/>
      <c r="E478" s="262">
        <v>4</v>
      </c>
      <c r="F478" s="232"/>
      <c r="G478" s="232"/>
      <c r="H478" s="233"/>
      <c r="I478" s="249"/>
      <c r="J478" s="210"/>
      <c r="K478" s="210"/>
      <c r="L478" s="210"/>
      <c r="M478" s="210"/>
      <c r="N478" s="210"/>
      <c r="O478" s="210"/>
      <c r="P478" s="210"/>
      <c r="Q478" s="210"/>
      <c r="R478" s="210"/>
      <c r="S478" s="210"/>
      <c r="T478" s="21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1" x14ac:dyDescent="0.2">
      <c r="A479" s="247"/>
      <c r="B479" s="222"/>
      <c r="C479" s="264" t="s">
        <v>788</v>
      </c>
      <c r="D479" s="261"/>
      <c r="E479" s="262">
        <v>4</v>
      </c>
      <c r="F479" s="232"/>
      <c r="G479" s="232"/>
      <c r="H479" s="233"/>
      <c r="I479" s="249"/>
      <c r="J479" s="210"/>
      <c r="K479" s="210"/>
      <c r="L479" s="210"/>
      <c r="M479" s="210"/>
      <c r="N479" s="210"/>
      <c r="O479" s="210"/>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46">
        <v>185</v>
      </c>
      <c r="B480" s="221" t="s">
        <v>926</v>
      </c>
      <c r="C480" s="242" t="s">
        <v>927</v>
      </c>
      <c r="D480" s="225" t="s">
        <v>305</v>
      </c>
      <c r="E480" s="228">
        <v>2</v>
      </c>
      <c r="F480" s="231"/>
      <c r="G480" s="232">
        <f>ROUND(E480*F480,2)</f>
        <v>0</v>
      </c>
      <c r="H480" s="233"/>
      <c r="I480" s="249" t="s">
        <v>238</v>
      </c>
      <c r="J480" s="210"/>
      <c r="K480" s="210"/>
      <c r="L480" s="210"/>
      <c r="M480" s="210"/>
      <c r="N480" s="210"/>
      <c r="O480" s="210"/>
      <c r="P480" s="210"/>
      <c r="Q480" s="210"/>
      <c r="R480" s="210"/>
      <c r="S480" s="210"/>
      <c r="T480" s="210"/>
      <c r="U480" s="210"/>
      <c r="V480" s="210"/>
      <c r="W480" s="210"/>
      <c r="X480" s="210"/>
      <c r="Y480" s="210"/>
      <c r="Z480" s="210"/>
      <c r="AA480" s="210"/>
      <c r="AB480" s="210"/>
      <c r="AC480" s="210"/>
      <c r="AD480" s="210"/>
      <c r="AE480" s="210" t="s">
        <v>239</v>
      </c>
      <c r="AF480" s="210" t="s">
        <v>315</v>
      </c>
      <c r="AG480" s="210"/>
      <c r="AH480" s="210"/>
      <c r="AI480" s="210"/>
      <c r="AJ480" s="210"/>
      <c r="AK480" s="210"/>
      <c r="AL480" s="210"/>
      <c r="AM480" s="210">
        <v>21</v>
      </c>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1" x14ac:dyDescent="0.2">
      <c r="A481" s="247"/>
      <c r="B481" s="330" t="s">
        <v>928</v>
      </c>
      <c r="C481" s="331"/>
      <c r="D481" s="332"/>
      <c r="E481" s="333"/>
      <c r="F481" s="334"/>
      <c r="G481" s="335"/>
      <c r="H481" s="233"/>
      <c r="I481" s="249"/>
      <c r="J481" s="210"/>
      <c r="K481" s="210"/>
      <c r="L481" s="210"/>
      <c r="M481" s="210"/>
      <c r="N481" s="210"/>
      <c r="O481" s="210"/>
      <c r="P481" s="210"/>
      <c r="Q481" s="210"/>
      <c r="R481" s="210"/>
      <c r="S481" s="210"/>
      <c r="T481" s="210"/>
      <c r="U481" s="210"/>
      <c r="V481" s="210"/>
      <c r="W481" s="210"/>
      <c r="X481" s="210"/>
      <c r="Y481" s="210"/>
      <c r="Z481" s="210"/>
      <c r="AA481" s="210"/>
      <c r="AB481" s="210"/>
      <c r="AC481" s="210">
        <v>0</v>
      </c>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1" x14ac:dyDescent="0.2">
      <c r="A482" s="246">
        <v>186</v>
      </c>
      <c r="B482" s="221" t="s">
        <v>929</v>
      </c>
      <c r="C482" s="242" t="s">
        <v>930</v>
      </c>
      <c r="D482" s="225" t="s">
        <v>931</v>
      </c>
      <c r="E482" s="228">
        <v>16</v>
      </c>
      <c r="F482" s="231"/>
      <c r="G482" s="232">
        <f>ROUND(E482*F482,2)</f>
        <v>0</v>
      </c>
      <c r="H482" s="233" t="s">
        <v>932</v>
      </c>
      <c r="I482" s="249" t="s">
        <v>205</v>
      </c>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t="s">
        <v>206</v>
      </c>
      <c r="AF482" s="210"/>
      <c r="AG482" s="210"/>
      <c r="AH482" s="210"/>
      <c r="AI482" s="210"/>
      <c r="AJ482" s="210"/>
      <c r="AK482" s="210"/>
      <c r="AL482" s="210"/>
      <c r="AM482" s="210">
        <v>21</v>
      </c>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47"/>
      <c r="B483" s="222"/>
      <c r="C483" s="264" t="s">
        <v>933</v>
      </c>
      <c r="D483" s="261"/>
      <c r="E483" s="262">
        <v>16</v>
      </c>
      <c r="F483" s="232"/>
      <c r="G483" s="232"/>
      <c r="H483" s="233"/>
      <c r="I483" s="249"/>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1" x14ac:dyDescent="0.2">
      <c r="A484" s="246">
        <v>187</v>
      </c>
      <c r="B484" s="221" t="s">
        <v>934</v>
      </c>
      <c r="C484" s="242" t="s">
        <v>321</v>
      </c>
      <c r="D484" s="225" t="s">
        <v>310</v>
      </c>
      <c r="E484" s="228">
        <v>21.6</v>
      </c>
      <c r="F484" s="231"/>
      <c r="G484" s="232">
        <f>ROUND(E484*F484,2)</f>
        <v>0</v>
      </c>
      <c r="H484" s="233" t="s">
        <v>322</v>
      </c>
      <c r="I484" s="249" t="s">
        <v>205</v>
      </c>
      <c r="J484" s="210"/>
      <c r="K484" s="210"/>
      <c r="L484" s="210"/>
      <c r="M484" s="210"/>
      <c r="N484" s="210"/>
      <c r="O484" s="210"/>
      <c r="P484" s="210"/>
      <c r="Q484" s="210"/>
      <c r="R484" s="210"/>
      <c r="S484" s="210"/>
      <c r="T484" s="210"/>
      <c r="U484" s="210"/>
      <c r="V484" s="210"/>
      <c r="W484" s="210"/>
      <c r="X484" s="210"/>
      <c r="Y484" s="210"/>
      <c r="Z484" s="210"/>
      <c r="AA484" s="210"/>
      <c r="AB484" s="210"/>
      <c r="AC484" s="210"/>
      <c r="AD484" s="210"/>
      <c r="AE484" s="210" t="s">
        <v>206</v>
      </c>
      <c r="AF484" s="210"/>
      <c r="AG484" s="210"/>
      <c r="AH484" s="210"/>
      <c r="AI484" s="210"/>
      <c r="AJ484" s="210"/>
      <c r="AK484" s="210"/>
      <c r="AL484" s="210"/>
      <c r="AM484" s="210">
        <v>21</v>
      </c>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1" x14ac:dyDescent="0.2">
      <c r="A485" s="247"/>
      <c r="B485" s="222"/>
      <c r="C485" s="264" t="s">
        <v>915</v>
      </c>
      <c r="D485" s="261"/>
      <c r="E485" s="262"/>
      <c r="F485" s="232"/>
      <c r="G485" s="232"/>
      <c r="H485" s="233"/>
      <c r="I485" s="249"/>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
      <c r="A486" s="247"/>
      <c r="B486" s="222"/>
      <c r="C486" s="264" t="s">
        <v>935</v>
      </c>
      <c r="D486" s="261"/>
      <c r="E486" s="262">
        <v>10.8</v>
      </c>
      <c r="F486" s="232"/>
      <c r="G486" s="232"/>
      <c r="H486" s="233"/>
      <c r="I486" s="249"/>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
      <c r="A487" s="247"/>
      <c r="B487" s="222"/>
      <c r="C487" s="264" t="s">
        <v>917</v>
      </c>
      <c r="D487" s="261"/>
      <c r="E487" s="262"/>
      <c r="F487" s="232"/>
      <c r="G487" s="232"/>
      <c r="H487" s="233"/>
      <c r="I487" s="249"/>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1" x14ac:dyDescent="0.2">
      <c r="A488" s="247"/>
      <c r="B488" s="222"/>
      <c r="C488" s="264" t="s">
        <v>935</v>
      </c>
      <c r="D488" s="261"/>
      <c r="E488" s="262">
        <v>10.8</v>
      </c>
      <c r="F488" s="232"/>
      <c r="G488" s="232"/>
      <c r="H488" s="233"/>
      <c r="I488" s="249"/>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
      <c r="A489" s="246">
        <v>188</v>
      </c>
      <c r="B489" s="221" t="s">
        <v>936</v>
      </c>
      <c r="C489" s="242" t="s">
        <v>321</v>
      </c>
      <c r="D489" s="225" t="s">
        <v>310</v>
      </c>
      <c r="E489" s="228">
        <v>3264</v>
      </c>
      <c r="F489" s="231"/>
      <c r="G489" s="232">
        <f>ROUND(E489*F489,2)</f>
        <v>0</v>
      </c>
      <c r="H489" s="233" t="s">
        <v>322</v>
      </c>
      <c r="I489" s="249" t="s">
        <v>205</v>
      </c>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t="s">
        <v>206</v>
      </c>
      <c r="AF489" s="210"/>
      <c r="AG489" s="210"/>
      <c r="AH489" s="210"/>
      <c r="AI489" s="210"/>
      <c r="AJ489" s="210"/>
      <c r="AK489" s="210"/>
      <c r="AL489" s="210"/>
      <c r="AM489" s="210">
        <v>21</v>
      </c>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1" x14ac:dyDescent="0.2">
      <c r="A490" s="247"/>
      <c r="B490" s="222"/>
      <c r="C490" s="264" t="s">
        <v>922</v>
      </c>
      <c r="D490" s="261"/>
      <c r="E490" s="262">
        <v>1559</v>
      </c>
      <c r="F490" s="232"/>
      <c r="G490" s="232"/>
      <c r="H490" s="233"/>
      <c r="I490" s="249"/>
      <c r="J490" s="210"/>
      <c r="K490" s="210"/>
      <c r="L490" s="210"/>
      <c r="M490" s="210"/>
      <c r="N490" s="210"/>
      <c r="O490" s="210"/>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
      <c r="A491" s="247"/>
      <c r="B491" s="222"/>
      <c r="C491" s="264" t="s">
        <v>923</v>
      </c>
      <c r="D491" s="261"/>
      <c r="E491" s="262">
        <v>1705</v>
      </c>
      <c r="F491" s="232"/>
      <c r="G491" s="232"/>
      <c r="H491" s="233"/>
      <c r="I491" s="249"/>
      <c r="J491" s="210"/>
      <c r="K491" s="210"/>
      <c r="L491" s="210"/>
      <c r="M491" s="210"/>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
      <c r="A492" s="247"/>
      <c r="B492" s="330" t="s">
        <v>323</v>
      </c>
      <c r="C492" s="331"/>
      <c r="D492" s="332"/>
      <c r="E492" s="333"/>
      <c r="F492" s="334"/>
      <c r="G492" s="335"/>
      <c r="H492" s="233"/>
      <c r="I492" s="249"/>
      <c r="J492" s="210"/>
      <c r="K492" s="210"/>
      <c r="L492" s="210"/>
      <c r="M492" s="210"/>
      <c r="N492" s="210"/>
      <c r="O492" s="210"/>
      <c r="P492" s="210"/>
      <c r="Q492" s="210"/>
      <c r="R492" s="210"/>
      <c r="S492" s="210"/>
      <c r="T492" s="210"/>
      <c r="U492" s="210"/>
      <c r="V492" s="210"/>
      <c r="W492" s="210"/>
      <c r="X492" s="210"/>
      <c r="Y492" s="210"/>
      <c r="Z492" s="210"/>
      <c r="AA492" s="210"/>
      <c r="AB492" s="210"/>
      <c r="AC492" s="210">
        <v>0</v>
      </c>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
      <c r="A493" s="247"/>
      <c r="B493" s="330" t="s">
        <v>324</v>
      </c>
      <c r="C493" s="331"/>
      <c r="D493" s="332"/>
      <c r="E493" s="333"/>
      <c r="F493" s="334"/>
      <c r="G493" s="335"/>
      <c r="H493" s="233"/>
      <c r="I493" s="249"/>
      <c r="J493" s="210"/>
      <c r="K493" s="210"/>
      <c r="L493" s="210"/>
      <c r="M493" s="210"/>
      <c r="N493" s="210"/>
      <c r="O493" s="210"/>
      <c r="P493" s="210"/>
      <c r="Q493" s="210"/>
      <c r="R493" s="210"/>
      <c r="S493" s="210"/>
      <c r="T493" s="210"/>
      <c r="U493" s="210"/>
      <c r="V493" s="210"/>
      <c r="W493" s="210"/>
      <c r="X493" s="210"/>
      <c r="Y493" s="210"/>
      <c r="Z493" s="210"/>
      <c r="AA493" s="210"/>
      <c r="AB493" s="210"/>
      <c r="AC493" s="210"/>
      <c r="AD493" s="210"/>
      <c r="AE493" s="210" t="s">
        <v>325</v>
      </c>
      <c r="AF493" s="210"/>
      <c r="AG493" s="210"/>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47">
        <v>189</v>
      </c>
      <c r="B494" s="222" t="s">
        <v>326</v>
      </c>
      <c r="C494" s="242" t="s">
        <v>327</v>
      </c>
      <c r="D494" s="225" t="s">
        <v>67</v>
      </c>
      <c r="E494" s="263"/>
      <c r="F494" s="231"/>
      <c r="G494" s="232">
        <f>ROUND(E494*F494,2)</f>
        <v>0</v>
      </c>
      <c r="H494" s="233" t="s">
        <v>311</v>
      </c>
      <c r="I494" s="249" t="s">
        <v>205</v>
      </c>
      <c r="J494" s="210"/>
      <c r="K494" s="210"/>
      <c r="L494" s="210"/>
      <c r="M494" s="210"/>
      <c r="N494" s="210"/>
      <c r="O494" s="210"/>
      <c r="P494" s="210"/>
      <c r="Q494" s="210"/>
      <c r="R494" s="210"/>
      <c r="S494" s="210"/>
      <c r="T494" s="210"/>
      <c r="U494" s="210"/>
      <c r="V494" s="210"/>
      <c r="W494" s="210"/>
      <c r="X494" s="210"/>
      <c r="Y494" s="210"/>
      <c r="Z494" s="210"/>
      <c r="AA494" s="210"/>
      <c r="AB494" s="210"/>
      <c r="AC494" s="210"/>
      <c r="AD494" s="210"/>
      <c r="AE494" s="210" t="s">
        <v>206</v>
      </c>
      <c r="AF494" s="210"/>
      <c r="AG494" s="210"/>
      <c r="AH494" s="210"/>
      <c r="AI494" s="210"/>
      <c r="AJ494" s="210"/>
      <c r="AK494" s="210"/>
      <c r="AL494" s="210"/>
      <c r="AM494" s="210">
        <v>21</v>
      </c>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1" x14ac:dyDescent="0.2">
      <c r="A495" s="247"/>
      <c r="B495" s="222"/>
      <c r="C495" s="264" t="s">
        <v>328</v>
      </c>
      <c r="D495" s="261"/>
      <c r="E495" s="262"/>
      <c r="F495" s="232"/>
      <c r="G495" s="232"/>
      <c r="H495" s="233"/>
      <c r="I495" s="249"/>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
      <c r="A496" s="247"/>
      <c r="B496" s="222"/>
      <c r="C496" s="264" t="s">
        <v>937</v>
      </c>
      <c r="D496" s="261"/>
      <c r="E496" s="262"/>
      <c r="F496" s="232"/>
      <c r="G496" s="232"/>
      <c r="H496" s="233"/>
      <c r="I496" s="249"/>
      <c r="J496" s="210"/>
      <c r="K496" s="210"/>
      <c r="L496" s="210"/>
      <c r="M496" s="210"/>
      <c r="N496" s="210"/>
      <c r="O496" s="210"/>
      <c r="P496" s="210"/>
      <c r="Q496" s="210"/>
      <c r="R496" s="210"/>
      <c r="S496" s="210"/>
      <c r="T496" s="21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1" x14ac:dyDescent="0.2">
      <c r="A497" s="247"/>
      <c r="B497" s="222"/>
      <c r="C497" s="264" t="s">
        <v>938</v>
      </c>
      <c r="D497" s="261"/>
      <c r="E497" s="262">
        <v>4114.2431999999999</v>
      </c>
      <c r="F497" s="232"/>
      <c r="G497" s="232"/>
      <c r="H497" s="233"/>
      <c r="I497" s="249"/>
      <c r="J497" s="210"/>
      <c r="K497" s="210"/>
      <c r="L497" s="210"/>
      <c r="M497" s="210"/>
      <c r="N497" s="210"/>
      <c r="O497" s="210"/>
      <c r="P497" s="210"/>
      <c r="Q497" s="210"/>
      <c r="R497" s="210"/>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x14ac:dyDescent="0.2">
      <c r="A498" s="245" t="s">
        <v>200</v>
      </c>
      <c r="B498" s="220" t="s">
        <v>177</v>
      </c>
      <c r="C498" s="241" t="s">
        <v>178</v>
      </c>
      <c r="D498" s="224"/>
      <c r="E498" s="227"/>
      <c r="F498" s="320">
        <f>SUM(G499:G509)</f>
        <v>0</v>
      </c>
      <c r="G498" s="321"/>
      <c r="H498" s="230"/>
      <c r="I498" s="248"/>
      <c r="AE498" t="s">
        <v>201</v>
      </c>
    </row>
    <row r="499" spans="1:60" outlineLevel="1" x14ac:dyDescent="0.2">
      <c r="A499" s="247"/>
      <c r="B499" s="336" t="s">
        <v>939</v>
      </c>
      <c r="C499" s="337"/>
      <c r="D499" s="338"/>
      <c r="E499" s="339"/>
      <c r="F499" s="340"/>
      <c r="G499" s="341"/>
      <c r="H499" s="233"/>
      <c r="I499" s="249"/>
      <c r="J499" s="210"/>
      <c r="K499" s="210"/>
      <c r="L499" s="210"/>
      <c r="M499" s="210"/>
      <c r="N499" s="210"/>
      <c r="O499" s="210"/>
      <c r="P499" s="210"/>
      <c r="Q499" s="210"/>
      <c r="R499" s="210"/>
      <c r="S499" s="210"/>
      <c r="T499" s="210"/>
      <c r="U499" s="210"/>
      <c r="V499" s="210"/>
      <c r="W499" s="210"/>
      <c r="X499" s="210"/>
      <c r="Y499" s="210"/>
      <c r="Z499" s="210"/>
      <c r="AA499" s="210"/>
      <c r="AB499" s="210"/>
      <c r="AC499" s="210">
        <v>0</v>
      </c>
      <c r="AD499" s="210"/>
      <c r="AE499" s="210"/>
      <c r="AF499" s="210"/>
      <c r="AG499" s="210"/>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
      <c r="A500" s="246">
        <v>190</v>
      </c>
      <c r="B500" s="221" t="s">
        <v>940</v>
      </c>
      <c r="C500" s="242" t="s">
        <v>941</v>
      </c>
      <c r="D500" s="225" t="s">
        <v>374</v>
      </c>
      <c r="E500" s="228">
        <v>12.9725</v>
      </c>
      <c r="F500" s="231"/>
      <c r="G500" s="232">
        <f>ROUND(E500*F500,2)</f>
        <v>0</v>
      </c>
      <c r="H500" s="233" t="s">
        <v>942</v>
      </c>
      <c r="I500" s="249" t="s">
        <v>205</v>
      </c>
      <c r="J500" s="210"/>
      <c r="K500" s="210"/>
      <c r="L500" s="210"/>
      <c r="M500" s="210"/>
      <c r="N500" s="210"/>
      <c r="O500" s="210"/>
      <c r="P500" s="210"/>
      <c r="Q500" s="210"/>
      <c r="R500" s="210"/>
      <c r="S500" s="210"/>
      <c r="T500" s="210"/>
      <c r="U500" s="210"/>
      <c r="V500" s="210"/>
      <c r="W500" s="210"/>
      <c r="X500" s="210"/>
      <c r="Y500" s="210"/>
      <c r="Z500" s="210"/>
      <c r="AA500" s="210"/>
      <c r="AB500" s="210"/>
      <c r="AC500" s="210"/>
      <c r="AD500" s="210"/>
      <c r="AE500" s="210" t="s">
        <v>206</v>
      </c>
      <c r="AF500" s="210"/>
      <c r="AG500" s="210"/>
      <c r="AH500" s="210"/>
      <c r="AI500" s="210"/>
      <c r="AJ500" s="210"/>
      <c r="AK500" s="210"/>
      <c r="AL500" s="210"/>
      <c r="AM500" s="210">
        <v>21</v>
      </c>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ht="22.5" outlineLevel="1" x14ac:dyDescent="0.2">
      <c r="A501" s="247"/>
      <c r="B501" s="222"/>
      <c r="C501" s="264" t="s">
        <v>820</v>
      </c>
      <c r="D501" s="261"/>
      <c r="E501" s="262">
        <v>12.9725</v>
      </c>
      <c r="F501" s="232"/>
      <c r="G501" s="232"/>
      <c r="H501" s="233"/>
      <c r="I501" s="249"/>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ht="22.5" outlineLevel="1" x14ac:dyDescent="0.2">
      <c r="A502" s="246">
        <v>191</v>
      </c>
      <c r="B502" s="221" t="s">
        <v>943</v>
      </c>
      <c r="C502" s="242" t="s">
        <v>944</v>
      </c>
      <c r="D502" s="225" t="s">
        <v>374</v>
      </c>
      <c r="E502" s="228">
        <v>14.26975</v>
      </c>
      <c r="F502" s="231"/>
      <c r="G502" s="232">
        <f>ROUND(E502*F502,2)</f>
        <v>0</v>
      </c>
      <c r="H502" s="233" t="s">
        <v>322</v>
      </c>
      <c r="I502" s="249" t="s">
        <v>205</v>
      </c>
      <c r="J502" s="210"/>
      <c r="K502" s="210"/>
      <c r="L502" s="210"/>
      <c r="M502" s="210"/>
      <c r="N502" s="210"/>
      <c r="O502" s="210"/>
      <c r="P502" s="210"/>
      <c r="Q502" s="210"/>
      <c r="R502" s="210"/>
      <c r="S502" s="210"/>
      <c r="T502" s="210"/>
      <c r="U502" s="210"/>
      <c r="V502" s="210"/>
      <c r="W502" s="210"/>
      <c r="X502" s="210"/>
      <c r="Y502" s="210"/>
      <c r="Z502" s="210"/>
      <c r="AA502" s="210"/>
      <c r="AB502" s="210"/>
      <c r="AC502" s="210"/>
      <c r="AD502" s="210"/>
      <c r="AE502" s="210" t="s">
        <v>206</v>
      </c>
      <c r="AF502" s="210"/>
      <c r="AG502" s="210"/>
      <c r="AH502" s="210"/>
      <c r="AI502" s="210"/>
      <c r="AJ502" s="210"/>
      <c r="AK502" s="210"/>
      <c r="AL502" s="210"/>
      <c r="AM502" s="210">
        <v>21</v>
      </c>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ht="22.5" outlineLevel="1" x14ac:dyDescent="0.2">
      <c r="A503" s="247"/>
      <c r="B503" s="222"/>
      <c r="C503" s="264" t="s">
        <v>945</v>
      </c>
      <c r="D503" s="261"/>
      <c r="E503" s="262">
        <v>14.26975</v>
      </c>
      <c r="F503" s="232"/>
      <c r="G503" s="232"/>
      <c r="H503" s="233"/>
      <c r="I503" s="249"/>
      <c r="J503" s="210"/>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
      <c r="A504" s="247"/>
      <c r="B504" s="330" t="s">
        <v>946</v>
      </c>
      <c r="C504" s="331"/>
      <c r="D504" s="332"/>
      <c r="E504" s="333"/>
      <c r="F504" s="334"/>
      <c r="G504" s="335"/>
      <c r="H504" s="233"/>
      <c r="I504" s="249"/>
      <c r="J504" s="210"/>
      <c r="K504" s="210"/>
      <c r="L504" s="210"/>
      <c r="M504" s="210"/>
      <c r="N504" s="210"/>
      <c r="O504" s="210"/>
      <c r="P504" s="210"/>
      <c r="Q504" s="210"/>
      <c r="R504" s="210"/>
      <c r="S504" s="210"/>
      <c r="T504" s="210"/>
      <c r="U504" s="210"/>
      <c r="V504" s="210"/>
      <c r="W504" s="210"/>
      <c r="X504" s="210"/>
      <c r="Y504" s="210"/>
      <c r="Z504" s="210"/>
      <c r="AA504" s="210"/>
      <c r="AB504" s="210"/>
      <c r="AC504" s="210">
        <v>0</v>
      </c>
      <c r="AD504" s="210"/>
      <c r="AE504" s="210"/>
      <c r="AF504" s="210"/>
      <c r="AG504" s="210"/>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
      <c r="A505" s="247"/>
      <c r="B505" s="330" t="s">
        <v>324</v>
      </c>
      <c r="C505" s="331"/>
      <c r="D505" s="332"/>
      <c r="E505" s="333"/>
      <c r="F505" s="334"/>
      <c r="G505" s="335"/>
      <c r="H505" s="233"/>
      <c r="I505" s="249"/>
      <c r="J505" s="210"/>
      <c r="K505" s="210"/>
      <c r="L505" s="210"/>
      <c r="M505" s="210"/>
      <c r="N505" s="210"/>
      <c r="O505" s="210"/>
      <c r="P505" s="210"/>
      <c r="Q505" s="210"/>
      <c r="R505" s="210"/>
      <c r="S505" s="210"/>
      <c r="T505" s="210"/>
      <c r="U505" s="210"/>
      <c r="V505" s="210"/>
      <c r="W505" s="210"/>
      <c r="X505" s="210"/>
      <c r="Y505" s="210"/>
      <c r="Z505" s="210"/>
      <c r="AA505" s="210"/>
      <c r="AB505" s="210"/>
      <c r="AC505" s="210"/>
      <c r="AD505" s="210"/>
      <c r="AE505" s="210" t="s">
        <v>325</v>
      </c>
      <c r="AF505" s="210"/>
      <c r="AG505" s="210"/>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1" x14ac:dyDescent="0.2">
      <c r="A506" s="247">
        <v>192</v>
      </c>
      <c r="B506" s="222" t="s">
        <v>947</v>
      </c>
      <c r="C506" s="242" t="s">
        <v>948</v>
      </c>
      <c r="D506" s="225" t="s">
        <v>67</v>
      </c>
      <c r="E506" s="263"/>
      <c r="F506" s="231"/>
      <c r="G506" s="232">
        <f>ROUND(E506*F506,2)</f>
        <v>0</v>
      </c>
      <c r="H506" s="233" t="s">
        <v>942</v>
      </c>
      <c r="I506" s="249" t="s">
        <v>205</v>
      </c>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t="s">
        <v>206</v>
      </c>
      <c r="AF506" s="210"/>
      <c r="AG506" s="210"/>
      <c r="AH506" s="210"/>
      <c r="AI506" s="210"/>
      <c r="AJ506" s="210"/>
      <c r="AK506" s="210"/>
      <c r="AL506" s="210"/>
      <c r="AM506" s="210">
        <v>21</v>
      </c>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1" x14ac:dyDescent="0.2">
      <c r="A507" s="247"/>
      <c r="B507" s="222"/>
      <c r="C507" s="264" t="s">
        <v>328</v>
      </c>
      <c r="D507" s="261"/>
      <c r="E507" s="262"/>
      <c r="F507" s="232"/>
      <c r="G507" s="232"/>
      <c r="H507" s="233"/>
      <c r="I507" s="249"/>
      <c r="J507" s="210"/>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
      <c r="A508" s="247"/>
      <c r="B508" s="222"/>
      <c r="C508" s="264" t="s">
        <v>949</v>
      </c>
      <c r="D508" s="261"/>
      <c r="E508" s="262"/>
      <c r="F508" s="232"/>
      <c r="G508" s="232"/>
      <c r="H508" s="233"/>
      <c r="I508" s="249"/>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1" x14ac:dyDescent="0.2">
      <c r="A509" s="247"/>
      <c r="B509" s="222"/>
      <c r="C509" s="264" t="s">
        <v>950</v>
      </c>
      <c r="D509" s="261"/>
      <c r="E509" s="262">
        <v>88.569699999999997</v>
      </c>
      <c r="F509" s="232"/>
      <c r="G509" s="232"/>
      <c r="H509" s="233"/>
      <c r="I509" s="249"/>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x14ac:dyDescent="0.2">
      <c r="A510" s="245" t="s">
        <v>200</v>
      </c>
      <c r="B510" s="220" t="s">
        <v>179</v>
      </c>
      <c r="C510" s="241" t="s">
        <v>180</v>
      </c>
      <c r="D510" s="224"/>
      <c r="E510" s="227"/>
      <c r="F510" s="320">
        <f>SUM(G511:G534)</f>
        <v>0</v>
      </c>
      <c r="G510" s="321"/>
      <c r="H510" s="230"/>
      <c r="I510" s="248"/>
      <c r="AE510" t="s">
        <v>201</v>
      </c>
    </row>
    <row r="511" spans="1:60" outlineLevel="1" x14ac:dyDescent="0.2">
      <c r="A511" s="247"/>
      <c r="B511" s="336" t="s">
        <v>951</v>
      </c>
      <c r="C511" s="337"/>
      <c r="D511" s="338"/>
      <c r="E511" s="339"/>
      <c r="F511" s="340"/>
      <c r="G511" s="341"/>
      <c r="H511" s="233"/>
      <c r="I511" s="249"/>
      <c r="J511" s="210"/>
      <c r="K511" s="210"/>
      <c r="L511" s="210"/>
      <c r="M511" s="210"/>
      <c r="N511" s="210"/>
      <c r="O511" s="210"/>
      <c r="P511" s="210"/>
      <c r="Q511" s="210"/>
      <c r="R511" s="210"/>
      <c r="S511" s="210"/>
      <c r="T511" s="210"/>
      <c r="U511" s="210"/>
      <c r="V511" s="210"/>
      <c r="W511" s="210"/>
      <c r="X511" s="210"/>
      <c r="Y511" s="210"/>
      <c r="Z511" s="210"/>
      <c r="AA511" s="210"/>
      <c r="AB511" s="210"/>
      <c r="AC511" s="210">
        <v>0</v>
      </c>
      <c r="AD511" s="210"/>
      <c r="AE511" s="210"/>
      <c r="AF511" s="210"/>
      <c r="AG511" s="210"/>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1" x14ac:dyDescent="0.2">
      <c r="A512" s="246">
        <v>193</v>
      </c>
      <c r="B512" s="221" t="s">
        <v>952</v>
      </c>
      <c r="C512" s="242" t="s">
        <v>953</v>
      </c>
      <c r="D512" s="225" t="s">
        <v>670</v>
      </c>
      <c r="E512" s="228">
        <v>10.928520000000001</v>
      </c>
      <c r="F512" s="231"/>
      <c r="G512" s="232">
        <f>ROUND(E512*F512,2)</f>
        <v>0</v>
      </c>
      <c r="H512" s="233" t="s">
        <v>804</v>
      </c>
      <c r="I512" s="249" t="s">
        <v>205</v>
      </c>
      <c r="J512" s="210"/>
      <c r="K512" s="210"/>
      <c r="L512" s="210"/>
      <c r="M512" s="210"/>
      <c r="N512" s="210"/>
      <c r="O512" s="210"/>
      <c r="P512" s="210"/>
      <c r="Q512" s="210"/>
      <c r="R512" s="210"/>
      <c r="S512" s="210"/>
      <c r="T512" s="210"/>
      <c r="U512" s="210"/>
      <c r="V512" s="210"/>
      <c r="W512" s="210"/>
      <c r="X512" s="210"/>
      <c r="Y512" s="210"/>
      <c r="Z512" s="210"/>
      <c r="AA512" s="210"/>
      <c r="AB512" s="210"/>
      <c r="AC512" s="210"/>
      <c r="AD512" s="210"/>
      <c r="AE512" s="210" t="s">
        <v>206</v>
      </c>
      <c r="AF512" s="210"/>
      <c r="AG512" s="210"/>
      <c r="AH512" s="210"/>
      <c r="AI512" s="210"/>
      <c r="AJ512" s="210"/>
      <c r="AK512" s="210"/>
      <c r="AL512" s="210"/>
      <c r="AM512" s="210">
        <v>21</v>
      </c>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47"/>
      <c r="B513" s="222"/>
      <c r="C513" s="264" t="s">
        <v>954</v>
      </c>
      <c r="D513" s="261"/>
      <c r="E513" s="262"/>
      <c r="F513" s="232"/>
      <c r="G513" s="232"/>
      <c r="H513" s="233"/>
      <c r="I513" s="249"/>
      <c r="J513" s="210"/>
      <c r="K513" s="210"/>
      <c r="L513" s="210"/>
      <c r="M513" s="210"/>
      <c r="N513" s="210"/>
      <c r="O513" s="210"/>
      <c r="P513" s="210"/>
      <c r="Q513" s="210"/>
      <c r="R513" s="210"/>
      <c r="S513" s="210"/>
      <c r="T513" s="210"/>
      <c r="U513" s="210"/>
      <c r="V513" s="210"/>
      <c r="W513" s="210"/>
      <c r="X513" s="210"/>
      <c r="Y513" s="210"/>
      <c r="Z513" s="210"/>
      <c r="AA513" s="210"/>
      <c r="AB513" s="210"/>
      <c r="AC513" s="210"/>
      <c r="AD513" s="210"/>
      <c r="AE513" s="210"/>
      <c r="AF513" s="210"/>
      <c r="AG513" s="210"/>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
      <c r="A514" s="247"/>
      <c r="B514" s="222"/>
      <c r="C514" s="264" t="s">
        <v>955</v>
      </c>
      <c r="D514" s="261"/>
      <c r="E514" s="262"/>
      <c r="F514" s="232"/>
      <c r="G514" s="232"/>
      <c r="H514" s="233"/>
      <c r="I514" s="249"/>
      <c r="J514" s="210"/>
      <c r="K514" s="210"/>
      <c r="L514" s="210"/>
      <c r="M514" s="210"/>
      <c r="N514" s="210"/>
      <c r="O514" s="210"/>
      <c r="P514" s="210"/>
      <c r="Q514" s="210"/>
      <c r="R514" s="210"/>
      <c r="S514" s="210"/>
      <c r="T514" s="21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47"/>
      <c r="B515" s="222"/>
      <c r="C515" s="264" t="s">
        <v>956</v>
      </c>
      <c r="D515" s="261"/>
      <c r="E515" s="262">
        <v>10.928520000000001</v>
      </c>
      <c r="F515" s="232"/>
      <c r="G515" s="232"/>
      <c r="H515" s="233"/>
      <c r="I515" s="249"/>
      <c r="J515" s="210"/>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
      <c r="A516" s="246">
        <v>194</v>
      </c>
      <c r="B516" s="221" t="s">
        <v>957</v>
      </c>
      <c r="C516" s="242" t="s">
        <v>958</v>
      </c>
      <c r="D516" s="225" t="s">
        <v>670</v>
      </c>
      <c r="E516" s="228">
        <v>87.428139999999999</v>
      </c>
      <c r="F516" s="231"/>
      <c r="G516" s="232">
        <f>ROUND(E516*F516,2)</f>
        <v>0</v>
      </c>
      <c r="H516" s="233" t="s">
        <v>804</v>
      </c>
      <c r="I516" s="249" t="s">
        <v>205</v>
      </c>
      <c r="J516" s="210"/>
      <c r="K516" s="210"/>
      <c r="L516" s="210"/>
      <c r="M516" s="210"/>
      <c r="N516" s="210"/>
      <c r="O516" s="210"/>
      <c r="P516" s="210"/>
      <c r="Q516" s="210"/>
      <c r="R516" s="210"/>
      <c r="S516" s="210"/>
      <c r="T516" s="210"/>
      <c r="U516" s="210"/>
      <c r="V516" s="210"/>
      <c r="W516" s="210"/>
      <c r="X516" s="210"/>
      <c r="Y516" s="210"/>
      <c r="Z516" s="210"/>
      <c r="AA516" s="210"/>
      <c r="AB516" s="210"/>
      <c r="AC516" s="210"/>
      <c r="AD516" s="210"/>
      <c r="AE516" s="210" t="s">
        <v>206</v>
      </c>
      <c r="AF516" s="210"/>
      <c r="AG516" s="210"/>
      <c r="AH516" s="210"/>
      <c r="AI516" s="210"/>
      <c r="AJ516" s="210"/>
      <c r="AK516" s="210"/>
      <c r="AL516" s="210"/>
      <c r="AM516" s="210">
        <v>21</v>
      </c>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47"/>
      <c r="B517" s="222"/>
      <c r="C517" s="264" t="s">
        <v>954</v>
      </c>
      <c r="D517" s="261"/>
      <c r="E517" s="262"/>
      <c r="F517" s="232"/>
      <c r="G517" s="232"/>
      <c r="H517" s="233"/>
      <c r="I517" s="249"/>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47"/>
      <c r="B518" s="222"/>
      <c r="C518" s="264" t="s">
        <v>955</v>
      </c>
      <c r="D518" s="261"/>
      <c r="E518" s="262"/>
      <c r="F518" s="232"/>
      <c r="G518" s="232"/>
      <c r="H518" s="233"/>
      <c r="I518" s="249"/>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1" x14ac:dyDescent="0.2">
      <c r="A519" s="247"/>
      <c r="B519" s="222"/>
      <c r="C519" s="264" t="s">
        <v>959</v>
      </c>
      <c r="D519" s="261"/>
      <c r="E519" s="262">
        <v>87.428139999999999</v>
      </c>
      <c r="F519" s="232"/>
      <c r="G519" s="232"/>
      <c r="H519" s="233"/>
      <c r="I519" s="249"/>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47"/>
      <c r="B520" s="330" t="s">
        <v>960</v>
      </c>
      <c r="C520" s="331"/>
      <c r="D520" s="332"/>
      <c r="E520" s="333"/>
      <c r="F520" s="334"/>
      <c r="G520" s="335"/>
      <c r="H520" s="233"/>
      <c r="I520" s="249"/>
      <c r="J520" s="210"/>
      <c r="K520" s="210"/>
      <c r="L520" s="210"/>
      <c r="M520" s="210"/>
      <c r="N520" s="210"/>
      <c r="O520" s="210"/>
      <c r="P520" s="210"/>
      <c r="Q520" s="210"/>
      <c r="R520" s="210"/>
      <c r="S520" s="210"/>
      <c r="T520" s="210"/>
      <c r="U520" s="210"/>
      <c r="V520" s="210"/>
      <c r="W520" s="210"/>
      <c r="X520" s="210"/>
      <c r="Y520" s="210"/>
      <c r="Z520" s="210"/>
      <c r="AA520" s="210"/>
      <c r="AB520" s="210"/>
      <c r="AC520" s="210">
        <v>0</v>
      </c>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1" x14ac:dyDescent="0.2">
      <c r="A521" s="247"/>
      <c r="B521" s="330" t="s">
        <v>961</v>
      </c>
      <c r="C521" s="331"/>
      <c r="D521" s="332"/>
      <c r="E521" s="333"/>
      <c r="F521" s="334"/>
      <c r="G521" s="335"/>
      <c r="H521" s="233"/>
      <c r="I521" s="249"/>
      <c r="J521" s="210"/>
      <c r="K521" s="210"/>
      <c r="L521" s="210"/>
      <c r="M521" s="210"/>
      <c r="N521" s="210"/>
      <c r="O521" s="210"/>
      <c r="P521" s="210"/>
      <c r="Q521" s="210"/>
      <c r="R521" s="210"/>
      <c r="S521" s="210"/>
      <c r="T521" s="210"/>
      <c r="U521" s="210"/>
      <c r="V521" s="210"/>
      <c r="W521" s="210"/>
      <c r="X521" s="210"/>
      <c r="Y521" s="210"/>
      <c r="Z521" s="210"/>
      <c r="AA521" s="210"/>
      <c r="AB521" s="210"/>
      <c r="AC521" s="210"/>
      <c r="AD521" s="210"/>
      <c r="AE521" s="210" t="s">
        <v>325</v>
      </c>
      <c r="AF521" s="210"/>
      <c r="AG521" s="210"/>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46">
        <v>195</v>
      </c>
      <c r="B522" s="221" t="s">
        <v>962</v>
      </c>
      <c r="C522" s="242" t="s">
        <v>963</v>
      </c>
      <c r="D522" s="225" t="s">
        <v>670</v>
      </c>
      <c r="E522" s="228">
        <v>10.928520000000001</v>
      </c>
      <c r="F522" s="231"/>
      <c r="G522" s="232">
        <f>ROUND(E522*F522,2)</f>
        <v>0</v>
      </c>
      <c r="H522" s="233" t="s">
        <v>964</v>
      </c>
      <c r="I522" s="249" t="s">
        <v>205</v>
      </c>
      <c r="J522" s="210"/>
      <c r="K522" s="210"/>
      <c r="L522" s="210"/>
      <c r="M522" s="210"/>
      <c r="N522" s="210"/>
      <c r="O522" s="210"/>
      <c r="P522" s="210"/>
      <c r="Q522" s="210"/>
      <c r="R522" s="210"/>
      <c r="S522" s="210"/>
      <c r="T522" s="210"/>
      <c r="U522" s="210"/>
      <c r="V522" s="210"/>
      <c r="W522" s="210"/>
      <c r="X522" s="210"/>
      <c r="Y522" s="210"/>
      <c r="Z522" s="210"/>
      <c r="AA522" s="210"/>
      <c r="AB522" s="210"/>
      <c r="AC522" s="210"/>
      <c r="AD522" s="210"/>
      <c r="AE522" s="210" t="s">
        <v>206</v>
      </c>
      <c r="AF522" s="210"/>
      <c r="AG522" s="210"/>
      <c r="AH522" s="210"/>
      <c r="AI522" s="210"/>
      <c r="AJ522" s="210"/>
      <c r="AK522" s="210"/>
      <c r="AL522" s="210"/>
      <c r="AM522" s="210">
        <v>21</v>
      </c>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1" x14ac:dyDescent="0.2">
      <c r="A523" s="247"/>
      <c r="B523" s="222"/>
      <c r="C523" s="264" t="s">
        <v>954</v>
      </c>
      <c r="D523" s="261"/>
      <c r="E523" s="262"/>
      <c r="F523" s="232"/>
      <c r="G523" s="232"/>
      <c r="H523" s="233"/>
      <c r="I523" s="249"/>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1" x14ac:dyDescent="0.2">
      <c r="A524" s="247"/>
      <c r="B524" s="222"/>
      <c r="C524" s="264" t="s">
        <v>955</v>
      </c>
      <c r="D524" s="261"/>
      <c r="E524" s="262"/>
      <c r="F524" s="232"/>
      <c r="G524" s="232"/>
      <c r="H524" s="233"/>
      <c r="I524" s="249"/>
      <c r="J524" s="210"/>
      <c r="K524" s="210"/>
      <c r="L524" s="210"/>
      <c r="M524" s="210"/>
      <c r="N524" s="210"/>
      <c r="O524" s="210"/>
      <c r="P524" s="210"/>
      <c r="Q524" s="210"/>
      <c r="R524" s="210"/>
      <c r="S524" s="210"/>
      <c r="T524" s="210"/>
      <c r="U524" s="210"/>
      <c r="V524" s="210"/>
      <c r="W524" s="210"/>
      <c r="X524" s="210"/>
      <c r="Y524" s="210"/>
      <c r="Z524" s="210"/>
      <c r="AA524" s="210"/>
      <c r="AB524" s="210"/>
      <c r="AC524" s="210"/>
      <c r="AD524" s="210"/>
      <c r="AE524" s="210"/>
      <c r="AF524" s="210"/>
      <c r="AG524" s="210"/>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1" x14ac:dyDescent="0.2">
      <c r="A525" s="247"/>
      <c r="B525" s="222"/>
      <c r="C525" s="264" t="s">
        <v>956</v>
      </c>
      <c r="D525" s="261"/>
      <c r="E525" s="262">
        <v>10.928520000000001</v>
      </c>
      <c r="F525" s="232"/>
      <c r="G525" s="232"/>
      <c r="H525" s="233"/>
      <c r="I525" s="249"/>
      <c r="J525" s="210"/>
      <c r="K525" s="210"/>
      <c r="L525" s="210"/>
      <c r="M525" s="210"/>
      <c r="N525" s="210"/>
      <c r="O525" s="210"/>
      <c r="P525" s="210"/>
      <c r="Q525" s="210"/>
      <c r="R525" s="210"/>
      <c r="S525" s="210"/>
      <c r="T525" s="210"/>
      <c r="U525" s="210"/>
      <c r="V525" s="210"/>
      <c r="W525" s="210"/>
      <c r="X525" s="210"/>
      <c r="Y525" s="210"/>
      <c r="Z525" s="210"/>
      <c r="AA525" s="210"/>
      <c r="AB525" s="210"/>
      <c r="AC525" s="210"/>
      <c r="AD525" s="210"/>
      <c r="AE525" s="210"/>
      <c r="AF525" s="210"/>
      <c r="AG525" s="210"/>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46">
        <v>196</v>
      </c>
      <c r="B526" s="221" t="s">
        <v>965</v>
      </c>
      <c r="C526" s="242" t="s">
        <v>966</v>
      </c>
      <c r="D526" s="225" t="s">
        <v>670</v>
      </c>
      <c r="E526" s="228">
        <v>152.99923999999999</v>
      </c>
      <c r="F526" s="231"/>
      <c r="G526" s="232">
        <f>ROUND(E526*F526,2)</f>
        <v>0</v>
      </c>
      <c r="H526" s="233" t="s">
        <v>964</v>
      </c>
      <c r="I526" s="249" t="s">
        <v>205</v>
      </c>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t="s">
        <v>206</v>
      </c>
      <c r="AF526" s="210"/>
      <c r="AG526" s="210"/>
      <c r="AH526" s="210"/>
      <c r="AI526" s="210"/>
      <c r="AJ526" s="210"/>
      <c r="AK526" s="210"/>
      <c r="AL526" s="210"/>
      <c r="AM526" s="210">
        <v>21</v>
      </c>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1" x14ac:dyDescent="0.2">
      <c r="A527" s="247"/>
      <c r="B527" s="222"/>
      <c r="C527" s="264" t="s">
        <v>954</v>
      </c>
      <c r="D527" s="261"/>
      <c r="E527" s="262"/>
      <c r="F527" s="232"/>
      <c r="G527" s="232"/>
      <c r="H527" s="233"/>
      <c r="I527" s="249"/>
      <c r="J527" s="210"/>
      <c r="K527" s="210"/>
      <c r="L527" s="210"/>
      <c r="M527" s="210"/>
      <c r="N527" s="210"/>
      <c r="O527" s="210"/>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1" x14ac:dyDescent="0.2">
      <c r="A528" s="247"/>
      <c r="B528" s="222"/>
      <c r="C528" s="264" t="s">
        <v>955</v>
      </c>
      <c r="D528" s="261"/>
      <c r="E528" s="262"/>
      <c r="F528" s="232"/>
      <c r="G528" s="232"/>
      <c r="H528" s="233"/>
      <c r="I528" s="249"/>
      <c r="J528" s="210"/>
      <c r="K528" s="210"/>
      <c r="L528" s="210"/>
      <c r="M528" s="210"/>
      <c r="N528" s="210"/>
      <c r="O528" s="210"/>
      <c r="P528" s="210"/>
      <c r="Q528" s="210"/>
      <c r="R528" s="210"/>
      <c r="S528" s="210"/>
      <c r="T528" s="210"/>
      <c r="U528" s="210"/>
      <c r="V528" s="210"/>
      <c r="W528" s="210"/>
      <c r="X528" s="210"/>
      <c r="Y528" s="210"/>
      <c r="Z528" s="210"/>
      <c r="AA528" s="210"/>
      <c r="AB528" s="210"/>
      <c r="AC528" s="210"/>
      <c r="AD528" s="210"/>
      <c r="AE528" s="210"/>
      <c r="AF528" s="210"/>
      <c r="AG528" s="210"/>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1" x14ac:dyDescent="0.2">
      <c r="A529" s="247"/>
      <c r="B529" s="222"/>
      <c r="C529" s="264" t="s">
        <v>967</v>
      </c>
      <c r="D529" s="261"/>
      <c r="E529" s="262">
        <v>152.99923999999999</v>
      </c>
      <c r="F529" s="232"/>
      <c r="G529" s="232"/>
      <c r="H529" s="233"/>
      <c r="I529" s="249"/>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
      <c r="A530" s="247"/>
      <c r="B530" s="330" t="s">
        <v>968</v>
      </c>
      <c r="C530" s="331"/>
      <c r="D530" s="332"/>
      <c r="E530" s="333"/>
      <c r="F530" s="334"/>
      <c r="G530" s="335"/>
      <c r="H530" s="233"/>
      <c r="I530" s="249"/>
      <c r="J530" s="210"/>
      <c r="K530" s="210"/>
      <c r="L530" s="210"/>
      <c r="M530" s="210"/>
      <c r="N530" s="210"/>
      <c r="O530" s="210"/>
      <c r="P530" s="210"/>
      <c r="Q530" s="210"/>
      <c r="R530" s="210"/>
      <c r="S530" s="210"/>
      <c r="T530" s="210"/>
      <c r="U530" s="210"/>
      <c r="V530" s="210"/>
      <c r="W530" s="210"/>
      <c r="X530" s="210"/>
      <c r="Y530" s="210"/>
      <c r="Z530" s="210"/>
      <c r="AA530" s="210"/>
      <c r="AB530" s="210"/>
      <c r="AC530" s="210">
        <v>0</v>
      </c>
      <c r="AD530" s="210"/>
      <c r="AE530" s="210"/>
      <c r="AF530" s="210"/>
      <c r="AG530" s="210"/>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1" x14ac:dyDescent="0.2">
      <c r="A531" s="246">
        <v>197</v>
      </c>
      <c r="B531" s="221" t="s">
        <v>969</v>
      </c>
      <c r="C531" s="242" t="s">
        <v>970</v>
      </c>
      <c r="D531" s="225" t="s">
        <v>670</v>
      </c>
      <c r="E531" s="228">
        <v>10.928520000000001</v>
      </c>
      <c r="F531" s="231"/>
      <c r="G531" s="232">
        <f>ROUND(E531*F531,2)</f>
        <v>0</v>
      </c>
      <c r="H531" s="233" t="s">
        <v>804</v>
      </c>
      <c r="I531" s="249" t="s">
        <v>205</v>
      </c>
      <c r="J531" s="210"/>
      <c r="K531" s="210"/>
      <c r="L531" s="210"/>
      <c r="M531" s="210"/>
      <c r="N531" s="210"/>
      <c r="O531" s="210"/>
      <c r="P531" s="210"/>
      <c r="Q531" s="210"/>
      <c r="R531" s="210"/>
      <c r="S531" s="210"/>
      <c r="T531" s="210"/>
      <c r="U531" s="210"/>
      <c r="V531" s="210"/>
      <c r="W531" s="210"/>
      <c r="X531" s="210"/>
      <c r="Y531" s="210"/>
      <c r="Z531" s="210"/>
      <c r="AA531" s="210"/>
      <c r="AB531" s="210"/>
      <c r="AC531" s="210"/>
      <c r="AD531" s="210"/>
      <c r="AE531" s="210" t="s">
        <v>206</v>
      </c>
      <c r="AF531" s="210"/>
      <c r="AG531" s="210"/>
      <c r="AH531" s="210"/>
      <c r="AI531" s="210"/>
      <c r="AJ531" s="210"/>
      <c r="AK531" s="210"/>
      <c r="AL531" s="210"/>
      <c r="AM531" s="210">
        <v>21</v>
      </c>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
      <c r="A532" s="247"/>
      <c r="B532" s="222"/>
      <c r="C532" s="264" t="s">
        <v>954</v>
      </c>
      <c r="D532" s="261"/>
      <c r="E532" s="262"/>
      <c r="F532" s="232"/>
      <c r="G532" s="232"/>
      <c r="H532" s="233"/>
      <c r="I532" s="249"/>
      <c r="J532" s="210"/>
      <c r="K532" s="210"/>
      <c r="L532" s="210"/>
      <c r="M532" s="210"/>
      <c r="N532" s="210"/>
      <c r="O532" s="210"/>
      <c r="P532" s="210"/>
      <c r="Q532" s="210"/>
      <c r="R532" s="210"/>
      <c r="S532" s="210"/>
      <c r="T532" s="210"/>
      <c r="U532" s="210"/>
      <c r="V532" s="210"/>
      <c r="W532" s="210"/>
      <c r="X532" s="210"/>
      <c r="Y532" s="210"/>
      <c r="Z532" s="210"/>
      <c r="AA532" s="210"/>
      <c r="AB532" s="210"/>
      <c r="AC532" s="210"/>
      <c r="AD532" s="210"/>
      <c r="AE532" s="210"/>
      <c r="AF532" s="210"/>
      <c r="AG532" s="210"/>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1" x14ac:dyDescent="0.2">
      <c r="A533" s="247"/>
      <c r="B533" s="222"/>
      <c r="C533" s="264" t="s">
        <v>955</v>
      </c>
      <c r="D533" s="261"/>
      <c r="E533" s="262"/>
      <c r="F533" s="232"/>
      <c r="G533" s="232"/>
      <c r="H533" s="233"/>
      <c r="I533" s="249"/>
      <c r="J533" s="210"/>
      <c r="K533" s="210"/>
      <c r="L533" s="210"/>
      <c r="M533" s="210"/>
      <c r="N533" s="210"/>
      <c r="O533" s="210"/>
      <c r="P533" s="210"/>
      <c r="Q533" s="210"/>
      <c r="R533" s="210"/>
      <c r="S533" s="210"/>
      <c r="T533" s="210"/>
      <c r="U533" s="210"/>
      <c r="V533" s="210"/>
      <c r="W533" s="210"/>
      <c r="X533" s="210"/>
      <c r="Y533" s="210"/>
      <c r="Z533" s="210"/>
      <c r="AA533" s="210"/>
      <c r="AB533" s="210"/>
      <c r="AC533" s="210"/>
      <c r="AD533" s="210"/>
      <c r="AE533" s="210"/>
      <c r="AF533" s="210"/>
      <c r="AG533" s="210"/>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
      <c r="A534" s="247"/>
      <c r="B534" s="222"/>
      <c r="C534" s="264" t="s">
        <v>956</v>
      </c>
      <c r="D534" s="261"/>
      <c r="E534" s="262">
        <v>10.928520000000001</v>
      </c>
      <c r="F534" s="232"/>
      <c r="G534" s="232"/>
      <c r="H534" s="233"/>
      <c r="I534" s="249"/>
      <c r="J534" s="210"/>
      <c r="K534" s="210"/>
      <c r="L534" s="210"/>
      <c r="M534" s="210"/>
      <c r="N534" s="210"/>
      <c r="O534" s="210"/>
      <c r="P534" s="210"/>
      <c r="Q534" s="210"/>
      <c r="R534" s="210"/>
      <c r="S534" s="210"/>
      <c r="T534" s="210"/>
      <c r="U534" s="210"/>
      <c r="V534" s="210"/>
      <c r="W534" s="210"/>
      <c r="X534" s="210"/>
      <c r="Y534" s="210"/>
      <c r="Z534" s="210"/>
      <c r="AA534" s="210"/>
      <c r="AB534" s="210"/>
      <c r="AC534" s="210"/>
      <c r="AD534" s="210"/>
      <c r="AE534" s="210"/>
      <c r="AF534" s="210"/>
      <c r="AG534" s="210"/>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x14ac:dyDescent="0.2">
      <c r="A535" s="245" t="s">
        <v>200</v>
      </c>
      <c r="B535" s="220" t="s">
        <v>173</v>
      </c>
      <c r="C535" s="241" t="s">
        <v>174</v>
      </c>
      <c r="D535" s="224"/>
      <c r="E535" s="227"/>
      <c r="F535" s="320">
        <f>SUM(G536:G564)</f>
        <v>0</v>
      </c>
      <c r="G535" s="321"/>
      <c r="H535" s="230"/>
      <c r="I535" s="248"/>
      <c r="AE535" t="s">
        <v>201</v>
      </c>
    </row>
    <row r="536" spans="1:60" outlineLevel="1" x14ac:dyDescent="0.2">
      <c r="A536" s="246">
        <v>198</v>
      </c>
      <c r="B536" s="221" t="s">
        <v>147</v>
      </c>
      <c r="C536" s="242" t="s">
        <v>971</v>
      </c>
      <c r="D536" s="225" t="s">
        <v>237</v>
      </c>
      <c r="E536" s="228">
        <v>1</v>
      </c>
      <c r="F536" s="231"/>
      <c r="G536" s="232">
        <f>ROUND(E536*F536,2)</f>
        <v>0</v>
      </c>
      <c r="H536" s="233"/>
      <c r="I536" s="249" t="s">
        <v>238</v>
      </c>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t="s">
        <v>239</v>
      </c>
      <c r="AF536" s="210" t="s">
        <v>972</v>
      </c>
      <c r="AG536" s="210"/>
      <c r="AH536" s="210"/>
      <c r="AI536" s="210"/>
      <c r="AJ536" s="210"/>
      <c r="AK536" s="210"/>
      <c r="AL536" s="210"/>
      <c r="AM536" s="210">
        <v>21</v>
      </c>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1" x14ac:dyDescent="0.2">
      <c r="A537" s="246">
        <v>199</v>
      </c>
      <c r="B537" s="221" t="s">
        <v>153</v>
      </c>
      <c r="C537" s="242" t="s">
        <v>973</v>
      </c>
      <c r="D537" s="225" t="s">
        <v>237</v>
      </c>
      <c r="E537" s="228">
        <v>1</v>
      </c>
      <c r="F537" s="231"/>
      <c r="G537" s="232">
        <f>ROUND(E537*F537,2)</f>
        <v>0</v>
      </c>
      <c r="H537" s="233"/>
      <c r="I537" s="249" t="s">
        <v>238</v>
      </c>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t="s">
        <v>239</v>
      </c>
      <c r="AF537" s="210" t="s">
        <v>315</v>
      </c>
      <c r="AG537" s="210"/>
      <c r="AH537" s="210"/>
      <c r="AI537" s="210"/>
      <c r="AJ537" s="210"/>
      <c r="AK537" s="210"/>
      <c r="AL537" s="210"/>
      <c r="AM537" s="210">
        <v>21</v>
      </c>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ht="22.5" outlineLevel="1" x14ac:dyDescent="0.2">
      <c r="A538" s="246">
        <v>200</v>
      </c>
      <c r="B538" s="221" t="s">
        <v>974</v>
      </c>
      <c r="C538" s="242" t="s">
        <v>975</v>
      </c>
      <c r="D538" s="225" t="s">
        <v>255</v>
      </c>
      <c r="E538" s="228">
        <v>4.0999999999999996</v>
      </c>
      <c r="F538" s="231"/>
      <c r="G538" s="232">
        <f>ROUND(E538*F538,2)</f>
        <v>0</v>
      </c>
      <c r="H538" s="233"/>
      <c r="I538" s="249" t="s">
        <v>238</v>
      </c>
      <c r="J538" s="210"/>
      <c r="K538" s="210"/>
      <c r="L538" s="210"/>
      <c r="M538" s="210"/>
      <c r="N538" s="210"/>
      <c r="O538" s="210"/>
      <c r="P538" s="210"/>
      <c r="Q538" s="210"/>
      <c r="R538" s="210"/>
      <c r="S538" s="210"/>
      <c r="T538" s="210"/>
      <c r="U538" s="210"/>
      <c r="V538" s="210"/>
      <c r="W538" s="210"/>
      <c r="X538" s="210"/>
      <c r="Y538" s="210"/>
      <c r="Z538" s="210"/>
      <c r="AA538" s="210"/>
      <c r="AB538" s="210"/>
      <c r="AC538" s="210"/>
      <c r="AD538" s="210"/>
      <c r="AE538" s="210" t="s">
        <v>239</v>
      </c>
      <c r="AF538" s="210" t="s">
        <v>315</v>
      </c>
      <c r="AG538" s="210"/>
      <c r="AH538" s="210"/>
      <c r="AI538" s="210"/>
      <c r="AJ538" s="210"/>
      <c r="AK538" s="210"/>
      <c r="AL538" s="210"/>
      <c r="AM538" s="210">
        <v>21</v>
      </c>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ht="22.5" outlineLevel="1" x14ac:dyDescent="0.2">
      <c r="A539" s="246">
        <v>201</v>
      </c>
      <c r="B539" s="221" t="s">
        <v>976</v>
      </c>
      <c r="C539" s="242" t="s">
        <v>977</v>
      </c>
      <c r="D539" s="225" t="s">
        <v>255</v>
      </c>
      <c r="E539" s="228">
        <v>8.4</v>
      </c>
      <c r="F539" s="231"/>
      <c r="G539" s="232">
        <f>ROUND(E539*F539,2)</f>
        <v>0</v>
      </c>
      <c r="H539" s="233"/>
      <c r="I539" s="249" t="s">
        <v>238</v>
      </c>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t="s">
        <v>239</v>
      </c>
      <c r="AF539" s="210" t="s">
        <v>315</v>
      </c>
      <c r="AG539" s="210"/>
      <c r="AH539" s="210"/>
      <c r="AI539" s="210"/>
      <c r="AJ539" s="210"/>
      <c r="AK539" s="210"/>
      <c r="AL539" s="210"/>
      <c r="AM539" s="210">
        <v>21</v>
      </c>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47"/>
      <c r="B540" s="330" t="s">
        <v>978</v>
      </c>
      <c r="C540" s="331"/>
      <c r="D540" s="332"/>
      <c r="E540" s="333"/>
      <c r="F540" s="334"/>
      <c r="G540" s="335"/>
      <c r="H540" s="233"/>
      <c r="I540" s="249"/>
      <c r="J540" s="210"/>
      <c r="K540" s="210"/>
      <c r="L540" s="210"/>
      <c r="M540" s="210"/>
      <c r="N540" s="210"/>
      <c r="O540" s="210"/>
      <c r="P540" s="210"/>
      <c r="Q540" s="210"/>
      <c r="R540" s="210"/>
      <c r="S540" s="210"/>
      <c r="T540" s="210"/>
      <c r="U540" s="210"/>
      <c r="V540" s="210"/>
      <c r="W540" s="210"/>
      <c r="X540" s="210"/>
      <c r="Y540" s="210"/>
      <c r="Z540" s="210"/>
      <c r="AA540" s="210"/>
      <c r="AB540" s="210"/>
      <c r="AC540" s="210">
        <v>0</v>
      </c>
      <c r="AD540" s="210"/>
      <c r="AE540" s="210"/>
      <c r="AF540" s="210"/>
      <c r="AG540" s="210"/>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1" x14ac:dyDescent="0.2">
      <c r="A541" s="246">
        <v>202</v>
      </c>
      <c r="B541" s="221" t="s">
        <v>979</v>
      </c>
      <c r="C541" s="242" t="s">
        <v>980</v>
      </c>
      <c r="D541" s="225" t="s">
        <v>255</v>
      </c>
      <c r="E541" s="228">
        <v>0.4</v>
      </c>
      <c r="F541" s="231"/>
      <c r="G541" s="232">
        <f>ROUND(E541*F541,2)</f>
        <v>0</v>
      </c>
      <c r="H541" s="233" t="s">
        <v>981</v>
      </c>
      <c r="I541" s="249" t="s">
        <v>205</v>
      </c>
      <c r="J541" s="210"/>
      <c r="K541" s="210"/>
      <c r="L541" s="210"/>
      <c r="M541" s="210"/>
      <c r="N541" s="210"/>
      <c r="O541" s="210"/>
      <c r="P541" s="210"/>
      <c r="Q541" s="210"/>
      <c r="R541" s="210"/>
      <c r="S541" s="210"/>
      <c r="T541" s="210"/>
      <c r="U541" s="210"/>
      <c r="V541" s="210"/>
      <c r="W541" s="210"/>
      <c r="X541" s="210"/>
      <c r="Y541" s="210"/>
      <c r="Z541" s="210"/>
      <c r="AA541" s="210"/>
      <c r="AB541" s="210"/>
      <c r="AC541" s="210"/>
      <c r="AD541" s="210"/>
      <c r="AE541" s="210" t="s">
        <v>206</v>
      </c>
      <c r="AF541" s="210"/>
      <c r="AG541" s="210"/>
      <c r="AH541" s="210"/>
      <c r="AI541" s="210"/>
      <c r="AJ541" s="210"/>
      <c r="AK541" s="210"/>
      <c r="AL541" s="210"/>
      <c r="AM541" s="210">
        <v>21</v>
      </c>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47"/>
      <c r="B542" s="330" t="s">
        <v>982</v>
      </c>
      <c r="C542" s="331"/>
      <c r="D542" s="332"/>
      <c r="E542" s="333"/>
      <c r="F542" s="334"/>
      <c r="G542" s="335"/>
      <c r="H542" s="233"/>
      <c r="I542" s="249"/>
      <c r="J542" s="210"/>
      <c r="K542" s="210"/>
      <c r="L542" s="210"/>
      <c r="M542" s="210"/>
      <c r="N542" s="210"/>
      <c r="O542" s="210"/>
      <c r="P542" s="210"/>
      <c r="Q542" s="210"/>
      <c r="R542" s="210"/>
      <c r="S542" s="210"/>
      <c r="T542" s="210"/>
      <c r="U542" s="210"/>
      <c r="V542" s="210"/>
      <c r="W542" s="210"/>
      <c r="X542" s="210"/>
      <c r="Y542" s="210"/>
      <c r="Z542" s="210"/>
      <c r="AA542" s="210"/>
      <c r="AB542" s="210"/>
      <c r="AC542" s="210">
        <v>0</v>
      </c>
      <c r="AD542" s="210"/>
      <c r="AE542" s="210"/>
      <c r="AF542" s="210"/>
      <c r="AG542" s="210"/>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1" x14ac:dyDescent="0.2">
      <c r="A543" s="247"/>
      <c r="B543" s="330" t="s">
        <v>983</v>
      </c>
      <c r="C543" s="331"/>
      <c r="D543" s="332"/>
      <c r="E543" s="333"/>
      <c r="F543" s="334"/>
      <c r="G543" s="335"/>
      <c r="H543" s="233"/>
      <c r="I543" s="249"/>
      <c r="J543" s="210"/>
      <c r="K543" s="210"/>
      <c r="L543" s="210"/>
      <c r="M543" s="210"/>
      <c r="N543" s="210"/>
      <c r="O543" s="210"/>
      <c r="P543" s="210"/>
      <c r="Q543" s="210"/>
      <c r="R543" s="210"/>
      <c r="S543" s="210"/>
      <c r="T543" s="210"/>
      <c r="U543" s="210"/>
      <c r="V543" s="210"/>
      <c r="W543" s="210"/>
      <c r="X543" s="210"/>
      <c r="Y543" s="210"/>
      <c r="Z543" s="210"/>
      <c r="AA543" s="210"/>
      <c r="AB543" s="210"/>
      <c r="AC543" s="210"/>
      <c r="AD543" s="210"/>
      <c r="AE543" s="210" t="s">
        <v>325</v>
      </c>
      <c r="AF543" s="210"/>
      <c r="AG543" s="210"/>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1" x14ac:dyDescent="0.2">
      <c r="A544" s="247"/>
      <c r="B544" s="330" t="s">
        <v>984</v>
      </c>
      <c r="C544" s="331"/>
      <c r="D544" s="332"/>
      <c r="E544" s="333"/>
      <c r="F544" s="334"/>
      <c r="G544" s="335"/>
      <c r="H544" s="233"/>
      <c r="I544" s="249"/>
      <c r="J544" s="210"/>
      <c r="K544" s="210"/>
      <c r="L544" s="210"/>
      <c r="M544" s="210"/>
      <c r="N544" s="210"/>
      <c r="O544" s="210"/>
      <c r="P544" s="210"/>
      <c r="Q544" s="210"/>
      <c r="R544" s="210"/>
      <c r="S544" s="210"/>
      <c r="T544" s="210"/>
      <c r="U544" s="210"/>
      <c r="V544" s="210"/>
      <c r="W544" s="210"/>
      <c r="X544" s="210"/>
      <c r="Y544" s="210"/>
      <c r="Z544" s="210"/>
      <c r="AA544" s="210"/>
      <c r="AB544" s="210"/>
      <c r="AC544" s="210">
        <v>1</v>
      </c>
      <c r="AD544" s="210"/>
      <c r="AE544" s="210"/>
      <c r="AF544" s="210"/>
      <c r="AG544" s="210"/>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1" x14ac:dyDescent="0.2">
      <c r="A545" s="246">
        <v>203</v>
      </c>
      <c r="B545" s="221" t="s">
        <v>985</v>
      </c>
      <c r="C545" s="242" t="s">
        <v>986</v>
      </c>
      <c r="D545" s="225" t="s">
        <v>987</v>
      </c>
      <c r="E545" s="228">
        <v>1</v>
      </c>
      <c r="F545" s="231"/>
      <c r="G545" s="232">
        <f>ROUND(E545*F545,2)</f>
        <v>0</v>
      </c>
      <c r="H545" s="233" t="s">
        <v>981</v>
      </c>
      <c r="I545" s="249" t="s">
        <v>205</v>
      </c>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t="s">
        <v>206</v>
      </c>
      <c r="AF545" s="210"/>
      <c r="AG545" s="210"/>
      <c r="AH545" s="210"/>
      <c r="AI545" s="210"/>
      <c r="AJ545" s="210"/>
      <c r="AK545" s="210"/>
      <c r="AL545" s="210"/>
      <c r="AM545" s="210">
        <v>21</v>
      </c>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
      <c r="A546" s="247"/>
      <c r="B546" s="330" t="s">
        <v>988</v>
      </c>
      <c r="C546" s="331"/>
      <c r="D546" s="332"/>
      <c r="E546" s="333"/>
      <c r="F546" s="334"/>
      <c r="G546" s="335"/>
      <c r="H546" s="233"/>
      <c r="I546" s="249"/>
      <c r="J546" s="210"/>
      <c r="K546" s="210"/>
      <c r="L546" s="210"/>
      <c r="M546" s="210"/>
      <c r="N546" s="210"/>
      <c r="O546" s="210"/>
      <c r="P546" s="210"/>
      <c r="Q546" s="210"/>
      <c r="R546" s="210"/>
      <c r="S546" s="210"/>
      <c r="T546" s="210"/>
      <c r="U546" s="210"/>
      <c r="V546" s="210"/>
      <c r="W546" s="210"/>
      <c r="X546" s="210"/>
      <c r="Y546" s="210"/>
      <c r="Z546" s="210"/>
      <c r="AA546" s="210"/>
      <c r="AB546" s="210"/>
      <c r="AC546" s="210">
        <v>0</v>
      </c>
      <c r="AD546" s="210"/>
      <c r="AE546" s="210"/>
      <c r="AF546" s="210"/>
      <c r="AG546" s="210"/>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
      <c r="A547" s="247"/>
      <c r="B547" s="330" t="s">
        <v>989</v>
      </c>
      <c r="C547" s="331"/>
      <c r="D547" s="332"/>
      <c r="E547" s="333"/>
      <c r="F547" s="334"/>
      <c r="G547" s="335"/>
      <c r="H547" s="233"/>
      <c r="I547" s="249"/>
      <c r="J547" s="210"/>
      <c r="K547" s="210"/>
      <c r="L547" s="210"/>
      <c r="M547" s="210"/>
      <c r="N547" s="210"/>
      <c r="O547" s="210"/>
      <c r="P547" s="210"/>
      <c r="Q547" s="210"/>
      <c r="R547" s="210"/>
      <c r="S547" s="210"/>
      <c r="T547" s="210"/>
      <c r="U547" s="210"/>
      <c r="V547" s="210"/>
      <c r="W547" s="210"/>
      <c r="X547" s="210"/>
      <c r="Y547" s="210"/>
      <c r="Z547" s="210"/>
      <c r="AA547" s="210"/>
      <c r="AB547" s="210"/>
      <c r="AC547" s="210">
        <v>1</v>
      </c>
      <c r="AD547" s="210"/>
      <c r="AE547" s="210"/>
      <c r="AF547" s="210"/>
      <c r="AG547" s="210"/>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1" x14ac:dyDescent="0.2">
      <c r="A548" s="246">
        <v>204</v>
      </c>
      <c r="B548" s="221" t="s">
        <v>990</v>
      </c>
      <c r="C548" s="242" t="s">
        <v>991</v>
      </c>
      <c r="D548" s="225" t="s">
        <v>305</v>
      </c>
      <c r="E548" s="228">
        <v>1</v>
      </c>
      <c r="F548" s="231"/>
      <c r="G548" s="232">
        <f>ROUND(E548*F548,2)</f>
        <v>0</v>
      </c>
      <c r="H548" s="233" t="s">
        <v>981</v>
      </c>
      <c r="I548" s="249" t="s">
        <v>205</v>
      </c>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t="s">
        <v>206</v>
      </c>
      <c r="AF548" s="210"/>
      <c r="AG548" s="210"/>
      <c r="AH548" s="210"/>
      <c r="AI548" s="210"/>
      <c r="AJ548" s="210"/>
      <c r="AK548" s="210"/>
      <c r="AL548" s="210"/>
      <c r="AM548" s="210">
        <v>21</v>
      </c>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
      <c r="A549" s="247"/>
      <c r="B549" s="330" t="s">
        <v>988</v>
      </c>
      <c r="C549" s="331"/>
      <c r="D549" s="332"/>
      <c r="E549" s="333"/>
      <c r="F549" s="334"/>
      <c r="G549" s="335"/>
      <c r="H549" s="233"/>
      <c r="I549" s="249"/>
      <c r="J549" s="210"/>
      <c r="K549" s="210"/>
      <c r="L549" s="210"/>
      <c r="M549" s="210"/>
      <c r="N549" s="210"/>
      <c r="O549" s="210"/>
      <c r="P549" s="210"/>
      <c r="Q549" s="210"/>
      <c r="R549" s="210"/>
      <c r="S549" s="210"/>
      <c r="T549" s="210"/>
      <c r="U549" s="210"/>
      <c r="V549" s="210"/>
      <c r="W549" s="210"/>
      <c r="X549" s="210"/>
      <c r="Y549" s="210"/>
      <c r="Z549" s="210"/>
      <c r="AA549" s="210"/>
      <c r="AB549" s="210"/>
      <c r="AC549" s="210">
        <v>0</v>
      </c>
      <c r="AD549" s="210"/>
      <c r="AE549" s="210"/>
      <c r="AF549" s="210"/>
      <c r="AG549" s="210"/>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1" x14ac:dyDescent="0.2">
      <c r="A550" s="247"/>
      <c r="B550" s="330" t="s">
        <v>989</v>
      </c>
      <c r="C550" s="331"/>
      <c r="D550" s="332"/>
      <c r="E550" s="333"/>
      <c r="F550" s="334"/>
      <c r="G550" s="335"/>
      <c r="H550" s="233"/>
      <c r="I550" s="249"/>
      <c r="J550" s="210"/>
      <c r="K550" s="210"/>
      <c r="L550" s="210"/>
      <c r="M550" s="210"/>
      <c r="N550" s="210"/>
      <c r="O550" s="210"/>
      <c r="P550" s="210"/>
      <c r="Q550" s="210"/>
      <c r="R550" s="210"/>
      <c r="S550" s="210"/>
      <c r="T550" s="210"/>
      <c r="U550" s="210"/>
      <c r="V550" s="210"/>
      <c r="W550" s="210"/>
      <c r="X550" s="210"/>
      <c r="Y550" s="210"/>
      <c r="Z550" s="210"/>
      <c r="AA550" s="210"/>
      <c r="AB550" s="210"/>
      <c r="AC550" s="210">
        <v>1</v>
      </c>
      <c r="AD550" s="210"/>
      <c r="AE550" s="210"/>
      <c r="AF550" s="210"/>
      <c r="AG550" s="210"/>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1" x14ac:dyDescent="0.2">
      <c r="A551" s="246">
        <v>205</v>
      </c>
      <c r="B551" s="221" t="s">
        <v>992</v>
      </c>
      <c r="C551" s="242" t="s">
        <v>993</v>
      </c>
      <c r="D551" s="225" t="s">
        <v>255</v>
      </c>
      <c r="E551" s="228">
        <v>12.5</v>
      </c>
      <c r="F551" s="231"/>
      <c r="G551" s="232">
        <f>ROUND(E551*F551,2)</f>
        <v>0</v>
      </c>
      <c r="H551" s="233" t="s">
        <v>981</v>
      </c>
      <c r="I551" s="249" t="s">
        <v>205</v>
      </c>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t="s">
        <v>206</v>
      </c>
      <c r="AF551" s="210"/>
      <c r="AG551" s="210"/>
      <c r="AH551" s="210"/>
      <c r="AI551" s="210"/>
      <c r="AJ551" s="210"/>
      <c r="AK551" s="210"/>
      <c r="AL551" s="210"/>
      <c r="AM551" s="210">
        <v>21</v>
      </c>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47"/>
      <c r="B552" s="330" t="s">
        <v>988</v>
      </c>
      <c r="C552" s="331"/>
      <c r="D552" s="332"/>
      <c r="E552" s="333"/>
      <c r="F552" s="334"/>
      <c r="G552" s="335"/>
      <c r="H552" s="233"/>
      <c r="I552" s="249"/>
      <c r="J552" s="210"/>
      <c r="K552" s="210"/>
      <c r="L552" s="210"/>
      <c r="M552" s="210"/>
      <c r="N552" s="210"/>
      <c r="O552" s="210"/>
      <c r="P552" s="210"/>
      <c r="Q552" s="210"/>
      <c r="R552" s="210"/>
      <c r="S552" s="210"/>
      <c r="T552" s="210"/>
      <c r="U552" s="210"/>
      <c r="V552" s="210"/>
      <c r="W552" s="210"/>
      <c r="X552" s="210"/>
      <c r="Y552" s="210"/>
      <c r="Z552" s="210"/>
      <c r="AA552" s="210"/>
      <c r="AB552" s="210"/>
      <c r="AC552" s="210">
        <v>0</v>
      </c>
      <c r="AD552" s="210"/>
      <c r="AE552" s="210"/>
      <c r="AF552" s="210"/>
      <c r="AG552" s="210"/>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47"/>
      <c r="B553" s="330" t="s">
        <v>989</v>
      </c>
      <c r="C553" s="331"/>
      <c r="D553" s="332"/>
      <c r="E553" s="333"/>
      <c r="F553" s="334"/>
      <c r="G553" s="335"/>
      <c r="H553" s="233"/>
      <c r="I553" s="249"/>
      <c r="J553" s="210"/>
      <c r="K553" s="210"/>
      <c r="L553" s="210"/>
      <c r="M553" s="210"/>
      <c r="N553" s="210"/>
      <c r="O553" s="210"/>
      <c r="P553" s="210"/>
      <c r="Q553" s="210"/>
      <c r="R553" s="210"/>
      <c r="S553" s="210"/>
      <c r="T553" s="210"/>
      <c r="U553" s="210"/>
      <c r="V553" s="210"/>
      <c r="W553" s="210"/>
      <c r="X553" s="210"/>
      <c r="Y553" s="210"/>
      <c r="Z553" s="210"/>
      <c r="AA553" s="210"/>
      <c r="AB553" s="210"/>
      <c r="AC553" s="210">
        <v>1</v>
      </c>
      <c r="AD553" s="210"/>
      <c r="AE553" s="210"/>
      <c r="AF553" s="210"/>
      <c r="AG553" s="210"/>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46">
        <v>206</v>
      </c>
      <c r="B554" s="221" t="s">
        <v>994</v>
      </c>
      <c r="C554" s="242" t="s">
        <v>995</v>
      </c>
      <c r="D554" s="225" t="s">
        <v>305</v>
      </c>
      <c r="E554" s="228">
        <v>1</v>
      </c>
      <c r="F554" s="231"/>
      <c r="G554" s="232">
        <f>ROUND(E554*F554,2)</f>
        <v>0</v>
      </c>
      <c r="H554" s="233" t="s">
        <v>981</v>
      </c>
      <c r="I554" s="249" t="s">
        <v>205</v>
      </c>
      <c r="J554" s="210"/>
      <c r="K554" s="210"/>
      <c r="L554" s="210"/>
      <c r="M554" s="210"/>
      <c r="N554" s="210"/>
      <c r="O554" s="210"/>
      <c r="P554" s="210"/>
      <c r="Q554" s="210"/>
      <c r="R554" s="210"/>
      <c r="S554" s="210"/>
      <c r="T554" s="210"/>
      <c r="U554" s="210"/>
      <c r="V554" s="210"/>
      <c r="W554" s="210"/>
      <c r="X554" s="210"/>
      <c r="Y554" s="210"/>
      <c r="Z554" s="210"/>
      <c r="AA554" s="210"/>
      <c r="AB554" s="210"/>
      <c r="AC554" s="210"/>
      <c r="AD554" s="210"/>
      <c r="AE554" s="210" t="s">
        <v>206</v>
      </c>
      <c r="AF554" s="210"/>
      <c r="AG554" s="210"/>
      <c r="AH554" s="210"/>
      <c r="AI554" s="210"/>
      <c r="AJ554" s="210"/>
      <c r="AK554" s="210"/>
      <c r="AL554" s="210"/>
      <c r="AM554" s="210">
        <v>21</v>
      </c>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
      <c r="A555" s="247"/>
      <c r="B555" s="330" t="s">
        <v>988</v>
      </c>
      <c r="C555" s="331"/>
      <c r="D555" s="332"/>
      <c r="E555" s="333"/>
      <c r="F555" s="334"/>
      <c r="G555" s="335"/>
      <c r="H555" s="233"/>
      <c r="I555" s="249"/>
      <c r="J555" s="210"/>
      <c r="K555" s="210"/>
      <c r="L555" s="210"/>
      <c r="M555" s="210"/>
      <c r="N555" s="210"/>
      <c r="O555" s="210"/>
      <c r="P555" s="210"/>
      <c r="Q555" s="210"/>
      <c r="R555" s="210"/>
      <c r="S555" s="210"/>
      <c r="T555" s="210"/>
      <c r="U555" s="210"/>
      <c r="V555" s="210"/>
      <c r="W555" s="210"/>
      <c r="X555" s="210"/>
      <c r="Y555" s="210"/>
      <c r="Z555" s="210"/>
      <c r="AA555" s="210"/>
      <c r="AB555" s="210"/>
      <c r="AC555" s="210">
        <v>0</v>
      </c>
      <c r="AD555" s="210"/>
      <c r="AE555" s="210"/>
      <c r="AF555" s="210"/>
      <c r="AG555" s="210"/>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1" x14ac:dyDescent="0.2">
      <c r="A556" s="247"/>
      <c r="B556" s="330" t="s">
        <v>996</v>
      </c>
      <c r="C556" s="331"/>
      <c r="D556" s="332"/>
      <c r="E556" s="333"/>
      <c r="F556" s="334"/>
      <c r="G556" s="335"/>
      <c r="H556" s="233"/>
      <c r="I556" s="249"/>
      <c r="J556" s="210"/>
      <c r="K556" s="210"/>
      <c r="L556" s="210"/>
      <c r="M556" s="210"/>
      <c r="N556" s="210"/>
      <c r="O556" s="210"/>
      <c r="P556" s="210"/>
      <c r="Q556" s="210"/>
      <c r="R556" s="210"/>
      <c r="S556" s="210"/>
      <c r="T556" s="210"/>
      <c r="U556" s="210"/>
      <c r="V556" s="210"/>
      <c r="W556" s="210"/>
      <c r="X556" s="210"/>
      <c r="Y556" s="210"/>
      <c r="Z556" s="210"/>
      <c r="AA556" s="210"/>
      <c r="AB556" s="210"/>
      <c r="AC556" s="210">
        <v>1</v>
      </c>
      <c r="AD556" s="210"/>
      <c r="AE556" s="210"/>
      <c r="AF556" s="210"/>
      <c r="AG556" s="210"/>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
      <c r="A557" s="246">
        <v>207</v>
      </c>
      <c r="B557" s="221" t="s">
        <v>997</v>
      </c>
      <c r="C557" s="242" t="s">
        <v>986</v>
      </c>
      <c r="D557" s="225" t="s">
        <v>305</v>
      </c>
      <c r="E557" s="228">
        <v>1</v>
      </c>
      <c r="F557" s="231"/>
      <c r="G557" s="232">
        <f>ROUND(E557*F557,2)</f>
        <v>0</v>
      </c>
      <c r="H557" s="233" t="s">
        <v>981</v>
      </c>
      <c r="I557" s="249" t="s">
        <v>205</v>
      </c>
      <c r="J557" s="210"/>
      <c r="K557" s="210"/>
      <c r="L557" s="210"/>
      <c r="M557" s="210"/>
      <c r="N557" s="210"/>
      <c r="O557" s="210"/>
      <c r="P557" s="210"/>
      <c r="Q557" s="210"/>
      <c r="R557" s="210"/>
      <c r="S557" s="210"/>
      <c r="T557" s="210"/>
      <c r="U557" s="210"/>
      <c r="V557" s="210"/>
      <c r="W557" s="210"/>
      <c r="X557" s="210"/>
      <c r="Y557" s="210"/>
      <c r="Z557" s="210"/>
      <c r="AA557" s="210"/>
      <c r="AB557" s="210"/>
      <c r="AC557" s="210"/>
      <c r="AD557" s="210"/>
      <c r="AE557" s="210" t="s">
        <v>206</v>
      </c>
      <c r="AF557" s="210"/>
      <c r="AG557" s="210"/>
      <c r="AH557" s="210"/>
      <c r="AI557" s="210"/>
      <c r="AJ557" s="210"/>
      <c r="AK557" s="210"/>
      <c r="AL557" s="210"/>
      <c r="AM557" s="210">
        <v>21</v>
      </c>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47"/>
      <c r="B558" s="330" t="s">
        <v>998</v>
      </c>
      <c r="C558" s="331"/>
      <c r="D558" s="332"/>
      <c r="E558" s="333"/>
      <c r="F558" s="334"/>
      <c r="G558" s="335"/>
      <c r="H558" s="233"/>
      <c r="I558" s="249"/>
      <c r="J558" s="210"/>
      <c r="K558" s="210"/>
      <c r="L558" s="210"/>
      <c r="M558" s="210"/>
      <c r="N558" s="210"/>
      <c r="O558" s="210"/>
      <c r="P558" s="210"/>
      <c r="Q558" s="210"/>
      <c r="R558" s="210"/>
      <c r="S558" s="210"/>
      <c r="T558" s="210"/>
      <c r="U558" s="210"/>
      <c r="V558" s="210"/>
      <c r="W558" s="210"/>
      <c r="X558" s="210"/>
      <c r="Y558" s="210"/>
      <c r="Z558" s="210"/>
      <c r="AA558" s="210"/>
      <c r="AB558" s="210"/>
      <c r="AC558" s="210">
        <v>0</v>
      </c>
      <c r="AD558" s="210"/>
      <c r="AE558" s="210"/>
      <c r="AF558" s="210"/>
      <c r="AG558" s="210"/>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47"/>
      <c r="B559" s="330" t="s">
        <v>999</v>
      </c>
      <c r="C559" s="331"/>
      <c r="D559" s="332"/>
      <c r="E559" s="333"/>
      <c r="F559" s="334"/>
      <c r="G559" s="335"/>
      <c r="H559" s="233"/>
      <c r="I559" s="249"/>
      <c r="J559" s="210"/>
      <c r="K559" s="210"/>
      <c r="L559" s="210"/>
      <c r="M559" s="210"/>
      <c r="N559" s="210"/>
      <c r="O559" s="210"/>
      <c r="P559" s="210"/>
      <c r="Q559" s="210"/>
      <c r="R559" s="210"/>
      <c r="S559" s="210"/>
      <c r="T559" s="210"/>
      <c r="U559" s="210"/>
      <c r="V559" s="210"/>
      <c r="W559" s="210"/>
      <c r="X559" s="210"/>
      <c r="Y559" s="210"/>
      <c r="Z559" s="210"/>
      <c r="AA559" s="210"/>
      <c r="AB559" s="210"/>
      <c r="AC559" s="210">
        <v>1</v>
      </c>
      <c r="AD559" s="210"/>
      <c r="AE559" s="210"/>
      <c r="AF559" s="210"/>
      <c r="AG559" s="210"/>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46">
        <v>208</v>
      </c>
      <c r="B560" s="221" t="s">
        <v>1000</v>
      </c>
      <c r="C560" s="242" t="s">
        <v>1001</v>
      </c>
      <c r="D560" s="225" t="s">
        <v>305</v>
      </c>
      <c r="E560" s="228">
        <v>1</v>
      </c>
      <c r="F560" s="231"/>
      <c r="G560" s="232">
        <f>ROUND(E560*F560,2)</f>
        <v>0</v>
      </c>
      <c r="H560" s="233" t="s">
        <v>1002</v>
      </c>
      <c r="I560" s="249" t="s">
        <v>205</v>
      </c>
      <c r="J560" s="210"/>
      <c r="K560" s="210"/>
      <c r="L560" s="210"/>
      <c r="M560" s="210"/>
      <c r="N560" s="210"/>
      <c r="O560" s="210"/>
      <c r="P560" s="210"/>
      <c r="Q560" s="210"/>
      <c r="R560" s="210"/>
      <c r="S560" s="210"/>
      <c r="T560" s="210"/>
      <c r="U560" s="210"/>
      <c r="V560" s="210"/>
      <c r="W560" s="210"/>
      <c r="X560" s="210"/>
      <c r="Y560" s="210"/>
      <c r="Z560" s="210"/>
      <c r="AA560" s="210"/>
      <c r="AB560" s="210"/>
      <c r="AC560" s="210"/>
      <c r="AD560" s="210"/>
      <c r="AE560" s="210" t="s">
        <v>206</v>
      </c>
      <c r="AF560" s="210"/>
      <c r="AG560" s="210"/>
      <c r="AH560" s="210"/>
      <c r="AI560" s="210"/>
      <c r="AJ560" s="210"/>
      <c r="AK560" s="210"/>
      <c r="AL560" s="210"/>
      <c r="AM560" s="210">
        <v>21</v>
      </c>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1" x14ac:dyDescent="0.2">
      <c r="A561" s="246">
        <v>209</v>
      </c>
      <c r="B561" s="221" t="s">
        <v>1003</v>
      </c>
      <c r="C561" s="242" t="s">
        <v>1004</v>
      </c>
      <c r="D561" s="225" t="s">
        <v>305</v>
      </c>
      <c r="E561" s="228">
        <v>1</v>
      </c>
      <c r="F561" s="231"/>
      <c r="G561" s="232">
        <f>ROUND(E561*F561,2)</f>
        <v>0</v>
      </c>
      <c r="H561" s="233"/>
      <c r="I561" s="249" t="s">
        <v>238</v>
      </c>
      <c r="J561" s="210"/>
      <c r="K561" s="210"/>
      <c r="L561" s="210"/>
      <c r="M561" s="210"/>
      <c r="N561" s="210"/>
      <c r="O561" s="210"/>
      <c r="P561" s="210"/>
      <c r="Q561" s="210"/>
      <c r="R561" s="210"/>
      <c r="S561" s="210"/>
      <c r="T561" s="210"/>
      <c r="U561" s="210"/>
      <c r="V561" s="210"/>
      <c r="W561" s="210"/>
      <c r="X561" s="210"/>
      <c r="Y561" s="210"/>
      <c r="Z561" s="210"/>
      <c r="AA561" s="210"/>
      <c r="AB561" s="210"/>
      <c r="AC561" s="210"/>
      <c r="AD561" s="210"/>
      <c r="AE561" s="210" t="s">
        <v>239</v>
      </c>
      <c r="AF561" s="210" t="s">
        <v>315</v>
      </c>
      <c r="AG561" s="210"/>
      <c r="AH561" s="210"/>
      <c r="AI561" s="210"/>
      <c r="AJ561" s="210"/>
      <c r="AK561" s="210"/>
      <c r="AL561" s="210"/>
      <c r="AM561" s="210">
        <v>21</v>
      </c>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46">
        <v>210</v>
      </c>
      <c r="B562" s="221" t="s">
        <v>1005</v>
      </c>
      <c r="C562" s="242" t="s">
        <v>1006</v>
      </c>
      <c r="D562" s="225" t="s">
        <v>987</v>
      </c>
      <c r="E562" s="228">
        <v>2</v>
      </c>
      <c r="F562" s="231"/>
      <c r="G562" s="232">
        <f>ROUND(E562*F562,2)</f>
        <v>0</v>
      </c>
      <c r="H562" s="233"/>
      <c r="I562" s="249" t="s">
        <v>238</v>
      </c>
      <c r="J562" s="210"/>
      <c r="K562" s="210"/>
      <c r="L562" s="210"/>
      <c r="M562" s="210"/>
      <c r="N562" s="210"/>
      <c r="O562" s="210"/>
      <c r="P562" s="210"/>
      <c r="Q562" s="210"/>
      <c r="R562" s="210"/>
      <c r="S562" s="210"/>
      <c r="T562" s="210"/>
      <c r="U562" s="210"/>
      <c r="V562" s="210"/>
      <c r="W562" s="210"/>
      <c r="X562" s="210"/>
      <c r="Y562" s="210"/>
      <c r="Z562" s="210"/>
      <c r="AA562" s="210"/>
      <c r="AB562" s="210"/>
      <c r="AC562" s="210"/>
      <c r="AD562" s="210"/>
      <c r="AE562" s="210" t="s">
        <v>239</v>
      </c>
      <c r="AF562" s="210" t="s">
        <v>315</v>
      </c>
      <c r="AG562" s="210"/>
      <c r="AH562" s="210"/>
      <c r="AI562" s="210"/>
      <c r="AJ562" s="210"/>
      <c r="AK562" s="210"/>
      <c r="AL562" s="210"/>
      <c r="AM562" s="210">
        <v>21</v>
      </c>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47"/>
      <c r="B563" s="330" t="s">
        <v>1007</v>
      </c>
      <c r="C563" s="331"/>
      <c r="D563" s="332"/>
      <c r="E563" s="333"/>
      <c r="F563" s="334"/>
      <c r="G563" s="335"/>
      <c r="H563" s="233"/>
      <c r="I563" s="249"/>
      <c r="J563" s="210"/>
      <c r="K563" s="210"/>
      <c r="L563" s="210"/>
      <c r="M563" s="210"/>
      <c r="N563" s="210"/>
      <c r="O563" s="210"/>
      <c r="P563" s="210"/>
      <c r="Q563" s="210"/>
      <c r="R563" s="210"/>
      <c r="S563" s="210"/>
      <c r="T563" s="210"/>
      <c r="U563" s="210"/>
      <c r="V563" s="210"/>
      <c r="W563" s="210"/>
      <c r="X563" s="210"/>
      <c r="Y563" s="210"/>
      <c r="Z563" s="210"/>
      <c r="AA563" s="210"/>
      <c r="AB563" s="210"/>
      <c r="AC563" s="210">
        <v>0</v>
      </c>
      <c r="AD563" s="210"/>
      <c r="AE563" s="210"/>
      <c r="AF563" s="210"/>
      <c r="AG563" s="210"/>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ht="13.5" outlineLevel="1" thickBot="1" x14ac:dyDescent="0.25">
      <c r="A564" s="265">
        <v>211</v>
      </c>
      <c r="B564" s="266" t="s">
        <v>1008</v>
      </c>
      <c r="C564" s="267" t="s">
        <v>1009</v>
      </c>
      <c r="D564" s="268" t="s">
        <v>255</v>
      </c>
      <c r="E564" s="269">
        <v>13</v>
      </c>
      <c r="F564" s="270"/>
      <c r="G564" s="271">
        <f>ROUND(E564*F564,2)</f>
        <v>0</v>
      </c>
      <c r="H564" s="257" t="s">
        <v>1010</v>
      </c>
      <c r="I564" s="258" t="s">
        <v>238</v>
      </c>
      <c r="J564" s="210"/>
      <c r="K564" s="210"/>
      <c r="L564" s="210"/>
      <c r="M564" s="210"/>
      <c r="N564" s="210"/>
      <c r="O564" s="210"/>
      <c r="P564" s="210"/>
      <c r="Q564" s="210"/>
      <c r="R564" s="210"/>
      <c r="S564" s="210"/>
      <c r="T564" s="210"/>
      <c r="U564" s="210"/>
      <c r="V564" s="210"/>
      <c r="W564" s="210"/>
      <c r="X564" s="210"/>
      <c r="Y564" s="210"/>
      <c r="Z564" s="210"/>
      <c r="AA564" s="210"/>
      <c r="AB564" s="210"/>
      <c r="AC564" s="210"/>
      <c r="AD564" s="210"/>
      <c r="AE564" s="210" t="s">
        <v>206</v>
      </c>
      <c r="AF564" s="210"/>
      <c r="AG564" s="210"/>
      <c r="AH564" s="210"/>
      <c r="AI564" s="210"/>
      <c r="AJ564" s="210"/>
      <c r="AK564" s="210"/>
      <c r="AL564" s="210"/>
      <c r="AM564" s="210">
        <v>21</v>
      </c>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x14ac:dyDescent="0.2">
      <c r="A565" s="211"/>
      <c r="B565" s="223" t="s">
        <v>226</v>
      </c>
      <c r="C565" s="243" t="s">
        <v>226</v>
      </c>
      <c r="D565" s="226"/>
      <c r="E565" s="229"/>
      <c r="F565" s="234"/>
      <c r="G565" s="234"/>
      <c r="H565" s="235"/>
      <c r="I565" s="234"/>
    </row>
    <row r="566" spans="1:60" hidden="1" x14ac:dyDescent="0.2">
      <c r="C566" s="80"/>
      <c r="D566" s="189"/>
    </row>
    <row r="567" spans="1:60" ht="13.5" hidden="1" thickBot="1" x14ac:dyDescent="0.25">
      <c r="A567" s="236"/>
      <c r="B567" s="237" t="s">
        <v>227</v>
      </c>
      <c r="C567" s="244"/>
      <c r="D567" s="238"/>
      <c r="E567" s="239"/>
      <c r="F567" s="239"/>
      <c r="G567" s="240">
        <f>F8+F70+F77+F95+F101+F110+F115+F127+F206+F212+F261+F273+F286+F292+F306+F311+F332+F353+F427+F436+F454+F498+F510+F535</f>
        <v>0</v>
      </c>
    </row>
    <row r="568" spans="1:60" x14ac:dyDescent="0.2">
      <c r="D568" s="189"/>
    </row>
    <row r="569" spans="1:60" x14ac:dyDescent="0.2">
      <c r="D569" s="189"/>
    </row>
    <row r="570" spans="1:60" x14ac:dyDescent="0.2">
      <c r="D570" s="189"/>
    </row>
    <row r="571" spans="1:60" x14ac:dyDescent="0.2">
      <c r="D571" s="189"/>
    </row>
    <row r="572" spans="1:60" x14ac:dyDescent="0.2">
      <c r="D572" s="189"/>
    </row>
    <row r="573" spans="1:60" x14ac:dyDescent="0.2">
      <c r="D573" s="189"/>
    </row>
    <row r="574" spans="1:60" x14ac:dyDescent="0.2">
      <c r="D574" s="189"/>
    </row>
    <row r="575" spans="1:60" x14ac:dyDescent="0.2">
      <c r="D575" s="189"/>
    </row>
    <row r="576" spans="1:60" x14ac:dyDescent="0.2">
      <c r="D576" s="189"/>
    </row>
    <row r="577" spans="4:4" x14ac:dyDescent="0.2">
      <c r="D577" s="189"/>
    </row>
    <row r="578" spans="4:4" x14ac:dyDescent="0.2">
      <c r="D578" s="189"/>
    </row>
    <row r="579" spans="4:4" x14ac:dyDescent="0.2">
      <c r="D579" s="189"/>
    </row>
    <row r="580" spans="4:4" x14ac:dyDescent="0.2">
      <c r="D580" s="189"/>
    </row>
    <row r="581" spans="4:4" x14ac:dyDescent="0.2">
      <c r="D581" s="189"/>
    </row>
    <row r="582" spans="4:4" x14ac:dyDescent="0.2">
      <c r="D582" s="189"/>
    </row>
    <row r="583" spans="4:4" x14ac:dyDescent="0.2">
      <c r="D583" s="189"/>
    </row>
    <row r="584" spans="4:4" x14ac:dyDescent="0.2">
      <c r="D584" s="189"/>
    </row>
    <row r="585" spans="4:4" x14ac:dyDescent="0.2">
      <c r="D585" s="189"/>
    </row>
    <row r="586" spans="4:4" x14ac:dyDescent="0.2">
      <c r="D586" s="189"/>
    </row>
    <row r="587" spans="4:4" x14ac:dyDescent="0.2">
      <c r="D587" s="189"/>
    </row>
    <row r="588" spans="4:4" x14ac:dyDescent="0.2">
      <c r="D588" s="189"/>
    </row>
    <row r="589" spans="4:4" x14ac:dyDescent="0.2">
      <c r="D589" s="189"/>
    </row>
    <row r="590" spans="4:4" x14ac:dyDescent="0.2">
      <c r="D590" s="189"/>
    </row>
    <row r="591" spans="4:4" x14ac:dyDescent="0.2">
      <c r="D591" s="189"/>
    </row>
    <row r="592" spans="4:4" x14ac:dyDescent="0.2">
      <c r="D592" s="189"/>
    </row>
    <row r="593" spans="4:4" x14ac:dyDescent="0.2">
      <c r="D593" s="189"/>
    </row>
    <row r="594" spans="4:4" x14ac:dyDescent="0.2">
      <c r="D594" s="189"/>
    </row>
    <row r="595" spans="4:4" x14ac:dyDescent="0.2">
      <c r="D595" s="189"/>
    </row>
    <row r="596" spans="4:4" x14ac:dyDescent="0.2">
      <c r="D596" s="189"/>
    </row>
    <row r="597" spans="4:4" x14ac:dyDescent="0.2">
      <c r="D597" s="189"/>
    </row>
    <row r="598" spans="4:4" x14ac:dyDescent="0.2">
      <c r="D598" s="189"/>
    </row>
    <row r="599" spans="4:4" x14ac:dyDescent="0.2">
      <c r="D599" s="189"/>
    </row>
    <row r="600" spans="4:4" x14ac:dyDescent="0.2">
      <c r="D600" s="189"/>
    </row>
    <row r="601" spans="4:4" x14ac:dyDescent="0.2">
      <c r="D601" s="189"/>
    </row>
    <row r="602" spans="4:4" x14ac:dyDescent="0.2">
      <c r="D602" s="189"/>
    </row>
    <row r="603" spans="4:4" x14ac:dyDescent="0.2">
      <c r="D603" s="189"/>
    </row>
    <row r="604" spans="4:4" x14ac:dyDescent="0.2">
      <c r="D604" s="189"/>
    </row>
    <row r="605" spans="4:4" x14ac:dyDescent="0.2">
      <c r="D605" s="189"/>
    </row>
    <row r="606" spans="4:4" x14ac:dyDescent="0.2">
      <c r="D606" s="189"/>
    </row>
    <row r="607" spans="4:4" x14ac:dyDescent="0.2">
      <c r="D607" s="189"/>
    </row>
    <row r="608" spans="4:4" x14ac:dyDescent="0.2">
      <c r="D608" s="189"/>
    </row>
    <row r="609" spans="4:4" x14ac:dyDescent="0.2">
      <c r="D609" s="189"/>
    </row>
    <row r="610" spans="4:4" x14ac:dyDescent="0.2">
      <c r="D610" s="189"/>
    </row>
    <row r="611" spans="4:4" x14ac:dyDescent="0.2">
      <c r="D611" s="189"/>
    </row>
    <row r="612" spans="4:4" x14ac:dyDescent="0.2">
      <c r="D612" s="189"/>
    </row>
    <row r="613" spans="4:4" x14ac:dyDescent="0.2">
      <c r="D613" s="189"/>
    </row>
    <row r="614" spans="4:4" x14ac:dyDescent="0.2">
      <c r="D614" s="189"/>
    </row>
    <row r="615" spans="4:4" x14ac:dyDescent="0.2">
      <c r="D615" s="189"/>
    </row>
    <row r="616" spans="4:4" x14ac:dyDescent="0.2">
      <c r="D616" s="189"/>
    </row>
    <row r="617" spans="4:4" x14ac:dyDescent="0.2">
      <c r="D617" s="189"/>
    </row>
    <row r="618" spans="4:4" x14ac:dyDescent="0.2">
      <c r="D618" s="189"/>
    </row>
    <row r="619" spans="4:4" x14ac:dyDescent="0.2">
      <c r="D619" s="189"/>
    </row>
    <row r="620" spans="4:4" x14ac:dyDescent="0.2">
      <c r="D620" s="189"/>
    </row>
    <row r="621" spans="4:4" x14ac:dyDescent="0.2">
      <c r="D621" s="189"/>
    </row>
    <row r="622" spans="4:4" x14ac:dyDescent="0.2">
      <c r="D622" s="189"/>
    </row>
    <row r="623" spans="4:4" x14ac:dyDescent="0.2">
      <c r="D623" s="189"/>
    </row>
    <row r="624" spans="4:4" x14ac:dyDescent="0.2">
      <c r="D624" s="189"/>
    </row>
    <row r="625" spans="4:4" x14ac:dyDescent="0.2">
      <c r="D625" s="189"/>
    </row>
    <row r="626" spans="4:4" x14ac:dyDescent="0.2">
      <c r="D626" s="189"/>
    </row>
    <row r="627" spans="4:4" x14ac:dyDescent="0.2">
      <c r="D627" s="189"/>
    </row>
    <row r="628" spans="4:4" x14ac:dyDescent="0.2">
      <c r="D628" s="189"/>
    </row>
    <row r="629" spans="4:4" x14ac:dyDescent="0.2">
      <c r="D629" s="189"/>
    </row>
    <row r="630" spans="4:4" x14ac:dyDescent="0.2">
      <c r="D630" s="189"/>
    </row>
    <row r="631" spans="4:4" x14ac:dyDescent="0.2">
      <c r="D631" s="189"/>
    </row>
    <row r="632" spans="4:4" x14ac:dyDescent="0.2">
      <c r="D632" s="189"/>
    </row>
    <row r="633" spans="4:4" x14ac:dyDescent="0.2">
      <c r="D633" s="189"/>
    </row>
    <row r="634" spans="4:4" x14ac:dyDescent="0.2">
      <c r="D634" s="189"/>
    </row>
    <row r="635" spans="4:4" x14ac:dyDescent="0.2">
      <c r="D635" s="189"/>
    </row>
    <row r="636" spans="4:4" x14ac:dyDescent="0.2">
      <c r="D636" s="189"/>
    </row>
    <row r="637" spans="4:4" x14ac:dyDescent="0.2">
      <c r="D637" s="189"/>
    </row>
    <row r="638" spans="4:4" x14ac:dyDescent="0.2">
      <c r="D638" s="189"/>
    </row>
    <row r="639" spans="4:4" x14ac:dyDescent="0.2">
      <c r="D639" s="189"/>
    </row>
    <row r="640" spans="4:4" x14ac:dyDescent="0.2">
      <c r="D640" s="189"/>
    </row>
    <row r="641" spans="4:4" x14ac:dyDescent="0.2">
      <c r="D641" s="189"/>
    </row>
    <row r="642" spans="4:4" x14ac:dyDescent="0.2">
      <c r="D642" s="189"/>
    </row>
    <row r="643" spans="4:4" x14ac:dyDescent="0.2">
      <c r="D643" s="189"/>
    </row>
    <row r="644" spans="4:4" x14ac:dyDescent="0.2">
      <c r="D644" s="189"/>
    </row>
    <row r="645" spans="4:4" x14ac:dyDescent="0.2">
      <c r="D645" s="189"/>
    </row>
    <row r="646" spans="4:4" x14ac:dyDescent="0.2">
      <c r="D646" s="189"/>
    </row>
    <row r="647" spans="4:4" x14ac:dyDescent="0.2">
      <c r="D647" s="189"/>
    </row>
    <row r="648" spans="4:4" x14ac:dyDescent="0.2">
      <c r="D648" s="189"/>
    </row>
    <row r="649" spans="4:4" x14ac:dyDescent="0.2">
      <c r="D649" s="189"/>
    </row>
    <row r="650" spans="4:4" x14ac:dyDescent="0.2">
      <c r="D650" s="189"/>
    </row>
    <row r="651" spans="4:4" x14ac:dyDescent="0.2">
      <c r="D651" s="189"/>
    </row>
    <row r="652" spans="4:4" x14ac:dyDescent="0.2">
      <c r="D652" s="189"/>
    </row>
    <row r="653" spans="4:4" x14ac:dyDescent="0.2">
      <c r="D653" s="189"/>
    </row>
    <row r="654" spans="4:4" x14ac:dyDescent="0.2">
      <c r="D654" s="189"/>
    </row>
    <row r="655" spans="4:4" x14ac:dyDescent="0.2">
      <c r="D655" s="189"/>
    </row>
    <row r="656" spans="4:4" x14ac:dyDescent="0.2">
      <c r="D656" s="189"/>
    </row>
    <row r="657" spans="4:4" x14ac:dyDescent="0.2">
      <c r="D657" s="189"/>
    </row>
    <row r="658" spans="4:4" x14ac:dyDescent="0.2">
      <c r="D658" s="189"/>
    </row>
    <row r="659" spans="4:4" x14ac:dyDescent="0.2">
      <c r="D659" s="189"/>
    </row>
    <row r="660" spans="4:4" x14ac:dyDescent="0.2">
      <c r="D660" s="189"/>
    </row>
    <row r="661" spans="4:4" x14ac:dyDescent="0.2">
      <c r="D661" s="189"/>
    </row>
    <row r="662" spans="4:4" x14ac:dyDescent="0.2">
      <c r="D662" s="189"/>
    </row>
    <row r="663" spans="4:4" x14ac:dyDescent="0.2">
      <c r="D663" s="189"/>
    </row>
    <row r="664" spans="4:4" x14ac:dyDescent="0.2">
      <c r="D664" s="189"/>
    </row>
    <row r="665" spans="4:4" x14ac:dyDescent="0.2">
      <c r="D665" s="189"/>
    </row>
    <row r="666" spans="4:4" x14ac:dyDescent="0.2">
      <c r="D666" s="189"/>
    </row>
    <row r="667" spans="4:4" x14ac:dyDescent="0.2">
      <c r="D667" s="189"/>
    </row>
    <row r="668" spans="4:4" x14ac:dyDescent="0.2">
      <c r="D668" s="189"/>
    </row>
    <row r="669" spans="4:4" x14ac:dyDescent="0.2">
      <c r="D669" s="189"/>
    </row>
    <row r="670" spans="4:4" x14ac:dyDescent="0.2">
      <c r="D670" s="189"/>
    </row>
    <row r="671" spans="4:4" x14ac:dyDescent="0.2">
      <c r="D671" s="189"/>
    </row>
    <row r="672" spans="4:4" x14ac:dyDescent="0.2">
      <c r="D672" s="189"/>
    </row>
    <row r="673" spans="4:4" x14ac:dyDescent="0.2">
      <c r="D673" s="189"/>
    </row>
    <row r="674" spans="4:4" x14ac:dyDescent="0.2">
      <c r="D674" s="189"/>
    </row>
    <row r="675" spans="4:4" x14ac:dyDescent="0.2">
      <c r="D675" s="189"/>
    </row>
    <row r="676" spans="4:4" x14ac:dyDescent="0.2">
      <c r="D676" s="189"/>
    </row>
    <row r="677" spans="4:4" x14ac:dyDescent="0.2">
      <c r="D677" s="189"/>
    </row>
    <row r="678" spans="4:4" x14ac:dyDescent="0.2">
      <c r="D678" s="189"/>
    </row>
    <row r="679" spans="4:4" x14ac:dyDescent="0.2">
      <c r="D679" s="189"/>
    </row>
    <row r="680" spans="4:4" x14ac:dyDescent="0.2">
      <c r="D680" s="189"/>
    </row>
    <row r="681" spans="4:4" x14ac:dyDescent="0.2">
      <c r="D681" s="189"/>
    </row>
    <row r="682" spans="4:4" x14ac:dyDescent="0.2">
      <c r="D682" s="189"/>
    </row>
    <row r="683" spans="4:4" x14ac:dyDescent="0.2">
      <c r="D683" s="189"/>
    </row>
    <row r="684" spans="4:4" x14ac:dyDescent="0.2">
      <c r="D684" s="189"/>
    </row>
    <row r="685" spans="4:4" x14ac:dyDescent="0.2">
      <c r="D685" s="189"/>
    </row>
    <row r="686" spans="4:4" x14ac:dyDescent="0.2">
      <c r="D686" s="189"/>
    </row>
    <row r="687" spans="4:4" x14ac:dyDescent="0.2">
      <c r="D687" s="189"/>
    </row>
    <row r="688" spans="4:4" x14ac:dyDescent="0.2">
      <c r="D688" s="189"/>
    </row>
    <row r="689" spans="4:4" x14ac:dyDescent="0.2">
      <c r="D689" s="189"/>
    </row>
    <row r="690" spans="4:4" x14ac:dyDescent="0.2">
      <c r="D690" s="189"/>
    </row>
    <row r="691" spans="4:4" x14ac:dyDescent="0.2">
      <c r="D691" s="189"/>
    </row>
    <row r="692" spans="4:4" x14ac:dyDescent="0.2">
      <c r="D692" s="189"/>
    </row>
    <row r="693" spans="4:4" x14ac:dyDescent="0.2">
      <c r="D693" s="189"/>
    </row>
    <row r="694" spans="4:4" x14ac:dyDescent="0.2">
      <c r="D694" s="189"/>
    </row>
    <row r="695" spans="4:4" x14ac:dyDescent="0.2">
      <c r="D695" s="189"/>
    </row>
    <row r="696" spans="4:4" x14ac:dyDescent="0.2">
      <c r="D696" s="189"/>
    </row>
    <row r="697" spans="4:4" x14ac:dyDescent="0.2">
      <c r="D697" s="189"/>
    </row>
    <row r="698" spans="4:4" x14ac:dyDescent="0.2">
      <c r="D698" s="189"/>
    </row>
    <row r="699" spans="4:4" x14ac:dyDescent="0.2">
      <c r="D699" s="189"/>
    </row>
    <row r="700" spans="4:4" x14ac:dyDescent="0.2">
      <c r="D700" s="189"/>
    </row>
    <row r="701" spans="4:4" x14ac:dyDescent="0.2">
      <c r="D701" s="189"/>
    </row>
    <row r="702" spans="4:4" x14ac:dyDescent="0.2">
      <c r="D702" s="189"/>
    </row>
    <row r="703" spans="4:4" x14ac:dyDescent="0.2">
      <c r="D703" s="189"/>
    </row>
    <row r="704" spans="4:4" x14ac:dyDescent="0.2">
      <c r="D704" s="189"/>
    </row>
    <row r="705" spans="4:4" x14ac:dyDescent="0.2">
      <c r="D705" s="189"/>
    </row>
    <row r="706" spans="4:4" x14ac:dyDescent="0.2">
      <c r="D706" s="189"/>
    </row>
    <row r="707" spans="4:4" x14ac:dyDescent="0.2">
      <c r="D707" s="189"/>
    </row>
    <row r="708" spans="4:4" x14ac:dyDescent="0.2">
      <c r="D708" s="189"/>
    </row>
    <row r="709" spans="4:4" x14ac:dyDescent="0.2">
      <c r="D709" s="189"/>
    </row>
    <row r="710" spans="4:4" x14ac:dyDescent="0.2">
      <c r="D710" s="189"/>
    </row>
    <row r="711" spans="4:4" x14ac:dyDescent="0.2">
      <c r="D711" s="189"/>
    </row>
    <row r="712" spans="4:4" x14ac:dyDescent="0.2">
      <c r="D712" s="189"/>
    </row>
    <row r="713" spans="4:4" x14ac:dyDescent="0.2">
      <c r="D713" s="189"/>
    </row>
    <row r="714" spans="4:4" x14ac:dyDescent="0.2">
      <c r="D714" s="189"/>
    </row>
    <row r="715" spans="4:4" x14ac:dyDescent="0.2">
      <c r="D715" s="189"/>
    </row>
    <row r="716" spans="4:4" x14ac:dyDescent="0.2">
      <c r="D716" s="189"/>
    </row>
    <row r="717" spans="4:4" x14ac:dyDescent="0.2">
      <c r="D717" s="189"/>
    </row>
    <row r="718" spans="4:4" x14ac:dyDescent="0.2">
      <c r="D718" s="189"/>
    </row>
    <row r="719" spans="4:4" x14ac:dyDescent="0.2">
      <c r="D719" s="189"/>
    </row>
    <row r="720" spans="4:4" x14ac:dyDescent="0.2">
      <c r="D720" s="189"/>
    </row>
    <row r="721" spans="4:4" x14ac:dyDescent="0.2">
      <c r="D721" s="189"/>
    </row>
    <row r="722" spans="4:4" x14ac:dyDescent="0.2">
      <c r="D722" s="189"/>
    </row>
    <row r="723" spans="4:4" x14ac:dyDescent="0.2">
      <c r="D723" s="189"/>
    </row>
    <row r="724" spans="4:4" x14ac:dyDescent="0.2">
      <c r="D724" s="189"/>
    </row>
    <row r="725" spans="4:4" x14ac:dyDescent="0.2">
      <c r="D725" s="189"/>
    </row>
    <row r="726" spans="4:4" x14ac:dyDescent="0.2">
      <c r="D726" s="189"/>
    </row>
    <row r="727" spans="4:4" x14ac:dyDescent="0.2">
      <c r="D727" s="189"/>
    </row>
    <row r="728" spans="4:4" x14ac:dyDescent="0.2">
      <c r="D728" s="189"/>
    </row>
    <row r="729" spans="4:4" x14ac:dyDescent="0.2">
      <c r="D729" s="189"/>
    </row>
    <row r="730" spans="4:4" x14ac:dyDescent="0.2">
      <c r="D730" s="189"/>
    </row>
    <row r="731" spans="4:4" x14ac:dyDescent="0.2">
      <c r="D731" s="189"/>
    </row>
    <row r="732" spans="4:4" x14ac:dyDescent="0.2">
      <c r="D732" s="189"/>
    </row>
    <row r="733" spans="4:4" x14ac:dyDescent="0.2">
      <c r="D733" s="189"/>
    </row>
    <row r="734" spans="4:4" x14ac:dyDescent="0.2">
      <c r="D734" s="189"/>
    </row>
    <row r="735" spans="4:4" x14ac:dyDescent="0.2">
      <c r="D735" s="189"/>
    </row>
    <row r="736" spans="4:4" x14ac:dyDescent="0.2">
      <c r="D736" s="189"/>
    </row>
    <row r="737" spans="4:4" x14ac:dyDescent="0.2">
      <c r="D737" s="189"/>
    </row>
    <row r="738" spans="4:4" x14ac:dyDescent="0.2">
      <c r="D738" s="189"/>
    </row>
    <row r="739" spans="4:4" x14ac:dyDescent="0.2">
      <c r="D739" s="189"/>
    </row>
    <row r="740" spans="4:4" x14ac:dyDescent="0.2">
      <c r="D740" s="189"/>
    </row>
    <row r="741" spans="4:4" x14ac:dyDescent="0.2">
      <c r="D741" s="189"/>
    </row>
    <row r="742" spans="4:4" x14ac:dyDescent="0.2">
      <c r="D742" s="189"/>
    </row>
    <row r="743" spans="4:4" x14ac:dyDescent="0.2">
      <c r="D743" s="189"/>
    </row>
    <row r="744" spans="4:4" x14ac:dyDescent="0.2">
      <c r="D744" s="189"/>
    </row>
    <row r="745" spans="4:4" x14ac:dyDescent="0.2">
      <c r="D745" s="189"/>
    </row>
    <row r="746" spans="4:4" x14ac:dyDescent="0.2">
      <c r="D746" s="189"/>
    </row>
    <row r="747" spans="4:4" x14ac:dyDescent="0.2">
      <c r="D747" s="189"/>
    </row>
    <row r="748" spans="4:4" x14ac:dyDescent="0.2">
      <c r="D748" s="189"/>
    </row>
    <row r="749" spans="4:4" x14ac:dyDescent="0.2">
      <c r="D749" s="189"/>
    </row>
    <row r="750" spans="4:4" x14ac:dyDescent="0.2">
      <c r="D750" s="189"/>
    </row>
    <row r="751" spans="4:4" x14ac:dyDescent="0.2">
      <c r="D751" s="189"/>
    </row>
    <row r="752" spans="4:4" x14ac:dyDescent="0.2">
      <c r="D752" s="189"/>
    </row>
    <row r="753" spans="4:4" x14ac:dyDescent="0.2">
      <c r="D753" s="189"/>
    </row>
    <row r="754" spans="4:4" x14ac:dyDescent="0.2">
      <c r="D754" s="189"/>
    </row>
    <row r="755" spans="4:4" x14ac:dyDescent="0.2">
      <c r="D755" s="189"/>
    </row>
    <row r="756" spans="4:4" x14ac:dyDescent="0.2">
      <c r="D756" s="189"/>
    </row>
    <row r="757" spans="4:4" x14ac:dyDescent="0.2">
      <c r="D757" s="189"/>
    </row>
    <row r="758" spans="4:4" x14ac:dyDescent="0.2">
      <c r="D758" s="189"/>
    </row>
    <row r="759" spans="4:4" x14ac:dyDescent="0.2">
      <c r="D759" s="189"/>
    </row>
    <row r="760" spans="4:4" x14ac:dyDescent="0.2">
      <c r="D760" s="189"/>
    </row>
    <row r="761" spans="4:4" x14ac:dyDescent="0.2">
      <c r="D761" s="189"/>
    </row>
    <row r="762" spans="4:4" x14ac:dyDescent="0.2">
      <c r="D762" s="189"/>
    </row>
    <row r="763" spans="4:4" x14ac:dyDescent="0.2">
      <c r="D763" s="189"/>
    </row>
    <row r="764" spans="4:4" x14ac:dyDescent="0.2">
      <c r="D764" s="189"/>
    </row>
    <row r="765" spans="4:4" x14ac:dyDescent="0.2">
      <c r="D765" s="189"/>
    </row>
    <row r="766" spans="4:4" x14ac:dyDescent="0.2">
      <c r="D766" s="189"/>
    </row>
    <row r="767" spans="4:4" x14ac:dyDescent="0.2">
      <c r="D767" s="189"/>
    </row>
    <row r="768" spans="4:4" x14ac:dyDescent="0.2">
      <c r="D768" s="189"/>
    </row>
    <row r="769" spans="4:4" x14ac:dyDescent="0.2">
      <c r="D769" s="189"/>
    </row>
    <row r="770" spans="4:4" x14ac:dyDescent="0.2">
      <c r="D770" s="189"/>
    </row>
    <row r="771" spans="4:4" x14ac:dyDescent="0.2">
      <c r="D771" s="189"/>
    </row>
    <row r="772" spans="4:4" x14ac:dyDescent="0.2">
      <c r="D772" s="189"/>
    </row>
    <row r="773" spans="4:4" x14ac:dyDescent="0.2">
      <c r="D773" s="189"/>
    </row>
    <row r="774" spans="4:4" x14ac:dyDescent="0.2">
      <c r="D774" s="189"/>
    </row>
    <row r="775" spans="4:4" x14ac:dyDescent="0.2">
      <c r="D775" s="189"/>
    </row>
    <row r="776" spans="4:4" x14ac:dyDescent="0.2">
      <c r="D776" s="189"/>
    </row>
    <row r="777" spans="4:4" x14ac:dyDescent="0.2">
      <c r="D777" s="189"/>
    </row>
    <row r="778" spans="4:4" x14ac:dyDescent="0.2">
      <c r="D778" s="189"/>
    </row>
    <row r="779" spans="4:4" x14ac:dyDescent="0.2">
      <c r="D779" s="189"/>
    </row>
    <row r="780" spans="4:4" x14ac:dyDescent="0.2">
      <c r="D780" s="189"/>
    </row>
    <row r="781" spans="4:4" x14ac:dyDescent="0.2">
      <c r="D781" s="189"/>
    </row>
    <row r="782" spans="4:4" x14ac:dyDescent="0.2">
      <c r="D782" s="189"/>
    </row>
    <row r="783" spans="4:4" x14ac:dyDescent="0.2">
      <c r="D783" s="189"/>
    </row>
    <row r="784" spans="4:4" x14ac:dyDescent="0.2">
      <c r="D784" s="189"/>
    </row>
    <row r="785" spans="4:4" x14ac:dyDescent="0.2">
      <c r="D785" s="189"/>
    </row>
    <row r="786" spans="4:4" x14ac:dyDescent="0.2">
      <c r="D786" s="189"/>
    </row>
    <row r="787" spans="4:4" x14ac:dyDescent="0.2">
      <c r="D787" s="189"/>
    </row>
    <row r="788" spans="4:4" x14ac:dyDescent="0.2">
      <c r="D788" s="189"/>
    </row>
    <row r="789" spans="4:4" x14ac:dyDescent="0.2">
      <c r="D789" s="189"/>
    </row>
    <row r="790" spans="4:4" x14ac:dyDescent="0.2">
      <c r="D790" s="189"/>
    </row>
    <row r="791" spans="4:4" x14ac:dyDescent="0.2">
      <c r="D791" s="189"/>
    </row>
    <row r="792" spans="4:4" x14ac:dyDescent="0.2">
      <c r="D792" s="189"/>
    </row>
    <row r="793" spans="4:4" x14ac:dyDescent="0.2">
      <c r="D793" s="189"/>
    </row>
    <row r="794" spans="4:4" x14ac:dyDescent="0.2">
      <c r="D794" s="189"/>
    </row>
    <row r="795" spans="4:4" x14ac:dyDescent="0.2">
      <c r="D795" s="189"/>
    </row>
    <row r="796" spans="4:4" x14ac:dyDescent="0.2">
      <c r="D796" s="189"/>
    </row>
    <row r="797" spans="4:4" x14ac:dyDescent="0.2">
      <c r="D797" s="189"/>
    </row>
    <row r="798" spans="4:4" x14ac:dyDescent="0.2">
      <c r="D798" s="189"/>
    </row>
    <row r="799" spans="4:4" x14ac:dyDescent="0.2">
      <c r="D799" s="189"/>
    </row>
    <row r="800" spans="4:4" x14ac:dyDescent="0.2">
      <c r="D800" s="189"/>
    </row>
    <row r="801" spans="4:4" x14ac:dyDescent="0.2">
      <c r="D801" s="189"/>
    </row>
    <row r="802" spans="4:4" x14ac:dyDescent="0.2">
      <c r="D802" s="189"/>
    </row>
    <row r="803" spans="4:4" x14ac:dyDescent="0.2">
      <c r="D803" s="189"/>
    </row>
    <row r="804" spans="4:4" x14ac:dyDescent="0.2">
      <c r="D804" s="189"/>
    </row>
    <row r="805" spans="4:4" x14ac:dyDescent="0.2">
      <c r="D805" s="189"/>
    </row>
    <row r="806" spans="4:4" x14ac:dyDescent="0.2">
      <c r="D806" s="189"/>
    </row>
    <row r="807" spans="4:4" x14ac:dyDescent="0.2">
      <c r="D807" s="189"/>
    </row>
    <row r="808" spans="4:4" x14ac:dyDescent="0.2">
      <c r="D808" s="189"/>
    </row>
    <row r="809" spans="4:4" x14ac:dyDescent="0.2">
      <c r="D809" s="189"/>
    </row>
    <row r="810" spans="4:4" x14ac:dyDescent="0.2">
      <c r="D810" s="189"/>
    </row>
    <row r="811" spans="4:4" x14ac:dyDescent="0.2">
      <c r="D811" s="189"/>
    </row>
    <row r="812" spans="4:4" x14ac:dyDescent="0.2">
      <c r="D812" s="189"/>
    </row>
    <row r="813" spans="4:4" x14ac:dyDescent="0.2">
      <c r="D813" s="189"/>
    </row>
    <row r="814" spans="4:4" x14ac:dyDescent="0.2">
      <c r="D814" s="189"/>
    </row>
    <row r="815" spans="4:4" x14ac:dyDescent="0.2">
      <c r="D815" s="189"/>
    </row>
    <row r="816" spans="4:4" x14ac:dyDescent="0.2">
      <c r="D816" s="189"/>
    </row>
    <row r="817" spans="4:4" x14ac:dyDescent="0.2">
      <c r="D817" s="189"/>
    </row>
    <row r="818" spans="4:4" x14ac:dyDescent="0.2">
      <c r="D818" s="189"/>
    </row>
    <row r="819" spans="4:4" x14ac:dyDescent="0.2">
      <c r="D819" s="189"/>
    </row>
    <row r="820" spans="4:4" x14ac:dyDescent="0.2">
      <c r="D820" s="189"/>
    </row>
    <row r="821" spans="4:4" x14ac:dyDescent="0.2">
      <c r="D821" s="189"/>
    </row>
    <row r="822" spans="4:4" x14ac:dyDescent="0.2">
      <c r="D822" s="189"/>
    </row>
    <row r="823" spans="4:4" x14ac:dyDescent="0.2">
      <c r="D823" s="189"/>
    </row>
    <row r="824" spans="4:4" x14ac:dyDescent="0.2">
      <c r="D824" s="189"/>
    </row>
    <row r="825" spans="4:4" x14ac:dyDescent="0.2">
      <c r="D825" s="189"/>
    </row>
    <row r="826" spans="4:4" x14ac:dyDescent="0.2">
      <c r="D826" s="189"/>
    </row>
    <row r="827" spans="4:4" x14ac:dyDescent="0.2">
      <c r="D827" s="189"/>
    </row>
    <row r="828" spans="4:4" x14ac:dyDescent="0.2">
      <c r="D828" s="189"/>
    </row>
    <row r="829" spans="4:4" x14ac:dyDescent="0.2">
      <c r="D829" s="189"/>
    </row>
    <row r="830" spans="4:4" x14ac:dyDescent="0.2">
      <c r="D830" s="189"/>
    </row>
    <row r="831" spans="4:4" x14ac:dyDescent="0.2">
      <c r="D831" s="189"/>
    </row>
    <row r="832" spans="4:4" x14ac:dyDescent="0.2">
      <c r="D832" s="189"/>
    </row>
    <row r="833" spans="4:4" x14ac:dyDescent="0.2">
      <c r="D833" s="189"/>
    </row>
    <row r="834" spans="4:4" x14ac:dyDescent="0.2">
      <c r="D834" s="189"/>
    </row>
    <row r="835" spans="4:4" x14ac:dyDescent="0.2">
      <c r="D835" s="189"/>
    </row>
    <row r="836" spans="4:4" x14ac:dyDescent="0.2">
      <c r="D836" s="189"/>
    </row>
    <row r="837" spans="4:4" x14ac:dyDescent="0.2">
      <c r="D837" s="189"/>
    </row>
    <row r="838" spans="4:4" x14ac:dyDescent="0.2">
      <c r="D838" s="189"/>
    </row>
    <row r="839" spans="4:4" x14ac:dyDescent="0.2">
      <c r="D839" s="189"/>
    </row>
    <row r="840" spans="4:4" x14ac:dyDescent="0.2">
      <c r="D840" s="189"/>
    </row>
    <row r="841" spans="4:4" x14ac:dyDescent="0.2">
      <c r="D841" s="189"/>
    </row>
    <row r="842" spans="4:4" x14ac:dyDescent="0.2">
      <c r="D842" s="189"/>
    </row>
    <row r="843" spans="4:4" x14ac:dyDescent="0.2">
      <c r="D843" s="189"/>
    </row>
    <row r="844" spans="4:4" x14ac:dyDescent="0.2">
      <c r="D844" s="189"/>
    </row>
    <row r="845" spans="4:4" x14ac:dyDescent="0.2">
      <c r="D845" s="189"/>
    </row>
    <row r="846" spans="4:4" x14ac:dyDescent="0.2">
      <c r="D846" s="189"/>
    </row>
    <row r="847" spans="4:4" x14ac:dyDescent="0.2">
      <c r="D847" s="189"/>
    </row>
    <row r="848" spans="4:4" x14ac:dyDescent="0.2">
      <c r="D848" s="189"/>
    </row>
    <row r="849" spans="4:4" x14ac:dyDescent="0.2">
      <c r="D849" s="189"/>
    </row>
    <row r="850" spans="4:4" x14ac:dyDescent="0.2">
      <c r="D850" s="189"/>
    </row>
    <row r="851" spans="4:4" x14ac:dyDescent="0.2">
      <c r="D851" s="189"/>
    </row>
    <row r="852" spans="4:4" x14ac:dyDescent="0.2">
      <c r="D852" s="189"/>
    </row>
    <row r="853" spans="4:4" x14ac:dyDescent="0.2">
      <c r="D853" s="189"/>
    </row>
    <row r="854" spans="4:4" x14ac:dyDescent="0.2">
      <c r="D854" s="189"/>
    </row>
    <row r="855" spans="4:4" x14ac:dyDescent="0.2">
      <c r="D855" s="189"/>
    </row>
    <row r="856" spans="4:4" x14ac:dyDescent="0.2">
      <c r="D856" s="189"/>
    </row>
    <row r="857" spans="4:4" x14ac:dyDescent="0.2">
      <c r="D857" s="189"/>
    </row>
    <row r="858" spans="4:4" x14ac:dyDescent="0.2">
      <c r="D858" s="189"/>
    </row>
    <row r="859" spans="4:4" x14ac:dyDescent="0.2">
      <c r="D859" s="189"/>
    </row>
    <row r="860" spans="4:4" x14ac:dyDescent="0.2">
      <c r="D860" s="189"/>
    </row>
    <row r="861" spans="4:4" x14ac:dyDescent="0.2">
      <c r="D861" s="189"/>
    </row>
    <row r="862" spans="4:4" x14ac:dyDescent="0.2">
      <c r="D862" s="189"/>
    </row>
    <row r="863" spans="4:4" x14ac:dyDescent="0.2">
      <c r="D863" s="189"/>
    </row>
    <row r="864" spans="4:4" x14ac:dyDescent="0.2">
      <c r="D864" s="189"/>
    </row>
    <row r="865" spans="4:4" x14ac:dyDescent="0.2">
      <c r="D865" s="189"/>
    </row>
    <row r="866" spans="4:4" x14ac:dyDescent="0.2">
      <c r="D866" s="189"/>
    </row>
    <row r="867" spans="4:4" x14ac:dyDescent="0.2">
      <c r="D867" s="189"/>
    </row>
    <row r="868" spans="4:4" x14ac:dyDescent="0.2">
      <c r="D868" s="189"/>
    </row>
    <row r="869" spans="4:4" x14ac:dyDescent="0.2">
      <c r="D869" s="189"/>
    </row>
    <row r="870" spans="4:4" x14ac:dyDescent="0.2">
      <c r="D870" s="189"/>
    </row>
    <row r="871" spans="4:4" x14ac:dyDescent="0.2">
      <c r="D871" s="189"/>
    </row>
    <row r="872" spans="4:4" x14ac:dyDescent="0.2">
      <c r="D872" s="189"/>
    </row>
    <row r="873" spans="4:4" x14ac:dyDescent="0.2">
      <c r="D873" s="189"/>
    </row>
    <row r="874" spans="4:4" x14ac:dyDescent="0.2">
      <c r="D874" s="189"/>
    </row>
    <row r="875" spans="4:4" x14ac:dyDescent="0.2">
      <c r="D875" s="189"/>
    </row>
    <row r="876" spans="4:4" x14ac:dyDescent="0.2">
      <c r="D876" s="189"/>
    </row>
    <row r="877" spans="4:4" x14ac:dyDescent="0.2">
      <c r="D877" s="189"/>
    </row>
    <row r="878" spans="4:4" x14ac:dyDescent="0.2">
      <c r="D878" s="189"/>
    </row>
    <row r="879" spans="4:4" x14ac:dyDescent="0.2">
      <c r="D879" s="189"/>
    </row>
    <row r="880" spans="4:4" x14ac:dyDescent="0.2">
      <c r="D880" s="189"/>
    </row>
    <row r="881" spans="4:4" x14ac:dyDescent="0.2">
      <c r="D881" s="189"/>
    </row>
    <row r="882" spans="4:4" x14ac:dyDescent="0.2">
      <c r="D882" s="189"/>
    </row>
    <row r="883" spans="4:4" x14ac:dyDescent="0.2">
      <c r="D883" s="189"/>
    </row>
    <row r="884" spans="4:4" x14ac:dyDescent="0.2">
      <c r="D884" s="189"/>
    </row>
    <row r="885" spans="4:4" x14ac:dyDescent="0.2">
      <c r="D885" s="189"/>
    </row>
    <row r="886" spans="4:4" x14ac:dyDescent="0.2">
      <c r="D886" s="189"/>
    </row>
    <row r="887" spans="4:4" x14ac:dyDescent="0.2">
      <c r="D887" s="189"/>
    </row>
    <row r="888" spans="4:4" x14ac:dyDescent="0.2">
      <c r="D888" s="189"/>
    </row>
    <row r="889" spans="4:4" x14ac:dyDescent="0.2">
      <c r="D889" s="189"/>
    </row>
    <row r="890" spans="4:4" x14ac:dyDescent="0.2">
      <c r="D890" s="189"/>
    </row>
    <row r="891" spans="4:4" x14ac:dyDescent="0.2">
      <c r="D891" s="189"/>
    </row>
    <row r="892" spans="4:4" x14ac:dyDescent="0.2">
      <c r="D892" s="189"/>
    </row>
    <row r="893" spans="4:4" x14ac:dyDescent="0.2">
      <c r="D893" s="189"/>
    </row>
    <row r="894" spans="4:4" x14ac:dyDescent="0.2">
      <c r="D894" s="189"/>
    </row>
    <row r="895" spans="4:4" x14ac:dyDescent="0.2">
      <c r="D895" s="189"/>
    </row>
    <row r="896" spans="4:4" x14ac:dyDescent="0.2">
      <c r="D896" s="189"/>
    </row>
    <row r="897" spans="4:4" x14ac:dyDescent="0.2">
      <c r="D897" s="189"/>
    </row>
    <row r="898" spans="4:4" x14ac:dyDescent="0.2">
      <c r="D898" s="189"/>
    </row>
    <row r="899" spans="4:4" x14ac:dyDescent="0.2">
      <c r="D899" s="189"/>
    </row>
    <row r="900" spans="4:4" x14ac:dyDescent="0.2">
      <c r="D900" s="189"/>
    </row>
    <row r="901" spans="4:4" x14ac:dyDescent="0.2">
      <c r="D901" s="189"/>
    </row>
    <row r="902" spans="4:4" x14ac:dyDescent="0.2">
      <c r="D902" s="189"/>
    </row>
    <row r="903" spans="4:4" x14ac:dyDescent="0.2">
      <c r="D903" s="189"/>
    </row>
    <row r="904" spans="4:4" x14ac:dyDescent="0.2">
      <c r="D904" s="189"/>
    </row>
    <row r="905" spans="4:4" x14ac:dyDescent="0.2">
      <c r="D905" s="189"/>
    </row>
    <row r="906" spans="4:4" x14ac:dyDescent="0.2">
      <c r="D906" s="189"/>
    </row>
    <row r="907" spans="4:4" x14ac:dyDescent="0.2">
      <c r="D907" s="189"/>
    </row>
    <row r="908" spans="4:4" x14ac:dyDescent="0.2">
      <c r="D908" s="189"/>
    </row>
    <row r="909" spans="4:4" x14ac:dyDescent="0.2">
      <c r="D909" s="189"/>
    </row>
    <row r="910" spans="4:4" x14ac:dyDescent="0.2">
      <c r="D910" s="189"/>
    </row>
    <row r="911" spans="4:4" x14ac:dyDescent="0.2">
      <c r="D911" s="189"/>
    </row>
    <row r="912" spans="4:4" x14ac:dyDescent="0.2">
      <c r="D912" s="189"/>
    </row>
    <row r="913" spans="4:4" x14ac:dyDescent="0.2">
      <c r="D913" s="189"/>
    </row>
    <row r="914" spans="4:4" x14ac:dyDescent="0.2">
      <c r="D914" s="189"/>
    </row>
    <row r="915" spans="4:4" x14ac:dyDescent="0.2">
      <c r="D915" s="189"/>
    </row>
    <row r="916" spans="4:4" x14ac:dyDescent="0.2">
      <c r="D916" s="189"/>
    </row>
    <row r="917" spans="4:4" x14ac:dyDescent="0.2">
      <c r="D917" s="189"/>
    </row>
    <row r="918" spans="4:4" x14ac:dyDescent="0.2">
      <c r="D918" s="189"/>
    </row>
    <row r="919" spans="4:4" x14ac:dyDescent="0.2">
      <c r="D919" s="189"/>
    </row>
    <row r="920" spans="4:4" x14ac:dyDescent="0.2">
      <c r="D920" s="189"/>
    </row>
    <row r="921" spans="4:4" x14ac:dyDescent="0.2">
      <c r="D921" s="189"/>
    </row>
    <row r="922" spans="4:4" x14ac:dyDescent="0.2">
      <c r="D922" s="189"/>
    </row>
    <row r="923" spans="4:4" x14ac:dyDescent="0.2">
      <c r="D923" s="189"/>
    </row>
    <row r="924" spans="4:4" x14ac:dyDescent="0.2">
      <c r="D924" s="189"/>
    </row>
    <row r="925" spans="4:4" x14ac:dyDescent="0.2">
      <c r="D925" s="189"/>
    </row>
    <row r="926" spans="4:4" x14ac:dyDescent="0.2">
      <c r="D926" s="189"/>
    </row>
    <row r="927" spans="4:4" x14ac:dyDescent="0.2">
      <c r="D927" s="189"/>
    </row>
    <row r="928" spans="4:4" x14ac:dyDescent="0.2">
      <c r="D928" s="189"/>
    </row>
    <row r="929" spans="4:4" x14ac:dyDescent="0.2">
      <c r="D929" s="189"/>
    </row>
    <row r="930" spans="4:4" x14ac:dyDescent="0.2">
      <c r="D930" s="189"/>
    </row>
    <row r="931" spans="4:4" x14ac:dyDescent="0.2">
      <c r="D931" s="189"/>
    </row>
    <row r="932" spans="4:4" x14ac:dyDescent="0.2">
      <c r="D932" s="189"/>
    </row>
    <row r="933" spans="4:4" x14ac:dyDescent="0.2">
      <c r="D933" s="189"/>
    </row>
    <row r="934" spans="4:4" x14ac:dyDescent="0.2">
      <c r="D934" s="189"/>
    </row>
    <row r="935" spans="4:4" x14ac:dyDescent="0.2">
      <c r="D935" s="189"/>
    </row>
    <row r="936" spans="4:4" x14ac:dyDescent="0.2">
      <c r="D936" s="189"/>
    </row>
    <row r="937" spans="4:4" x14ac:dyDescent="0.2">
      <c r="D937" s="189"/>
    </row>
    <row r="938" spans="4:4" x14ac:dyDescent="0.2">
      <c r="D938" s="189"/>
    </row>
    <row r="939" spans="4:4" x14ac:dyDescent="0.2">
      <c r="D939" s="189"/>
    </row>
    <row r="940" spans="4:4" x14ac:dyDescent="0.2">
      <c r="D940" s="189"/>
    </row>
    <row r="941" spans="4:4" x14ac:dyDescent="0.2">
      <c r="D941" s="189"/>
    </row>
    <row r="942" spans="4:4" x14ac:dyDescent="0.2">
      <c r="D942" s="189"/>
    </row>
    <row r="943" spans="4:4" x14ac:dyDescent="0.2">
      <c r="D943" s="189"/>
    </row>
    <row r="944" spans="4:4" x14ac:dyDescent="0.2">
      <c r="D944" s="189"/>
    </row>
    <row r="945" spans="4:4" x14ac:dyDescent="0.2">
      <c r="D945" s="189"/>
    </row>
    <row r="946" spans="4:4" x14ac:dyDescent="0.2">
      <c r="D946" s="189"/>
    </row>
    <row r="947" spans="4:4" x14ac:dyDescent="0.2">
      <c r="D947" s="189"/>
    </row>
    <row r="948" spans="4:4" x14ac:dyDescent="0.2">
      <c r="D948" s="189"/>
    </row>
    <row r="949" spans="4:4" x14ac:dyDescent="0.2">
      <c r="D949" s="189"/>
    </row>
    <row r="950" spans="4:4" x14ac:dyDescent="0.2">
      <c r="D950" s="189"/>
    </row>
    <row r="951" spans="4:4" x14ac:dyDescent="0.2">
      <c r="D951" s="189"/>
    </row>
    <row r="952" spans="4:4" x14ac:dyDescent="0.2">
      <c r="D952" s="189"/>
    </row>
    <row r="953" spans="4:4" x14ac:dyDescent="0.2">
      <c r="D953" s="189"/>
    </row>
    <row r="954" spans="4:4" x14ac:dyDescent="0.2">
      <c r="D954" s="189"/>
    </row>
    <row r="955" spans="4:4" x14ac:dyDescent="0.2">
      <c r="D955" s="189"/>
    </row>
    <row r="956" spans="4:4" x14ac:dyDescent="0.2">
      <c r="D956" s="189"/>
    </row>
    <row r="957" spans="4:4" x14ac:dyDescent="0.2">
      <c r="D957" s="189"/>
    </row>
    <row r="958" spans="4:4" x14ac:dyDescent="0.2">
      <c r="D958" s="189"/>
    </row>
    <row r="959" spans="4:4" x14ac:dyDescent="0.2">
      <c r="D959" s="189"/>
    </row>
    <row r="960" spans="4:4" x14ac:dyDescent="0.2">
      <c r="D960" s="189"/>
    </row>
    <row r="961" spans="4:4" x14ac:dyDescent="0.2">
      <c r="D961" s="189"/>
    </row>
    <row r="962" spans="4:4" x14ac:dyDescent="0.2">
      <c r="D962" s="189"/>
    </row>
    <row r="963" spans="4:4" x14ac:dyDescent="0.2">
      <c r="D963" s="189"/>
    </row>
    <row r="964" spans="4:4" x14ac:dyDescent="0.2">
      <c r="D964" s="189"/>
    </row>
    <row r="965" spans="4:4" x14ac:dyDescent="0.2">
      <c r="D965" s="189"/>
    </row>
    <row r="966" spans="4:4" x14ac:dyDescent="0.2">
      <c r="D966" s="189"/>
    </row>
    <row r="967" spans="4:4" x14ac:dyDescent="0.2">
      <c r="D967" s="189"/>
    </row>
    <row r="968" spans="4:4" x14ac:dyDescent="0.2">
      <c r="D968" s="189"/>
    </row>
    <row r="969" spans="4:4" x14ac:dyDescent="0.2">
      <c r="D969" s="189"/>
    </row>
    <row r="970" spans="4:4" x14ac:dyDescent="0.2">
      <c r="D970" s="189"/>
    </row>
    <row r="971" spans="4:4" x14ac:dyDescent="0.2">
      <c r="D971" s="189"/>
    </row>
    <row r="972" spans="4:4" x14ac:dyDescent="0.2">
      <c r="D972" s="189"/>
    </row>
    <row r="973" spans="4:4" x14ac:dyDescent="0.2">
      <c r="D973" s="189"/>
    </row>
    <row r="974" spans="4:4" x14ac:dyDescent="0.2">
      <c r="D974" s="189"/>
    </row>
    <row r="975" spans="4:4" x14ac:dyDescent="0.2">
      <c r="D975" s="189"/>
    </row>
    <row r="976" spans="4:4" x14ac:dyDescent="0.2">
      <c r="D976" s="189"/>
    </row>
    <row r="977" spans="4:4" x14ac:dyDescent="0.2">
      <c r="D977" s="189"/>
    </row>
    <row r="978" spans="4:4" x14ac:dyDescent="0.2">
      <c r="D978" s="189"/>
    </row>
    <row r="979" spans="4:4" x14ac:dyDescent="0.2">
      <c r="D979" s="189"/>
    </row>
    <row r="980" spans="4:4" x14ac:dyDescent="0.2">
      <c r="D980" s="189"/>
    </row>
    <row r="981" spans="4:4" x14ac:dyDescent="0.2">
      <c r="D981" s="189"/>
    </row>
    <row r="982" spans="4:4" x14ac:dyDescent="0.2">
      <c r="D982" s="189"/>
    </row>
    <row r="983" spans="4:4" x14ac:dyDescent="0.2">
      <c r="D983" s="189"/>
    </row>
    <row r="984" spans="4:4" x14ac:dyDescent="0.2">
      <c r="D984" s="189"/>
    </row>
    <row r="985" spans="4:4" x14ac:dyDescent="0.2">
      <c r="D985" s="189"/>
    </row>
    <row r="986" spans="4:4" x14ac:dyDescent="0.2">
      <c r="D986" s="189"/>
    </row>
    <row r="987" spans="4:4" x14ac:dyDescent="0.2">
      <c r="D987" s="189"/>
    </row>
    <row r="988" spans="4:4" x14ac:dyDescent="0.2">
      <c r="D988" s="189"/>
    </row>
    <row r="989" spans="4:4" x14ac:dyDescent="0.2">
      <c r="D989" s="189"/>
    </row>
    <row r="990" spans="4:4" x14ac:dyDescent="0.2">
      <c r="D990" s="189"/>
    </row>
    <row r="991" spans="4:4" x14ac:dyDescent="0.2">
      <c r="D991" s="189"/>
    </row>
    <row r="992" spans="4:4" x14ac:dyDescent="0.2">
      <c r="D992" s="189"/>
    </row>
    <row r="993" spans="4:4" x14ac:dyDescent="0.2">
      <c r="D993" s="189"/>
    </row>
    <row r="994" spans="4:4" x14ac:dyDescent="0.2">
      <c r="D994" s="189"/>
    </row>
    <row r="995" spans="4:4" x14ac:dyDescent="0.2">
      <c r="D995" s="189"/>
    </row>
    <row r="996" spans="4:4" x14ac:dyDescent="0.2">
      <c r="D996" s="189"/>
    </row>
    <row r="997" spans="4:4" x14ac:dyDescent="0.2">
      <c r="D997" s="189"/>
    </row>
    <row r="998" spans="4:4" x14ac:dyDescent="0.2">
      <c r="D998" s="189"/>
    </row>
    <row r="999" spans="4:4" x14ac:dyDescent="0.2">
      <c r="D999" s="189"/>
    </row>
    <row r="1000" spans="4:4" x14ac:dyDescent="0.2">
      <c r="D1000" s="189"/>
    </row>
    <row r="1001" spans="4:4" x14ac:dyDescent="0.2">
      <c r="D1001" s="189"/>
    </row>
    <row r="1002" spans="4:4" x14ac:dyDescent="0.2">
      <c r="D1002" s="189"/>
    </row>
    <row r="1003" spans="4:4" x14ac:dyDescent="0.2">
      <c r="D1003" s="189"/>
    </row>
    <row r="1004" spans="4:4" x14ac:dyDescent="0.2">
      <c r="D1004" s="189"/>
    </row>
    <row r="1005" spans="4:4" x14ac:dyDescent="0.2">
      <c r="D1005" s="189"/>
    </row>
    <row r="1006" spans="4:4" x14ac:dyDescent="0.2">
      <c r="D1006" s="189"/>
    </row>
    <row r="1007" spans="4:4" x14ac:dyDescent="0.2">
      <c r="D1007" s="189"/>
    </row>
    <row r="1008" spans="4:4" x14ac:dyDescent="0.2">
      <c r="D1008" s="189"/>
    </row>
    <row r="1009" spans="4:4" x14ac:dyDescent="0.2">
      <c r="D1009" s="189"/>
    </row>
    <row r="1010" spans="4:4" x14ac:dyDescent="0.2">
      <c r="D1010" s="189"/>
    </row>
    <row r="1011" spans="4:4" x14ac:dyDescent="0.2">
      <c r="D1011" s="189"/>
    </row>
    <row r="1012" spans="4:4" x14ac:dyDescent="0.2">
      <c r="D1012" s="189"/>
    </row>
    <row r="1013" spans="4:4" x14ac:dyDescent="0.2">
      <c r="D1013" s="189"/>
    </row>
    <row r="1014" spans="4:4" x14ac:dyDescent="0.2">
      <c r="D1014" s="189"/>
    </row>
    <row r="1015" spans="4:4" x14ac:dyDescent="0.2">
      <c r="D1015" s="189"/>
    </row>
    <row r="1016" spans="4:4" x14ac:dyDescent="0.2">
      <c r="D1016" s="189"/>
    </row>
    <row r="1017" spans="4:4" x14ac:dyDescent="0.2">
      <c r="D1017" s="189"/>
    </row>
    <row r="1018" spans="4:4" x14ac:dyDescent="0.2">
      <c r="D1018" s="189"/>
    </row>
    <row r="1019" spans="4:4" x14ac:dyDescent="0.2">
      <c r="D1019" s="189"/>
    </row>
    <row r="1020" spans="4:4" x14ac:dyDescent="0.2">
      <c r="D1020" s="189"/>
    </row>
    <row r="1021" spans="4:4" x14ac:dyDescent="0.2">
      <c r="D1021" s="189"/>
    </row>
    <row r="1022" spans="4:4" x14ac:dyDescent="0.2">
      <c r="D1022" s="189"/>
    </row>
    <row r="1023" spans="4:4" x14ac:dyDescent="0.2">
      <c r="D1023" s="189"/>
    </row>
    <row r="1024" spans="4:4" x14ac:dyDescent="0.2">
      <c r="D1024" s="189"/>
    </row>
    <row r="1025" spans="4:4" x14ac:dyDescent="0.2">
      <c r="D1025" s="189"/>
    </row>
    <row r="1026" spans="4:4" x14ac:dyDescent="0.2">
      <c r="D1026" s="189"/>
    </row>
    <row r="1027" spans="4:4" x14ac:dyDescent="0.2">
      <c r="D1027" s="189"/>
    </row>
    <row r="1028" spans="4:4" x14ac:dyDescent="0.2">
      <c r="D1028" s="189"/>
    </row>
    <row r="1029" spans="4:4" x14ac:dyDescent="0.2">
      <c r="D1029" s="189"/>
    </row>
    <row r="1030" spans="4:4" x14ac:dyDescent="0.2">
      <c r="D1030" s="189"/>
    </row>
    <row r="1031" spans="4:4" x14ac:dyDescent="0.2">
      <c r="D1031" s="189"/>
    </row>
    <row r="1032" spans="4:4" x14ac:dyDescent="0.2">
      <c r="D1032" s="189"/>
    </row>
    <row r="1033" spans="4:4" x14ac:dyDescent="0.2">
      <c r="D1033" s="189"/>
    </row>
    <row r="1034" spans="4:4" x14ac:dyDescent="0.2">
      <c r="D1034" s="189"/>
    </row>
    <row r="1035" spans="4:4" x14ac:dyDescent="0.2">
      <c r="D1035" s="189"/>
    </row>
    <row r="1036" spans="4:4" x14ac:dyDescent="0.2">
      <c r="D1036" s="189"/>
    </row>
    <row r="1037" spans="4:4" x14ac:dyDescent="0.2">
      <c r="D1037" s="189"/>
    </row>
    <row r="1038" spans="4:4" x14ac:dyDescent="0.2">
      <c r="D1038" s="189"/>
    </row>
    <row r="1039" spans="4:4" x14ac:dyDescent="0.2">
      <c r="D1039" s="189"/>
    </row>
    <row r="1040" spans="4:4" x14ac:dyDescent="0.2">
      <c r="D1040" s="189"/>
    </row>
    <row r="1041" spans="4:4" x14ac:dyDescent="0.2">
      <c r="D1041" s="189"/>
    </row>
    <row r="1042" spans="4:4" x14ac:dyDescent="0.2">
      <c r="D1042" s="189"/>
    </row>
    <row r="1043" spans="4:4" x14ac:dyDescent="0.2">
      <c r="D1043" s="189"/>
    </row>
    <row r="1044" spans="4:4" x14ac:dyDescent="0.2">
      <c r="D1044" s="189"/>
    </row>
    <row r="1045" spans="4:4" x14ac:dyDescent="0.2">
      <c r="D1045" s="189"/>
    </row>
    <row r="1046" spans="4:4" x14ac:dyDescent="0.2">
      <c r="D1046" s="189"/>
    </row>
    <row r="1047" spans="4:4" x14ac:dyDescent="0.2">
      <c r="D1047" s="189"/>
    </row>
    <row r="1048" spans="4:4" x14ac:dyDescent="0.2">
      <c r="D1048" s="189"/>
    </row>
    <row r="1049" spans="4:4" x14ac:dyDescent="0.2">
      <c r="D1049" s="189"/>
    </row>
    <row r="1050" spans="4:4" x14ac:dyDescent="0.2">
      <c r="D1050" s="189"/>
    </row>
    <row r="1051" spans="4:4" x14ac:dyDescent="0.2">
      <c r="D1051" s="189"/>
    </row>
    <row r="1052" spans="4:4" x14ac:dyDescent="0.2">
      <c r="D1052" s="189"/>
    </row>
    <row r="1053" spans="4:4" x14ac:dyDescent="0.2">
      <c r="D1053" s="189"/>
    </row>
    <row r="1054" spans="4:4" x14ac:dyDescent="0.2">
      <c r="D1054" s="189"/>
    </row>
    <row r="1055" spans="4:4" x14ac:dyDescent="0.2">
      <c r="D1055" s="189"/>
    </row>
    <row r="1056" spans="4:4" x14ac:dyDescent="0.2">
      <c r="D1056" s="189"/>
    </row>
    <row r="1057" spans="4:4" x14ac:dyDescent="0.2">
      <c r="D1057" s="189"/>
    </row>
    <row r="1058" spans="4:4" x14ac:dyDescent="0.2">
      <c r="D1058" s="189"/>
    </row>
    <row r="1059" spans="4:4" x14ac:dyDescent="0.2">
      <c r="D1059" s="189"/>
    </row>
    <row r="1060" spans="4:4" x14ac:dyDescent="0.2">
      <c r="D1060" s="189"/>
    </row>
    <row r="1061" spans="4:4" x14ac:dyDescent="0.2">
      <c r="D1061" s="189"/>
    </row>
    <row r="1062" spans="4:4" x14ac:dyDescent="0.2">
      <c r="D1062" s="189"/>
    </row>
    <row r="1063" spans="4:4" x14ac:dyDescent="0.2">
      <c r="D1063" s="189"/>
    </row>
    <row r="1064" spans="4:4" x14ac:dyDescent="0.2">
      <c r="D1064" s="189"/>
    </row>
    <row r="1065" spans="4:4" x14ac:dyDescent="0.2">
      <c r="D1065" s="189"/>
    </row>
    <row r="1066" spans="4:4" x14ac:dyDescent="0.2">
      <c r="D1066" s="189"/>
    </row>
    <row r="1067" spans="4:4" x14ac:dyDescent="0.2">
      <c r="D1067" s="189"/>
    </row>
    <row r="1068" spans="4:4" x14ac:dyDescent="0.2">
      <c r="D1068" s="189"/>
    </row>
    <row r="1069" spans="4:4" x14ac:dyDescent="0.2">
      <c r="D1069" s="189"/>
    </row>
    <row r="1070" spans="4:4" x14ac:dyDescent="0.2">
      <c r="D1070" s="189"/>
    </row>
    <row r="1071" spans="4:4" x14ac:dyDescent="0.2">
      <c r="D1071" s="189"/>
    </row>
    <row r="1072" spans="4:4" x14ac:dyDescent="0.2">
      <c r="D1072" s="189"/>
    </row>
    <row r="1073" spans="4:4" x14ac:dyDescent="0.2">
      <c r="D1073" s="189"/>
    </row>
    <row r="1074" spans="4:4" x14ac:dyDescent="0.2">
      <c r="D1074" s="189"/>
    </row>
    <row r="1075" spans="4:4" x14ac:dyDescent="0.2">
      <c r="D1075" s="189"/>
    </row>
    <row r="1076" spans="4:4" x14ac:dyDescent="0.2">
      <c r="D1076" s="189"/>
    </row>
    <row r="1077" spans="4:4" x14ac:dyDescent="0.2">
      <c r="D1077" s="189"/>
    </row>
    <row r="1078" spans="4:4" x14ac:dyDescent="0.2">
      <c r="D1078" s="189"/>
    </row>
    <row r="1079" spans="4:4" x14ac:dyDescent="0.2">
      <c r="D1079" s="189"/>
    </row>
    <row r="1080" spans="4:4" x14ac:dyDescent="0.2">
      <c r="D1080" s="189"/>
    </row>
    <row r="1081" spans="4:4" x14ac:dyDescent="0.2">
      <c r="D1081" s="189"/>
    </row>
    <row r="1082" spans="4:4" x14ac:dyDescent="0.2">
      <c r="D1082" s="189"/>
    </row>
    <row r="1083" spans="4:4" x14ac:dyDescent="0.2">
      <c r="D1083" s="189"/>
    </row>
    <row r="1084" spans="4:4" x14ac:dyDescent="0.2">
      <c r="D1084" s="189"/>
    </row>
    <row r="1085" spans="4:4" x14ac:dyDescent="0.2">
      <c r="D1085" s="189"/>
    </row>
    <row r="1086" spans="4:4" x14ac:dyDescent="0.2">
      <c r="D1086" s="189"/>
    </row>
    <row r="1087" spans="4:4" x14ac:dyDescent="0.2">
      <c r="D1087" s="189"/>
    </row>
    <row r="1088" spans="4:4" x14ac:dyDescent="0.2">
      <c r="D1088" s="189"/>
    </row>
    <row r="1089" spans="4:4" x14ac:dyDescent="0.2">
      <c r="D1089" s="189"/>
    </row>
    <row r="1090" spans="4:4" x14ac:dyDescent="0.2">
      <c r="D1090" s="189"/>
    </row>
    <row r="1091" spans="4:4" x14ac:dyDescent="0.2">
      <c r="D1091" s="189"/>
    </row>
    <row r="1092" spans="4:4" x14ac:dyDescent="0.2">
      <c r="D1092" s="189"/>
    </row>
    <row r="1093" spans="4:4" x14ac:dyDescent="0.2">
      <c r="D1093" s="189"/>
    </row>
    <row r="1094" spans="4:4" x14ac:dyDescent="0.2">
      <c r="D1094" s="189"/>
    </row>
    <row r="1095" spans="4:4" x14ac:dyDescent="0.2">
      <c r="D1095" s="189"/>
    </row>
    <row r="1096" spans="4:4" x14ac:dyDescent="0.2">
      <c r="D1096" s="189"/>
    </row>
    <row r="1097" spans="4:4" x14ac:dyDescent="0.2">
      <c r="D1097" s="189"/>
    </row>
    <row r="1098" spans="4:4" x14ac:dyDescent="0.2">
      <c r="D1098" s="189"/>
    </row>
    <row r="1099" spans="4:4" x14ac:dyDescent="0.2">
      <c r="D1099" s="189"/>
    </row>
    <row r="1100" spans="4:4" x14ac:dyDescent="0.2">
      <c r="D1100" s="189"/>
    </row>
    <row r="1101" spans="4:4" x14ac:dyDescent="0.2">
      <c r="D1101" s="189"/>
    </row>
    <row r="1102" spans="4:4" x14ac:dyDescent="0.2">
      <c r="D1102" s="189"/>
    </row>
    <row r="1103" spans="4:4" x14ac:dyDescent="0.2">
      <c r="D1103" s="189"/>
    </row>
    <row r="1104" spans="4:4" x14ac:dyDescent="0.2">
      <c r="D1104" s="189"/>
    </row>
    <row r="1105" spans="4:4" x14ac:dyDescent="0.2">
      <c r="D1105" s="189"/>
    </row>
    <row r="1106" spans="4:4" x14ac:dyDescent="0.2">
      <c r="D1106" s="189"/>
    </row>
    <row r="1107" spans="4:4" x14ac:dyDescent="0.2">
      <c r="D1107" s="189"/>
    </row>
    <row r="1108" spans="4:4" x14ac:dyDescent="0.2">
      <c r="D1108" s="189"/>
    </row>
    <row r="1109" spans="4:4" x14ac:dyDescent="0.2">
      <c r="D1109" s="189"/>
    </row>
    <row r="1110" spans="4:4" x14ac:dyDescent="0.2">
      <c r="D1110" s="189"/>
    </row>
    <row r="1111" spans="4:4" x14ac:dyDescent="0.2">
      <c r="D1111" s="189"/>
    </row>
    <row r="1112" spans="4:4" x14ac:dyDescent="0.2">
      <c r="D1112" s="189"/>
    </row>
    <row r="1113" spans="4:4" x14ac:dyDescent="0.2">
      <c r="D1113" s="189"/>
    </row>
    <row r="1114" spans="4:4" x14ac:dyDescent="0.2">
      <c r="D1114" s="189"/>
    </row>
    <row r="1115" spans="4:4" x14ac:dyDescent="0.2">
      <c r="D1115" s="189"/>
    </row>
    <row r="1116" spans="4:4" x14ac:dyDescent="0.2">
      <c r="D1116" s="189"/>
    </row>
    <row r="1117" spans="4:4" x14ac:dyDescent="0.2">
      <c r="D1117" s="189"/>
    </row>
    <row r="1118" spans="4:4" x14ac:dyDescent="0.2">
      <c r="D1118" s="189"/>
    </row>
    <row r="1119" spans="4:4" x14ac:dyDescent="0.2">
      <c r="D1119" s="189"/>
    </row>
    <row r="1120" spans="4:4" x14ac:dyDescent="0.2">
      <c r="D1120" s="189"/>
    </row>
    <row r="1121" spans="4:4" x14ac:dyDescent="0.2">
      <c r="D1121" s="189"/>
    </row>
    <row r="1122" spans="4:4" x14ac:dyDescent="0.2">
      <c r="D1122" s="189"/>
    </row>
    <row r="1123" spans="4:4" x14ac:dyDescent="0.2">
      <c r="D1123" s="189"/>
    </row>
    <row r="1124" spans="4:4" x14ac:dyDescent="0.2">
      <c r="D1124" s="189"/>
    </row>
    <row r="1125" spans="4:4" x14ac:dyDescent="0.2">
      <c r="D1125" s="189"/>
    </row>
    <row r="1126" spans="4:4" x14ac:dyDescent="0.2">
      <c r="D1126" s="189"/>
    </row>
    <row r="1127" spans="4:4" x14ac:dyDescent="0.2">
      <c r="D1127" s="189"/>
    </row>
    <row r="1128" spans="4:4" x14ac:dyDescent="0.2">
      <c r="D1128" s="189"/>
    </row>
    <row r="1129" spans="4:4" x14ac:dyDescent="0.2">
      <c r="D1129" s="189"/>
    </row>
    <row r="1130" spans="4:4" x14ac:dyDescent="0.2">
      <c r="D1130" s="189"/>
    </row>
    <row r="1131" spans="4:4" x14ac:dyDescent="0.2">
      <c r="D1131" s="189"/>
    </row>
    <row r="1132" spans="4:4" x14ac:dyDescent="0.2">
      <c r="D1132" s="189"/>
    </row>
    <row r="1133" spans="4:4" x14ac:dyDescent="0.2">
      <c r="D1133" s="189"/>
    </row>
    <row r="1134" spans="4:4" x14ac:dyDescent="0.2">
      <c r="D1134" s="189"/>
    </row>
    <row r="1135" spans="4:4" x14ac:dyDescent="0.2">
      <c r="D1135" s="189"/>
    </row>
    <row r="1136" spans="4:4" x14ac:dyDescent="0.2">
      <c r="D1136" s="189"/>
    </row>
    <row r="1137" spans="4:4" x14ac:dyDescent="0.2">
      <c r="D1137" s="189"/>
    </row>
    <row r="1138" spans="4:4" x14ac:dyDescent="0.2">
      <c r="D1138" s="189"/>
    </row>
    <row r="1139" spans="4:4" x14ac:dyDescent="0.2">
      <c r="D1139" s="189"/>
    </row>
    <row r="1140" spans="4:4" x14ac:dyDescent="0.2">
      <c r="D1140" s="189"/>
    </row>
    <row r="1141" spans="4:4" x14ac:dyDescent="0.2">
      <c r="D1141" s="189"/>
    </row>
    <row r="1142" spans="4:4" x14ac:dyDescent="0.2">
      <c r="D1142" s="189"/>
    </row>
    <row r="1143" spans="4:4" x14ac:dyDescent="0.2">
      <c r="D1143" s="189"/>
    </row>
    <row r="1144" spans="4:4" x14ac:dyDescent="0.2">
      <c r="D1144" s="189"/>
    </row>
    <row r="1145" spans="4:4" x14ac:dyDescent="0.2">
      <c r="D1145" s="189"/>
    </row>
    <row r="1146" spans="4:4" x14ac:dyDescent="0.2">
      <c r="D1146" s="189"/>
    </row>
    <row r="1147" spans="4:4" x14ac:dyDescent="0.2">
      <c r="D1147" s="189"/>
    </row>
    <row r="1148" spans="4:4" x14ac:dyDescent="0.2">
      <c r="D1148" s="189"/>
    </row>
    <row r="1149" spans="4:4" x14ac:dyDescent="0.2">
      <c r="D1149" s="189"/>
    </row>
    <row r="1150" spans="4:4" x14ac:dyDescent="0.2">
      <c r="D1150" s="189"/>
    </row>
    <row r="1151" spans="4:4" x14ac:dyDescent="0.2">
      <c r="D1151" s="189"/>
    </row>
    <row r="1152" spans="4:4" x14ac:dyDescent="0.2">
      <c r="D1152" s="189"/>
    </row>
    <row r="1153" spans="4:4" x14ac:dyDescent="0.2">
      <c r="D1153" s="189"/>
    </row>
    <row r="1154" spans="4:4" x14ac:dyDescent="0.2">
      <c r="D1154" s="189"/>
    </row>
    <row r="1155" spans="4:4" x14ac:dyDescent="0.2">
      <c r="D1155" s="189"/>
    </row>
    <row r="1156" spans="4:4" x14ac:dyDescent="0.2">
      <c r="D1156" s="189"/>
    </row>
    <row r="1157" spans="4:4" x14ac:dyDescent="0.2">
      <c r="D1157" s="189"/>
    </row>
    <row r="1158" spans="4:4" x14ac:dyDescent="0.2">
      <c r="D1158" s="189"/>
    </row>
    <row r="1159" spans="4:4" x14ac:dyDescent="0.2">
      <c r="D1159" s="189"/>
    </row>
    <row r="1160" spans="4:4" x14ac:dyDescent="0.2">
      <c r="D1160" s="189"/>
    </row>
    <row r="1161" spans="4:4" x14ac:dyDescent="0.2">
      <c r="D1161" s="189"/>
    </row>
    <row r="1162" spans="4:4" x14ac:dyDescent="0.2">
      <c r="D1162" s="189"/>
    </row>
    <row r="1163" spans="4:4" x14ac:dyDescent="0.2">
      <c r="D1163" s="189"/>
    </row>
    <row r="1164" spans="4:4" x14ac:dyDescent="0.2">
      <c r="D1164" s="189"/>
    </row>
    <row r="1165" spans="4:4" x14ac:dyDescent="0.2">
      <c r="D1165" s="189"/>
    </row>
    <row r="1166" spans="4:4" x14ac:dyDescent="0.2">
      <c r="D1166" s="189"/>
    </row>
    <row r="1167" spans="4:4" x14ac:dyDescent="0.2">
      <c r="D1167" s="189"/>
    </row>
    <row r="1168" spans="4:4" x14ac:dyDescent="0.2">
      <c r="D1168" s="189"/>
    </row>
    <row r="1169" spans="4:4" x14ac:dyDescent="0.2">
      <c r="D1169" s="189"/>
    </row>
    <row r="1170" spans="4:4" x14ac:dyDescent="0.2">
      <c r="D1170" s="189"/>
    </row>
    <row r="1171" spans="4:4" x14ac:dyDescent="0.2">
      <c r="D1171" s="189"/>
    </row>
    <row r="1172" spans="4:4" x14ac:dyDescent="0.2">
      <c r="D1172" s="189"/>
    </row>
    <row r="1173" spans="4:4" x14ac:dyDescent="0.2">
      <c r="D1173" s="189"/>
    </row>
    <row r="1174" spans="4:4" x14ac:dyDescent="0.2">
      <c r="D1174" s="189"/>
    </row>
    <row r="1175" spans="4:4" x14ac:dyDescent="0.2">
      <c r="D1175" s="189"/>
    </row>
    <row r="1176" spans="4:4" x14ac:dyDescent="0.2">
      <c r="D1176" s="189"/>
    </row>
    <row r="1177" spans="4:4" x14ac:dyDescent="0.2">
      <c r="D1177" s="189"/>
    </row>
    <row r="1178" spans="4:4" x14ac:dyDescent="0.2">
      <c r="D1178" s="189"/>
    </row>
    <row r="1179" spans="4:4" x14ac:dyDescent="0.2">
      <c r="D1179" s="189"/>
    </row>
    <row r="1180" spans="4:4" x14ac:dyDescent="0.2">
      <c r="D1180" s="189"/>
    </row>
    <row r="1181" spans="4:4" x14ac:dyDescent="0.2">
      <c r="D1181" s="189"/>
    </row>
    <row r="1182" spans="4:4" x14ac:dyDescent="0.2">
      <c r="D1182" s="189"/>
    </row>
    <row r="1183" spans="4:4" x14ac:dyDescent="0.2">
      <c r="D1183" s="189"/>
    </row>
    <row r="1184" spans="4:4" x14ac:dyDescent="0.2">
      <c r="D1184" s="189"/>
    </row>
    <row r="1185" spans="4:4" x14ac:dyDescent="0.2">
      <c r="D1185" s="189"/>
    </row>
    <row r="1186" spans="4:4" x14ac:dyDescent="0.2">
      <c r="D1186" s="189"/>
    </row>
    <row r="1187" spans="4:4" x14ac:dyDescent="0.2">
      <c r="D1187" s="189"/>
    </row>
    <row r="1188" spans="4:4" x14ac:dyDescent="0.2">
      <c r="D1188" s="189"/>
    </row>
    <row r="1189" spans="4:4" x14ac:dyDescent="0.2">
      <c r="D1189" s="189"/>
    </row>
    <row r="1190" spans="4:4" x14ac:dyDescent="0.2">
      <c r="D1190" s="189"/>
    </row>
    <row r="1191" spans="4:4" x14ac:dyDescent="0.2">
      <c r="D1191" s="189"/>
    </row>
    <row r="1192" spans="4:4" x14ac:dyDescent="0.2">
      <c r="D1192" s="189"/>
    </row>
    <row r="1193" spans="4:4" x14ac:dyDescent="0.2">
      <c r="D1193" s="189"/>
    </row>
    <row r="1194" spans="4:4" x14ac:dyDescent="0.2">
      <c r="D1194" s="189"/>
    </row>
    <row r="1195" spans="4:4" x14ac:dyDescent="0.2">
      <c r="D1195" s="189"/>
    </row>
    <row r="1196" spans="4:4" x14ac:dyDescent="0.2">
      <c r="D1196" s="189"/>
    </row>
    <row r="1197" spans="4:4" x14ac:dyDescent="0.2">
      <c r="D1197" s="189"/>
    </row>
    <row r="1198" spans="4:4" x14ac:dyDescent="0.2">
      <c r="D1198" s="189"/>
    </row>
    <row r="1199" spans="4:4" x14ac:dyDescent="0.2">
      <c r="D1199" s="189"/>
    </row>
    <row r="1200" spans="4:4" x14ac:dyDescent="0.2">
      <c r="D1200" s="189"/>
    </row>
    <row r="1201" spans="4:4" x14ac:dyDescent="0.2">
      <c r="D1201" s="189"/>
    </row>
    <row r="1202" spans="4:4" x14ac:dyDescent="0.2">
      <c r="D1202" s="189"/>
    </row>
    <row r="1203" spans="4:4" x14ac:dyDescent="0.2">
      <c r="D1203" s="189"/>
    </row>
    <row r="1204" spans="4:4" x14ac:dyDescent="0.2">
      <c r="D1204" s="189"/>
    </row>
    <row r="1205" spans="4:4" x14ac:dyDescent="0.2">
      <c r="D1205" s="189"/>
    </row>
    <row r="1206" spans="4:4" x14ac:dyDescent="0.2">
      <c r="D1206" s="189"/>
    </row>
    <row r="1207" spans="4:4" x14ac:dyDescent="0.2">
      <c r="D1207" s="189"/>
    </row>
    <row r="1208" spans="4:4" x14ac:dyDescent="0.2">
      <c r="D1208" s="189"/>
    </row>
    <row r="1209" spans="4:4" x14ac:dyDescent="0.2">
      <c r="D1209" s="189"/>
    </row>
    <row r="1210" spans="4:4" x14ac:dyDescent="0.2">
      <c r="D1210" s="189"/>
    </row>
    <row r="1211" spans="4:4" x14ac:dyDescent="0.2">
      <c r="D1211" s="189"/>
    </row>
    <row r="1212" spans="4:4" x14ac:dyDescent="0.2">
      <c r="D1212" s="189"/>
    </row>
    <row r="1213" spans="4:4" x14ac:dyDescent="0.2">
      <c r="D1213" s="189"/>
    </row>
    <row r="1214" spans="4:4" x14ac:dyDescent="0.2">
      <c r="D1214" s="189"/>
    </row>
    <row r="1215" spans="4:4" x14ac:dyDescent="0.2">
      <c r="D1215" s="189"/>
    </row>
    <row r="1216" spans="4:4" x14ac:dyDescent="0.2">
      <c r="D1216" s="189"/>
    </row>
    <row r="1217" spans="4:4" x14ac:dyDescent="0.2">
      <c r="D1217" s="189"/>
    </row>
    <row r="1218" spans="4:4" x14ac:dyDescent="0.2">
      <c r="D1218" s="189"/>
    </row>
    <row r="1219" spans="4:4" x14ac:dyDescent="0.2">
      <c r="D1219" s="189"/>
    </row>
    <row r="1220" spans="4:4" x14ac:dyDescent="0.2">
      <c r="D1220" s="189"/>
    </row>
    <row r="1221" spans="4:4" x14ac:dyDescent="0.2">
      <c r="D1221" s="189"/>
    </row>
    <row r="1222" spans="4:4" x14ac:dyDescent="0.2">
      <c r="D1222" s="189"/>
    </row>
    <row r="1223" spans="4:4" x14ac:dyDescent="0.2">
      <c r="D1223" s="189"/>
    </row>
    <row r="1224" spans="4:4" x14ac:dyDescent="0.2">
      <c r="D1224" s="189"/>
    </row>
    <row r="1225" spans="4:4" x14ac:dyDescent="0.2">
      <c r="D1225" s="189"/>
    </row>
    <row r="1226" spans="4:4" x14ac:dyDescent="0.2">
      <c r="D1226" s="189"/>
    </row>
    <row r="1227" spans="4:4" x14ac:dyDescent="0.2">
      <c r="D1227" s="189"/>
    </row>
    <row r="1228" spans="4:4" x14ac:dyDescent="0.2">
      <c r="D1228" s="189"/>
    </row>
    <row r="1229" spans="4:4" x14ac:dyDescent="0.2">
      <c r="D1229" s="189"/>
    </row>
    <row r="1230" spans="4:4" x14ac:dyDescent="0.2">
      <c r="D1230" s="189"/>
    </row>
    <row r="1231" spans="4:4" x14ac:dyDescent="0.2">
      <c r="D1231" s="189"/>
    </row>
    <row r="1232" spans="4:4" x14ac:dyDescent="0.2">
      <c r="D1232" s="189"/>
    </row>
    <row r="1233" spans="4:4" x14ac:dyDescent="0.2">
      <c r="D1233" s="189"/>
    </row>
    <row r="1234" spans="4:4" x14ac:dyDescent="0.2">
      <c r="D1234" s="189"/>
    </row>
    <row r="1235" spans="4:4" x14ac:dyDescent="0.2">
      <c r="D1235" s="189"/>
    </row>
    <row r="1236" spans="4:4" x14ac:dyDescent="0.2">
      <c r="D1236" s="189"/>
    </row>
    <row r="1237" spans="4:4" x14ac:dyDescent="0.2">
      <c r="D1237" s="189"/>
    </row>
    <row r="1238" spans="4:4" x14ac:dyDescent="0.2">
      <c r="D1238" s="189"/>
    </row>
    <row r="1239" spans="4:4" x14ac:dyDescent="0.2">
      <c r="D1239" s="189"/>
    </row>
    <row r="1240" spans="4:4" x14ac:dyDescent="0.2">
      <c r="D1240" s="189"/>
    </row>
    <row r="1241" spans="4:4" x14ac:dyDescent="0.2">
      <c r="D1241" s="189"/>
    </row>
    <row r="1242" spans="4:4" x14ac:dyDescent="0.2">
      <c r="D1242" s="189"/>
    </row>
    <row r="1243" spans="4:4" x14ac:dyDescent="0.2">
      <c r="D1243" s="189"/>
    </row>
    <row r="1244" spans="4:4" x14ac:dyDescent="0.2">
      <c r="D1244" s="189"/>
    </row>
    <row r="1245" spans="4:4" x14ac:dyDescent="0.2">
      <c r="D1245" s="189"/>
    </row>
    <row r="1246" spans="4:4" x14ac:dyDescent="0.2">
      <c r="D1246" s="189"/>
    </row>
    <row r="1247" spans="4:4" x14ac:dyDescent="0.2">
      <c r="D1247" s="189"/>
    </row>
    <row r="1248" spans="4:4" x14ac:dyDescent="0.2">
      <c r="D1248" s="189"/>
    </row>
    <row r="1249" spans="4:4" x14ac:dyDescent="0.2">
      <c r="D1249" s="189"/>
    </row>
    <row r="1250" spans="4:4" x14ac:dyDescent="0.2">
      <c r="D1250" s="189"/>
    </row>
    <row r="1251" spans="4:4" x14ac:dyDescent="0.2">
      <c r="D1251" s="189"/>
    </row>
    <row r="1252" spans="4:4" x14ac:dyDescent="0.2">
      <c r="D1252" s="189"/>
    </row>
    <row r="1253" spans="4:4" x14ac:dyDescent="0.2">
      <c r="D1253" s="189"/>
    </row>
    <row r="1254" spans="4:4" x14ac:dyDescent="0.2">
      <c r="D1254" s="189"/>
    </row>
    <row r="1255" spans="4:4" x14ac:dyDescent="0.2">
      <c r="D1255" s="189"/>
    </row>
    <row r="1256" spans="4:4" x14ac:dyDescent="0.2">
      <c r="D1256" s="189"/>
    </row>
    <row r="1257" spans="4:4" x14ac:dyDescent="0.2">
      <c r="D1257" s="189"/>
    </row>
    <row r="1258" spans="4:4" x14ac:dyDescent="0.2">
      <c r="D1258" s="189"/>
    </row>
    <row r="1259" spans="4:4" x14ac:dyDescent="0.2">
      <c r="D1259" s="189"/>
    </row>
    <row r="1260" spans="4:4" x14ac:dyDescent="0.2">
      <c r="D1260" s="189"/>
    </row>
    <row r="1261" spans="4:4" x14ac:dyDescent="0.2">
      <c r="D1261" s="189"/>
    </row>
    <row r="1262" spans="4:4" x14ac:dyDescent="0.2">
      <c r="D1262" s="189"/>
    </row>
    <row r="1263" spans="4:4" x14ac:dyDescent="0.2">
      <c r="D1263" s="189"/>
    </row>
    <row r="1264" spans="4:4" x14ac:dyDescent="0.2">
      <c r="D1264" s="189"/>
    </row>
    <row r="1265" spans="4:4" x14ac:dyDescent="0.2">
      <c r="D1265" s="189"/>
    </row>
    <row r="1266" spans="4:4" x14ac:dyDescent="0.2">
      <c r="D1266" s="189"/>
    </row>
    <row r="1267" spans="4:4" x14ac:dyDescent="0.2">
      <c r="D1267" s="189"/>
    </row>
    <row r="1268" spans="4:4" x14ac:dyDescent="0.2">
      <c r="D1268" s="189"/>
    </row>
    <row r="1269" spans="4:4" x14ac:dyDescent="0.2">
      <c r="D1269" s="189"/>
    </row>
    <row r="1270" spans="4:4" x14ac:dyDescent="0.2">
      <c r="D1270" s="189"/>
    </row>
    <row r="1271" spans="4:4" x14ac:dyDescent="0.2">
      <c r="D1271" s="189"/>
    </row>
    <row r="1272" spans="4:4" x14ac:dyDescent="0.2">
      <c r="D1272" s="189"/>
    </row>
    <row r="1273" spans="4:4" x14ac:dyDescent="0.2">
      <c r="D1273" s="189"/>
    </row>
    <row r="1274" spans="4:4" x14ac:dyDescent="0.2">
      <c r="D1274" s="189"/>
    </row>
    <row r="1275" spans="4:4" x14ac:dyDescent="0.2">
      <c r="D1275" s="189"/>
    </row>
    <row r="1276" spans="4:4" x14ac:dyDescent="0.2">
      <c r="D1276" s="189"/>
    </row>
    <row r="1277" spans="4:4" x14ac:dyDescent="0.2">
      <c r="D1277" s="189"/>
    </row>
    <row r="1278" spans="4:4" x14ac:dyDescent="0.2">
      <c r="D1278" s="189"/>
    </row>
    <row r="1279" spans="4:4" x14ac:dyDescent="0.2">
      <c r="D1279" s="189"/>
    </row>
    <row r="1280" spans="4:4" x14ac:dyDescent="0.2">
      <c r="D1280" s="189"/>
    </row>
    <row r="1281" spans="4:4" x14ac:dyDescent="0.2">
      <c r="D1281" s="189"/>
    </row>
    <row r="1282" spans="4:4" x14ac:dyDescent="0.2">
      <c r="D1282" s="189"/>
    </row>
    <row r="1283" spans="4:4" x14ac:dyDescent="0.2">
      <c r="D1283" s="189"/>
    </row>
    <row r="1284" spans="4:4" x14ac:dyDescent="0.2">
      <c r="D1284" s="189"/>
    </row>
    <row r="1285" spans="4:4" x14ac:dyDescent="0.2">
      <c r="D1285" s="189"/>
    </row>
    <row r="1286" spans="4:4" x14ac:dyDescent="0.2">
      <c r="D1286" s="189"/>
    </row>
    <row r="1287" spans="4:4" x14ac:dyDescent="0.2">
      <c r="D1287" s="189"/>
    </row>
    <row r="1288" spans="4:4" x14ac:dyDescent="0.2">
      <c r="D1288" s="189"/>
    </row>
    <row r="1289" spans="4:4" x14ac:dyDescent="0.2">
      <c r="D1289" s="189"/>
    </row>
    <row r="1290" spans="4:4" x14ac:dyDescent="0.2">
      <c r="D1290" s="189"/>
    </row>
    <row r="1291" spans="4:4" x14ac:dyDescent="0.2">
      <c r="D1291" s="189"/>
    </row>
    <row r="1292" spans="4:4" x14ac:dyDescent="0.2">
      <c r="D1292" s="189"/>
    </row>
    <row r="1293" spans="4:4" x14ac:dyDescent="0.2">
      <c r="D1293" s="189"/>
    </row>
    <row r="1294" spans="4:4" x14ac:dyDescent="0.2">
      <c r="D1294" s="189"/>
    </row>
    <row r="1295" spans="4:4" x14ac:dyDescent="0.2">
      <c r="D1295" s="189"/>
    </row>
    <row r="1296" spans="4:4" x14ac:dyDescent="0.2">
      <c r="D1296" s="189"/>
    </row>
    <row r="1297" spans="4:4" x14ac:dyDescent="0.2">
      <c r="D1297" s="189"/>
    </row>
    <row r="1298" spans="4:4" x14ac:dyDescent="0.2">
      <c r="D1298" s="189"/>
    </row>
    <row r="1299" spans="4:4" x14ac:dyDescent="0.2">
      <c r="D1299" s="189"/>
    </row>
    <row r="1300" spans="4:4" x14ac:dyDescent="0.2">
      <c r="D1300" s="189"/>
    </row>
    <row r="1301" spans="4:4" x14ac:dyDescent="0.2">
      <c r="D1301" s="189"/>
    </row>
    <row r="1302" spans="4:4" x14ac:dyDescent="0.2">
      <c r="D1302" s="189"/>
    </row>
    <row r="1303" spans="4:4" x14ac:dyDescent="0.2">
      <c r="D1303" s="189"/>
    </row>
    <row r="1304" spans="4:4" x14ac:dyDescent="0.2">
      <c r="D1304" s="189"/>
    </row>
    <row r="1305" spans="4:4" x14ac:dyDescent="0.2">
      <c r="D1305" s="189"/>
    </row>
    <row r="1306" spans="4:4" x14ac:dyDescent="0.2">
      <c r="D1306" s="189"/>
    </row>
    <row r="1307" spans="4:4" x14ac:dyDescent="0.2">
      <c r="D1307" s="189"/>
    </row>
    <row r="1308" spans="4:4" x14ac:dyDescent="0.2">
      <c r="D1308" s="189"/>
    </row>
    <row r="1309" spans="4:4" x14ac:dyDescent="0.2">
      <c r="D1309" s="189"/>
    </row>
    <row r="1310" spans="4:4" x14ac:dyDescent="0.2">
      <c r="D1310" s="189"/>
    </row>
    <row r="1311" spans="4:4" x14ac:dyDescent="0.2">
      <c r="D1311" s="189"/>
    </row>
    <row r="1312" spans="4:4" x14ac:dyDescent="0.2">
      <c r="D1312" s="189"/>
    </row>
    <row r="1313" spans="4:4" x14ac:dyDescent="0.2">
      <c r="D1313" s="189"/>
    </row>
    <row r="1314" spans="4:4" x14ac:dyDescent="0.2">
      <c r="D1314" s="189"/>
    </row>
    <row r="1315" spans="4:4" x14ac:dyDescent="0.2">
      <c r="D1315" s="189"/>
    </row>
    <row r="1316" spans="4:4" x14ac:dyDescent="0.2">
      <c r="D1316" s="189"/>
    </row>
    <row r="1317" spans="4:4" x14ac:dyDescent="0.2">
      <c r="D1317" s="189"/>
    </row>
    <row r="1318" spans="4:4" x14ac:dyDescent="0.2">
      <c r="D1318" s="189"/>
    </row>
    <row r="1319" spans="4:4" x14ac:dyDescent="0.2">
      <c r="D1319" s="189"/>
    </row>
    <row r="1320" spans="4:4" x14ac:dyDescent="0.2">
      <c r="D1320" s="189"/>
    </row>
    <row r="1321" spans="4:4" x14ac:dyDescent="0.2">
      <c r="D1321" s="189"/>
    </row>
    <row r="1322" spans="4:4" x14ac:dyDescent="0.2">
      <c r="D1322" s="189"/>
    </row>
    <row r="1323" spans="4:4" x14ac:dyDescent="0.2">
      <c r="D1323" s="189"/>
    </row>
    <row r="1324" spans="4:4" x14ac:dyDescent="0.2">
      <c r="D1324" s="189"/>
    </row>
    <row r="1325" spans="4:4" x14ac:dyDescent="0.2">
      <c r="D1325" s="189"/>
    </row>
    <row r="1326" spans="4:4" x14ac:dyDescent="0.2">
      <c r="D1326" s="189"/>
    </row>
    <row r="1327" spans="4:4" x14ac:dyDescent="0.2">
      <c r="D1327" s="189"/>
    </row>
    <row r="1328" spans="4:4" x14ac:dyDescent="0.2">
      <c r="D1328" s="189"/>
    </row>
    <row r="1329" spans="4:4" x14ac:dyDescent="0.2">
      <c r="D1329" s="189"/>
    </row>
    <row r="1330" spans="4:4" x14ac:dyDescent="0.2">
      <c r="D1330" s="189"/>
    </row>
    <row r="1331" spans="4:4" x14ac:dyDescent="0.2">
      <c r="D1331" s="189"/>
    </row>
    <row r="1332" spans="4:4" x14ac:dyDescent="0.2">
      <c r="D1332" s="189"/>
    </row>
    <row r="1333" spans="4:4" x14ac:dyDescent="0.2">
      <c r="D1333" s="189"/>
    </row>
    <row r="1334" spans="4:4" x14ac:dyDescent="0.2">
      <c r="D1334" s="189"/>
    </row>
    <row r="1335" spans="4:4" x14ac:dyDescent="0.2">
      <c r="D1335" s="189"/>
    </row>
    <row r="1336" spans="4:4" x14ac:dyDescent="0.2">
      <c r="D1336" s="189"/>
    </row>
    <row r="1337" spans="4:4" x14ac:dyDescent="0.2">
      <c r="D1337" s="189"/>
    </row>
    <row r="1338" spans="4:4" x14ac:dyDescent="0.2">
      <c r="D1338" s="189"/>
    </row>
    <row r="1339" spans="4:4" x14ac:dyDescent="0.2">
      <c r="D1339" s="189"/>
    </row>
    <row r="1340" spans="4:4" x14ac:dyDescent="0.2">
      <c r="D1340" s="189"/>
    </row>
    <row r="1341" spans="4:4" x14ac:dyDescent="0.2">
      <c r="D1341" s="189"/>
    </row>
    <row r="1342" spans="4:4" x14ac:dyDescent="0.2">
      <c r="D1342" s="189"/>
    </row>
    <row r="1343" spans="4:4" x14ac:dyDescent="0.2">
      <c r="D1343" s="189"/>
    </row>
    <row r="1344" spans="4:4" x14ac:dyDescent="0.2">
      <c r="D1344" s="189"/>
    </row>
    <row r="1345" spans="4:4" x14ac:dyDescent="0.2">
      <c r="D1345" s="189"/>
    </row>
    <row r="1346" spans="4:4" x14ac:dyDescent="0.2">
      <c r="D1346" s="189"/>
    </row>
    <row r="1347" spans="4:4" x14ac:dyDescent="0.2">
      <c r="D1347" s="189"/>
    </row>
    <row r="1348" spans="4:4" x14ac:dyDescent="0.2">
      <c r="D1348" s="189"/>
    </row>
    <row r="1349" spans="4:4" x14ac:dyDescent="0.2">
      <c r="D1349" s="189"/>
    </row>
    <row r="1350" spans="4:4" x14ac:dyDescent="0.2">
      <c r="D1350" s="189"/>
    </row>
    <row r="1351" spans="4:4" x14ac:dyDescent="0.2">
      <c r="D1351" s="189"/>
    </row>
    <row r="1352" spans="4:4" x14ac:dyDescent="0.2">
      <c r="D1352" s="189"/>
    </row>
    <row r="1353" spans="4:4" x14ac:dyDescent="0.2">
      <c r="D1353" s="189"/>
    </row>
    <row r="1354" spans="4:4" x14ac:dyDescent="0.2">
      <c r="D1354" s="189"/>
    </row>
    <row r="1355" spans="4:4" x14ac:dyDescent="0.2">
      <c r="D1355" s="189"/>
    </row>
    <row r="1356" spans="4:4" x14ac:dyDescent="0.2">
      <c r="D1356" s="189"/>
    </row>
    <row r="1357" spans="4:4" x14ac:dyDescent="0.2">
      <c r="D1357" s="189"/>
    </row>
    <row r="1358" spans="4:4" x14ac:dyDescent="0.2">
      <c r="D1358" s="189"/>
    </row>
    <row r="1359" spans="4:4" x14ac:dyDescent="0.2">
      <c r="D1359" s="189"/>
    </row>
    <row r="1360" spans="4:4" x14ac:dyDescent="0.2">
      <c r="D1360" s="189"/>
    </row>
    <row r="1361" spans="4:4" x14ac:dyDescent="0.2">
      <c r="D1361" s="189"/>
    </row>
    <row r="1362" spans="4:4" x14ac:dyDescent="0.2">
      <c r="D1362" s="189"/>
    </row>
    <row r="1363" spans="4:4" x14ac:dyDescent="0.2">
      <c r="D1363" s="189"/>
    </row>
    <row r="1364" spans="4:4" x14ac:dyDescent="0.2">
      <c r="D1364" s="189"/>
    </row>
    <row r="1365" spans="4:4" x14ac:dyDescent="0.2">
      <c r="D1365" s="189"/>
    </row>
    <row r="1366" spans="4:4" x14ac:dyDescent="0.2">
      <c r="D1366" s="189"/>
    </row>
    <row r="1367" spans="4:4" x14ac:dyDescent="0.2">
      <c r="D1367" s="189"/>
    </row>
    <row r="1368" spans="4:4" x14ac:dyDescent="0.2">
      <c r="D1368" s="189"/>
    </row>
    <row r="1369" spans="4:4" x14ac:dyDescent="0.2">
      <c r="D1369" s="189"/>
    </row>
    <row r="1370" spans="4:4" x14ac:dyDescent="0.2">
      <c r="D1370" s="189"/>
    </row>
    <row r="1371" spans="4:4" x14ac:dyDescent="0.2">
      <c r="D1371" s="189"/>
    </row>
    <row r="1372" spans="4:4" x14ac:dyDescent="0.2">
      <c r="D1372" s="189"/>
    </row>
    <row r="1373" spans="4:4" x14ac:dyDescent="0.2">
      <c r="D1373" s="189"/>
    </row>
    <row r="1374" spans="4:4" x14ac:dyDescent="0.2">
      <c r="D1374" s="189"/>
    </row>
    <row r="1375" spans="4:4" x14ac:dyDescent="0.2">
      <c r="D1375" s="189"/>
    </row>
    <row r="1376" spans="4:4" x14ac:dyDescent="0.2">
      <c r="D1376" s="189"/>
    </row>
    <row r="1377" spans="4:4" x14ac:dyDescent="0.2">
      <c r="D1377" s="189"/>
    </row>
    <row r="1378" spans="4:4" x14ac:dyDescent="0.2">
      <c r="D1378" s="189"/>
    </row>
    <row r="1379" spans="4:4" x14ac:dyDescent="0.2">
      <c r="D1379" s="189"/>
    </row>
    <row r="1380" spans="4:4" x14ac:dyDescent="0.2">
      <c r="D1380" s="189"/>
    </row>
    <row r="1381" spans="4:4" x14ac:dyDescent="0.2">
      <c r="D1381" s="189"/>
    </row>
    <row r="1382" spans="4:4" x14ac:dyDescent="0.2">
      <c r="D1382" s="189"/>
    </row>
    <row r="1383" spans="4:4" x14ac:dyDescent="0.2">
      <c r="D1383" s="189"/>
    </row>
    <row r="1384" spans="4:4" x14ac:dyDescent="0.2">
      <c r="D1384" s="189"/>
    </row>
    <row r="1385" spans="4:4" x14ac:dyDescent="0.2">
      <c r="D1385" s="189"/>
    </row>
    <row r="1386" spans="4:4" x14ac:dyDescent="0.2">
      <c r="D1386" s="189"/>
    </row>
    <row r="1387" spans="4:4" x14ac:dyDescent="0.2">
      <c r="D1387" s="189"/>
    </row>
    <row r="1388" spans="4:4" x14ac:dyDescent="0.2">
      <c r="D1388" s="189"/>
    </row>
    <row r="1389" spans="4:4" x14ac:dyDescent="0.2">
      <c r="D1389" s="189"/>
    </row>
    <row r="1390" spans="4:4" x14ac:dyDescent="0.2">
      <c r="D1390" s="189"/>
    </row>
    <row r="1391" spans="4:4" x14ac:dyDescent="0.2">
      <c r="D1391" s="189"/>
    </row>
    <row r="1392" spans="4:4" x14ac:dyDescent="0.2">
      <c r="D1392" s="189"/>
    </row>
    <row r="1393" spans="4:4" x14ac:dyDescent="0.2">
      <c r="D1393" s="189"/>
    </row>
    <row r="1394" spans="4:4" x14ac:dyDescent="0.2">
      <c r="D1394" s="189"/>
    </row>
    <row r="1395" spans="4:4" x14ac:dyDescent="0.2">
      <c r="D1395" s="189"/>
    </row>
    <row r="1396" spans="4:4" x14ac:dyDescent="0.2">
      <c r="D1396" s="189"/>
    </row>
    <row r="1397" spans="4:4" x14ac:dyDescent="0.2">
      <c r="D1397" s="189"/>
    </row>
    <row r="1398" spans="4:4" x14ac:dyDescent="0.2">
      <c r="D1398" s="189"/>
    </row>
    <row r="1399" spans="4:4" x14ac:dyDescent="0.2">
      <c r="D1399" s="189"/>
    </row>
    <row r="1400" spans="4:4" x14ac:dyDescent="0.2">
      <c r="D1400" s="189"/>
    </row>
    <row r="1401" spans="4:4" x14ac:dyDescent="0.2">
      <c r="D1401" s="189"/>
    </row>
    <row r="1402" spans="4:4" x14ac:dyDescent="0.2">
      <c r="D1402" s="189"/>
    </row>
    <row r="1403" spans="4:4" x14ac:dyDescent="0.2">
      <c r="D1403" s="189"/>
    </row>
    <row r="1404" spans="4:4" x14ac:dyDescent="0.2">
      <c r="D1404" s="189"/>
    </row>
    <row r="1405" spans="4:4" x14ac:dyDescent="0.2">
      <c r="D1405" s="189"/>
    </row>
    <row r="1406" spans="4:4" x14ac:dyDescent="0.2">
      <c r="D1406" s="189"/>
    </row>
    <row r="1407" spans="4:4" x14ac:dyDescent="0.2">
      <c r="D1407" s="189"/>
    </row>
    <row r="1408" spans="4:4" x14ac:dyDescent="0.2">
      <c r="D1408" s="189"/>
    </row>
    <row r="1409" spans="4:4" x14ac:dyDescent="0.2">
      <c r="D1409" s="189"/>
    </row>
    <row r="1410" spans="4:4" x14ac:dyDescent="0.2">
      <c r="D1410" s="189"/>
    </row>
    <row r="1411" spans="4:4" x14ac:dyDescent="0.2">
      <c r="D1411" s="189"/>
    </row>
    <row r="1412" spans="4:4" x14ac:dyDescent="0.2">
      <c r="D1412" s="189"/>
    </row>
    <row r="1413" spans="4:4" x14ac:dyDescent="0.2">
      <c r="D1413" s="189"/>
    </row>
    <row r="1414" spans="4:4" x14ac:dyDescent="0.2">
      <c r="D1414" s="189"/>
    </row>
    <row r="1415" spans="4:4" x14ac:dyDescent="0.2">
      <c r="D1415" s="189"/>
    </row>
    <row r="1416" spans="4:4" x14ac:dyDescent="0.2">
      <c r="D1416" s="189"/>
    </row>
    <row r="1417" spans="4:4" x14ac:dyDescent="0.2">
      <c r="D1417" s="189"/>
    </row>
    <row r="1418" spans="4:4" x14ac:dyDescent="0.2">
      <c r="D1418" s="189"/>
    </row>
    <row r="1419" spans="4:4" x14ac:dyDescent="0.2">
      <c r="D1419" s="189"/>
    </row>
    <row r="1420" spans="4:4" x14ac:dyDescent="0.2">
      <c r="D1420" s="189"/>
    </row>
    <row r="1421" spans="4:4" x14ac:dyDescent="0.2">
      <c r="D1421" s="189"/>
    </row>
    <row r="1422" spans="4:4" x14ac:dyDescent="0.2">
      <c r="D1422" s="189"/>
    </row>
    <row r="1423" spans="4:4" x14ac:dyDescent="0.2">
      <c r="D1423" s="189"/>
    </row>
    <row r="1424" spans="4:4" x14ac:dyDescent="0.2">
      <c r="D1424" s="189"/>
    </row>
    <row r="1425" spans="4:4" x14ac:dyDescent="0.2">
      <c r="D1425" s="189"/>
    </row>
    <row r="1426" spans="4:4" x14ac:dyDescent="0.2">
      <c r="D1426" s="189"/>
    </row>
    <row r="1427" spans="4:4" x14ac:dyDescent="0.2">
      <c r="D1427" s="189"/>
    </row>
    <row r="1428" spans="4:4" x14ac:dyDescent="0.2">
      <c r="D1428" s="189"/>
    </row>
    <row r="1429" spans="4:4" x14ac:dyDescent="0.2">
      <c r="D1429" s="189"/>
    </row>
    <row r="1430" spans="4:4" x14ac:dyDescent="0.2">
      <c r="D1430" s="189"/>
    </row>
    <row r="1431" spans="4:4" x14ac:dyDescent="0.2">
      <c r="D1431" s="189"/>
    </row>
    <row r="1432" spans="4:4" x14ac:dyDescent="0.2">
      <c r="D1432" s="189"/>
    </row>
    <row r="1433" spans="4:4" x14ac:dyDescent="0.2">
      <c r="D1433" s="189"/>
    </row>
    <row r="1434" spans="4:4" x14ac:dyDescent="0.2">
      <c r="D1434" s="189"/>
    </row>
    <row r="1435" spans="4:4" x14ac:dyDescent="0.2">
      <c r="D1435" s="189"/>
    </row>
    <row r="1436" spans="4:4" x14ac:dyDescent="0.2">
      <c r="D1436" s="189"/>
    </row>
    <row r="1437" spans="4:4" x14ac:dyDescent="0.2">
      <c r="D1437" s="189"/>
    </row>
    <row r="1438" spans="4:4" x14ac:dyDescent="0.2">
      <c r="D1438" s="189"/>
    </row>
    <row r="1439" spans="4:4" x14ac:dyDescent="0.2">
      <c r="D1439" s="189"/>
    </row>
    <row r="1440" spans="4:4" x14ac:dyDescent="0.2">
      <c r="D1440" s="189"/>
    </row>
    <row r="1441" spans="4:4" x14ac:dyDescent="0.2">
      <c r="D1441" s="189"/>
    </row>
    <row r="1442" spans="4:4" x14ac:dyDescent="0.2">
      <c r="D1442" s="189"/>
    </row>
    <row r="1443" spans="4:4" x14ac:dyDescent="0.2">
      <c r="D1443" s="189"/>
    </row>
    <row r="1444" spans="4:4" x14ac:dyDescent="0.2">
      <c r="D1444" s="189"/>
    </row>
    <row r="1445" spans="4:4" x14ac:dyDescent="0.2">
      <c r="D1445" s="189"/>
    </row>
    <row r="1446" spans="4:4" x14ac:dyDescent="0.2">
      <c r="D1446" s="189"/>
    </row>
    <row r="1447" spans="4:4" x14ac:dyDescent="0.2">
      <c r="D1447" s="189"/>
    </row>
    <row r="1448" spans="4:4" x14ac:dyDescent="0.2">
      <c r="D1448" s="189"/>
    </row>
    <row r="1449" spans="4:4" x14ac:dyDescent="0.2">
      <c r="D1449" s="189"/>
    </row>
    <row r="1450" spans="4:4" x14ac:dyDescent="0.2">
      <c r="D1450" s="189"/>
    </row>
    <row r="1451" spans="4:4" x14ac:dyDescent="0.2">
      <c r="D1451" s="189"/>
    </row>
    <row r="1452" spans="4:4" x14ac:dyDescent="0.2">
      <c r="D1452" s="189"/>
    </row>
    <row r="1453" spans="4:4" x14ac:dyDescent="0.2">
      <c r="D1453" s="189"/>
    </row>
    <row r="1454" spans="4:4" x14ac:dyDescent="0.2">
      <c r="D1454" s="189"/>
    </row>
    <row r="1455" spans="4:4" x14ac:dyDescent="0.2">
      <c r="D1455" s="189"/>
    </row>
    <row r="1456" spans="4:4" x14ac:dyDescent="0.2">
      <c r="D1456" s="189"/>
    </row>
    <row r="1457" spans="4:4" x14ac:dyDescent="0.2">
      <c r="D1457" s="189"/>
    </row>
    <row r="1458" spans="4:4" x14ac:dyDescent="0.2">
      <c r="D1458" s="189"/>
    </row>
    <row r="1459" spans="4:4" x14ac:dyDescent="0.2">
      <c r="D1459" s="189"/>
    </row>
    <row r="1460" spans="4:4" x14ac:dyDescent="0.2">
      <c r="D1460" s="189"/>
    </row>
    <row r="1461" spans="4:4" x14ac:dyDescent="0.2">
      <c r="D1461" s="189"/>
    </row>
    <row r="1462" spans="4:4" x14ac:dyDescent="0.2">
      <c r="D1462" s="189"/>
    </row>
    <row r="1463" spans="4:4" x14ac:dyDescent="0.2">
      <c r="D1463" s="189"/>
    </row>
    <row r="1464" spans="4:4" x14ac:dyDescent="0.2">
      <c r="D1464" s="189"/>
    </row>
    <row r="1465" spans="4:4" x14ac:dyDescent="0.2">
      <c r="D1465" s="189"/>
    </row>
    <row r="1466" spans="4:4" x14ac:dyDescent="0.2">
      <c r="D1466" s="189"/>
    </row>
    <row r="1467" spans="4:4" x14ac:dyDescent="0.2">
      <c r="D1467" s="189"/>
    </row>
    <row r="1468" spans="4:4" x14ac:dyDescent="0.2">
      <c r="D1468" s="189"/>
    </row>
    <row r="1469" spans="4:4" x14ac:dyDescent="0.2">
      <c r="D1469" s="189"/>
    </row>
    <row r="1470" spans="4:4" x14ac:dyDescent="0.2">
      <c r="D1470" s="189"/>
    </row>
    <row r="1471" spans="4:4" x14ac:dyDescent="0.2">
      <c r="D1471" s="189"/>
    </row>
    <row r="1472" spans="4:4" x14ac:dyDescent="0.2">
      <c r="D1472" s="189"/>
    </row>
    <row r="1473" spans="4:4" x14ac:dyDescent="0.2">
      <c r="D1473" s="189"/>
    </row>
    <row r="1474" spans="4:4" x14ac:dyDescent="0.2">
      <c r="D1474" s="189"/>
    </row>
    <row r="1475" spans="4:4" x14ac:dyDescent="0.2">
      <c r="D1475" s="189"/>
    </row>
    <row r="1476" spans="4:4" x14ac:dyDescent="0.2">
      <c r="D1476" s="189"/>
    </row>
    <row r="1477" spans="4:4" x14ac:dyDescent="0.2">
      <c r="D1477" s="189"/>
    </row>
    <row r="1478" spans="4:4" x14ac:dyDescent="0.2">
      <c r="D1478" s="189"/>
    </row>
    <row r="1479" spans="4:4" x14ac:dyDescent="0.2">
      <c r="D1479" s="189"/>
    </row>
    <row r="1480" spans="4:4" x14ac:dyDescent="0.2">
      <c r="D1480" s="189"/>
    </row>
    <row r="1481" spans="4:4" x14ac:dyDescent="0.2">
      <c r="D1481" s="189"/>
    </row>
    <row r="1482" spans="4:4" x14ac:dyDescent="0.2">
      <c r="D1482" s="189"/>
    </row>
    <row r="1483" spans="4:4" x14ac:dyDescent="0.2">
      <c r="D1483" s="189"/>
    </row>
    <row r="1484" spans="4:4" x14ac:dyDescent="0.2">
      <c r="D1484" s="189"/>
    </row>
    <row r="1485" spans="4:4" x14ac:dyDescent="0.2">
      <c r="D1485" s="189"/>
    </row>
    <row r="1486" spans="4:4" x14ac:dyDescent="0.2">
      <c r="D1486" s="189"/>
    </row>
    <row r="1487" spans="4:4" x14ac:dyDescent="0.2">
      <c r="D1487" s="189"/>
    </row>
    <row r="1488" spans="4:4" x14ac:dyDescent="0.2">
      <c r="D1488" s="189"/>
    </row>
    <row r="1489" spans="4:4" x14ac:dyDescent="0.2">
      <c r="D1489" s="189"/>
    </row>
    <row r="1490" spans="4:4" x14ac:dyDescent="0.2">
      <c r="D1490" s="189"/>
    </row>
    <row r="1491" spans="4:4" x14ac:dyDescent="0.2">
      <c r="D1491" s="189"/>
    </row>
    <row r="1492" spans="4:4" x14ac:dyDescent="0.2">
      <c r="D1492" s="189"/>
    </row>
    <row r="1493" spans="4:4" x14ac:dyDescent="0.2">
      <c r="D1493" s="189"/>
    </row>
    <row r="1494" spans="4:4" x14ac:dyDescent="0.2">
      <c r="D1494" s="189"/>
    </row>
    <row r="1495" spans="4:4" x14ac:dyDescent="0.2">
      <c r="D1495" s="189"/>
    </row>
    <row r="1496" spans="4:4" x14ac:dyDescent="0.2">
      <c r="D1496" s="189"/>
    </row>
    <row r="1497" spans="4:4" x14ac:dyDescent="0.2">
      <c r="D1497" s="189"/>
    </row>
    <row r="1498" spans="4:4" x14ac:dyDescent="0.2">
      <c r="D1498" s="189"/>
    </row>
    <row r="1499" spans="4:4" x14ac:dyDescent="0.2">
      <c r="D1499" s="189"/>
    </row>
    <row r="1500" spans="4:4" x14ac:dyDescent="0.2">
      <c r="D1500" s="189"/>
    </row>
    <row r="1501" spans="4:4" x14ac:dyDescent="0.2">
      <c r="D1501" s="189"/>
    </row>
    <row r="1502" spans="4:4" x14ac:dyDescent="0.2">
      <c r="D1502" s="189"/>
    </row>
    <row r="1503" spans="4:4" x14ac:dyDescent="0.2">
      <c r="D1503" s="189"/>
    </row>
    <row r="1504" spans="4:4" x14ac:dyDescent="0.2">
      <c r="D1504" s="189"/>
    </row>
    <row r="1505" spans="4:4" x14ac:dyDescent="0.2">
      <c r="D1505" s="189"/>
    </row>
    <row r="1506" spans="4:4" x14ac:dyDescent="0.2">
      <c r="D1506" s="189"/>
    </row>
    <row r="1507" spans="4:4" x14ac:dyDescent="0.2">
      <c r="D1507" s="189"/>
    </row>
    <row r="1508" spans="4:4" x14ac:dyDescent="0.2">
      <c r="D1508" s="189"/>
    </row>
    <row r="1509" spans="4:4" x14ac:dyDescent="0.2">
      <c r="D1509" s="189"/>
    </row>
    <row r="1510" spans="4:4" x14ac:dyDescent="0.2">
      <c r="D1510" s="189"/>
    </row>
    <row r="1511" spans="4:4" x14ac:dyDescent="0.2">
      <c r="D1511" s="189"/>
    </row>
    <row r="1512" spans="4:4" x14ac:dyDescent="0.2">
      <c r="D1512" s="189"/>
    </row>
    <row r="1513" spans="4:4" x14ac:dyDescent="0.2">
      <c r="D1513" s="189"/>
    </row>
    <row r="1514" spans="4:4" x14ac:dyDescent="0.2">
      <c r="D1514" s="189"/>
    </row>
    <row r="1515" spans="4:4" x14ac:dyDescent="0.2">
      <c r="D1515" s="189"/>
    </row>
    <row r="1516" spans="4:4" x14ac:dyDescent="0.2">
      <c r="D1516" s="189"/>
    </row>
    <row r="1517" spans="4:4" x14ac:dyDescent="0.2">
      <c r="D1517" s="189"/>
    </row>
    <row r="1518" spans="4:4" x14ac:dyDescent="0.2">
      <c r="D1518" s="189"/>
    </row>
    <row r="1519" spans="4:4" x14ac:dyDescent="0.2">
      <c r="D1519" s="189"/>
    </row>
    <row r="1520" spans="4:4" x14ac:dyDescent="0.2">
      <c r="D1520" s="189"/>
    </row>
    <row r="1521" spans="4:4" x14ac:dyDescent="0.2">
      <c r="D1521" s="189"/>
    </row>
    <row r="1522" spans="4:4" x14ac:dyDescent="0.2">
      <c r="D1522" s="189"/>
    </row>
    <row r="1523" spans="4:4" x14ac:dyDescent="0.2">
      <c r="D1523" s="189"/>
    </row>
    <row r="1524" spans="4:4" x14ac:dyDescent="0.2">
      <c r="D1524" s="189"/>
    </row>
    <row r="1525" spans="4:4" x14ac:dyDescent="0.2">
      <c r="D1525" s="189"/>
    </row>
    <row r="1526" spans="4:4" x14ac:dyDescent="0.2">
      <c r="D1526" s="189"/>
    </row>
    <row r="1527" spans="4:4" x14ac:dyDescent="0.2">
      <c r="D1527" s="189"/>
    </row>
    <row r="1528" spans="4:4" x14ac:dyDescent="0.2">
      <c r="D1528" s="189"/>
    </row>
    <row r="1529" spans="4:4" x14ac:dyDescent="0.2">
      <c r="D1529" s="189"/>
    </row>
    <row r="1530" spans="4:4" x14ac:dyDescent="0.2">
      <c r="D1530" s="189"/>
    </row>
    <row r="1531" spans="4:4" x14ac:dyDescent="0.2">
      <c r="D1531" s="189"/>
    </row>
    <row r="1532" spans="4:4" x14ac:dyDescent="0.2">
      <c r="D1532" s="189"/>
    </row>
    <row r="1533" spans="4:4" x14ac:dyDescent="0.2">
      <c r="D1533" s="189"/>
    </row>
    <row r="1534" spans="4:4" x14ac:dyDescent="0.2">
      <c r="D1534" s="189"/>
    </row>
    <row r="1535" spans="4:4" x14ac:dyDescent="0.2">
      <c r="D1535" s="189"/>
    </row>
    <row r="1536" spans="4:4" x14ac:dyDescent="0.2">
      <c r="D1536" s="189"/>
    </row>
    <row r="1537" spans="4:4" x14ac:dyDescent="0.2">
      <c r="D1537" s="189"/>
    </row>
    <row r="1538" spans="4:4" x14ac:dyDescent="0.2">
      <c r="D1538" s="189"/>
    </row>
    <row r="1539" spans="4:4" x14ac:dyDescent="0.2">
      <c r="D1539" s="189"/>
    </row>
    <row r="1540" spans="4:4" x14ac:dyDescent="0.2">
      <c r="D1540" s="189"/>
    </row>
    <row r="1541" spans="4:4" x14ac:dyDescent="0.2">
      <c r="D1541" s="189"/>
    </row>
    <row r="1542" spans="4:4" x14ac:dyDescent="0.2">
      <c r="D1542" s="189"/>
    </row>
    <row r="1543" spans="4:4" x14ac:dyDescent="0.2">
      <c r="D1543" s="189"/>
    </row>
    <row r="1544" spans="4:4" x14ac:dyDescent="0.2">
      <c r="D1544" s="189"/>
    </row>
    <row r="1545" spans="4:4" x14ac:dyDescent="0.2">
      <c r="D1545" s="189"/>
    </row>
    <row r="1546" spans="4:4" x14ac:dyDescent="0.2">
      <c r="D1546" s="189"/>
    </row>
    <row r="1547" spans="4:4" x14ac:dyDescent="0.2">
      <c r="D1547" s="189"/>
    </row>
    <row r="1548" spans="4:4" x14ac:dyDescent="0.2">
      <c r="D1548" s="189"/>
    </row>
    <row r="1549" spans="4:4" x14ac:dyDescent="0.2">
      <c r="D1549" s="189"/>
    </row>
    <row r="1550" spans="4:4" x14ac:dyDescent="0.2">
      <c r="D1550" s="189"/>
    </row>
    <row r="1551" spans="4:4" x14ac:dyDescent="0.2">
      <c r="D1551" s="189"/>
    </row>
    <row r="1552" spans="4:4" x14ac:dyDescent="0.2">
      <c r="D1552" s="189"/>
    </row>
    <row r="1553" spans="4:4" x14ac:dyDescent="0.2">
      <c r="D1553" s="189"/>
    </row>
    <row r="1554" spans="4:4" x14ac:dyDescent="0.2">
      <c r="D1554" s="189"/>
    </row>
    <row r="1555" spans="4:4" x14ac:dyDescent="0.2">
      <c r="D1555" s="189"/>
    </row>
    <row r="1556" spans="4:4" x14ac:dyDescent="0.2">
      <c r="D1556" s="189"/>
    </row>
    <row r="1557" spans="4:4" x14ac:dyDescent="0.2">
      <c r="D1557" s="189"/>
    </row>
    <row r="1558" spans="4:4" x14ac:dyDescent="0.2">
      <c r="D1558" s="189"/>
    </row>
    <row r="1559" spans="4:4" x14ac:dyDescent="0.2">
      <c r="D1559" s="189"/>
    </row>
    <row r="1560" spans="4:4" x14ac:dyDescent="0.2">
      <c r="D1560" s="189"/>
    </row>
    <row r="1561" spans="4:4" x14ac:dyDescent="0.2">
      <c r="D1561" s="189"/>
    </row>
    <row r="1562" spans="4:4" x14ac:dyDescent="0.2">
      <c r="D1562" s="189"/>
    </row>
    <row r="1563" spans="4:4" x14ac:dyDescent="0.2">
      <c r="D1563" s="189"/>
    </row>
    <row r="1564" spans="4:4" x14ac:dyDescent="0.2">
      <c r="D1564" s="189"/>
    </row>
    <row r="1565" spans="4:4" x14ac:dyDescent="0.2">
      <c r="D1565" s="189"/>
    </row>
    <row r="1566" spans="4:4" x14ac:dyDescent="0.2">
      <c r="D1566" s="189"/>
    </row>
    <row r="1567" spans="4:4" x14ac:dyDescent="0.2">
      <c r="D1567" s="189"/>
    </row>
    <row r="1568" spans="4:4" x14ac:dyDescent="0.2">
      <c r="D1568" s="189"/>
    </row>
    <row r="1569" spans="4:4" x14ac:dyDescent="0.2">
      <c r="D1569" s="189"/>
    </row>
    <row r="1570" spans="4:4" x14ac:dyDescent="0.2">
      <c r="D1570" s="189"/>
    </row>
    <row r="1571" spans="4:4" x14ac:dyDescent="0.2">
      <c r="D1571" s="189"/>
    </row>
    <row r="1572" spans="4:4" x14ac:dyDescent="0.2">
      <c r="D1572" s="189"/>
    </row>
    <row r="1573" spans="4:4" x14ac:dyDescent="0.2">
      <c r="D1573" s="189"/>
    </row>
    <row r="1574" spans="4:4" x14ac:dyDescent="0.2">
      <c r="D1574" s="189"/>
    </row>
    <row r="1575" spans="4:4" x14ac:dyDescent="0.2">
      <c r="D1575" s="189"/>
    </row>
    <row r="1576" spans="4:4" x14ac:dyDescent="0.2">
      <c r="D1576" s="189"/>
    </row>
    <row r="1577" spans="4:4" x14ac:dyDescent="0.2">
      <c r="D1577" s="189"/>
    </row>
    <row r="1578" spans="4:4" x14ac:dyDescent="0.2">
      <c r="D1578" s="189"/>
    </row>
    <row r="1579" spans="4:4" x14ac:dyDescent="0.2">
      <c r="D1579" s="189"/>
    </row>
    <row r="1580" spans="4:4" x14ac:dyDescent="0.2">
      <c r="D1580" s="189"/>
    </row>
    <row r="1581" spans="4:4" x14ac:dyDescent="0.2">
      <c r="D1581" s="189"/>
    </row>
    <row r="1582" spans="4:4" x14ac:dyDescent="0.2">
      <c r="D1582" s="189"/>
    </row>
    <row r="1583" spans="4:4" x14ac:dyDescent="0.2">
      <c r="D1583" s="189"/>
    </row>
    <row r="1584" spans="4:4" x14ac:dyDescent="0.2">
      <c r="D1584" s="189"/>
    </row>
    <row r="1585" spans="4:4" x14ac:dyDescent="0.2">
      <c r="D1585" s="189"/>
    </row>
    <row r="1586" spans="4:4" x14ac:dyDescent="0.2">
      <c r="D1586" s="189"/>
    </row>
    <row r="1587" spans="4:4" x14ac:dyDescent="0.2">
      <c r="D1587" s="189"/>
    </row>
    <row r="1588" spans="4:4" x14ac:dyDescent="0.2">
      <c r="D1588" s="189"/>
    </row>
    <row r="1589" spans="4:4" x14ac:dyDescent="0.2">
      <c r="D1589" s="189"/>
    </row>
    <row r="1590" spans="4:4" x14ac:dyDescent="0.2">
      <c r="D1590" s="189"/>
    </row>
    <row r="1591" spans="4:4" x14ac:dyDescent="0.2">
      <c r="D1591" s="189"/>
    </row>
    <row r="1592" spans="4:4" x14ac:dyDescent="0.2">
      <c r="D1592" s="189"/>
    </row>
    <row r="1593" spans="4:4" x14ac:dyDescent="0.2">
      <c r="D1593" s="189"/>
    </row>
    <row r="1594" spans="4:4" x14ac:dyDescent="0.2">
      <c r="D1594" s="189"/>
    </row>
    <row r="1595" spans="4:4" x14ac:dyDescent="0.2">
      <c r="D1595" s="189"/>
    </row>
    <row r="1596" spans="4:4" x14ac:dyDescent="0.2">
      <c r="D1596" s="189"/>
    </row>
    <row r="1597" spans="4:4" x14ac:dyDescent="0.2">
      <c r="D1597" s="189"/>
    </row>
    <row r="1598" spans="4:4" x14ac:dyDescent="0.2">
      <c r="D1598" s="189"/>
    </row>
    <row r="1599" spans="4:4" x14ac:dyDescent="0.2">
      <c r="D1599" s="189"/>
    </row>
    <row r="1600" spans="4:4" x14ac:dyDescent="0.2">
      <c r="D1600" s="189"/>
    </row>
    <row r="1601" spans="4:4" x14ac:dyDescent="0.2">
      <c r="D1601" s="189"/>
    </row>
    <row r="1602" spans="4:4" x14ac:dyDescent="0.2">
      <c r="D1602" s="189"/>
    </row>
    <row r="1603" spans="4:4" x14ac:dyDescent="0.2">
      <c r="D1603" s="189"/>
    </row>
    <row r="1604" spans="4:4" x14ac:dyDescent="0.2">
      <c r="D1604" s="189"/>
    </row>
    <row r="1605" spans="4:4" x14ac:dyDescent="0.2">
      <c r="D1605" s="189"/>
    </row>
    <row r="1606" spans="4:4" x14ac:dyDescent="0.2">
      <c r="D1606" s="189"/>
    </row>
    <row r="1607" spans="4:4" x14ac:dyDescent="0.2">
      <c r="D1607" s="189"/>
    </row>
    <row r="1608" spans="4:4" x14ac:dyDescent="0.2">
      <c r="D1608" s="189"/>
    </row>
    <row r="1609" spans="4:4" x14ac:dyDescent="0.2">
      <c r="D1609" s="189"/>
    </row>
    <row r="1610" spans="4:4" x14ac:dyDescent="0.2">
      <c r="D1610" s="189"/>
    </row>
    <row r="1611" spans="4:4" x14ac:dyDescent="0.2">
      <c r="D1611" s="189"/>
    </row>
    <row r="1612" spans="4:4" x14ac:dyDescent="0.2">
      <c r="D1612" s="189"/>
    </row>
    <row r="1613" spans="4:4" x14ac:dyDescent="0.2">
      <c r="D1613" s="189"/>
    </row>
    <row r="1614" spans="4:4" x14ac:dyDescent="0.2">
      <c r="D1614" s="189"/>
    </row>
    <row r="1615" spans="4:4" x14ac:dyDescent="0.2">
      <c r="D1615" s="189"/>
    </row>
    <row r="1616" spans="4:4" x14ac:dyDescent="0.2">
      <c r="D1616" s="189"/>
    </row>
    <row r="1617" spans="4:4" x14ac:dyDescent="0.2">
      <c r="D1617" s="189"/>
    </row>
    <row r="1618" spans="4:4" x14ac:dyDescent="0.2">
      <c r="D1618" s="189"/>
    </row>
    <row r="1619" spans="4:4" x14ac:dyDescent="0.2">
      <c r="D1619" s="189"/>
    </row>
    <row r="1620" spans="4:4" x14ac:dyDescent="0.2">
      <c r="D1620" s="189"/>
    </row>
    <row r="1621" spans="4:4" x14ac:dyDescent="0.2">
      <c r="D1621" s="189"/>
    </row>
    <row r="1622" spans="4:4" x14ac:dyDescent="0.2">
      <c r="D1622" s="189"/>
    </row>
    <row r="1623" spans="4:4" x14ac:dyDescent="0.2">
      <c r="D1623" s="189"/>
    </row>
    <row r="1624" spans="4:4" x14ac:dyDescent="0.2">
      <c r="D1624" s="189"/>
    </row>
    <row r="1625" spans="4:4" x14ac:dyDescent="0.2">
      <c r="D1625" s="189"/>
    </row>
    <row r="1626" spans="4:4" x14ac:dyDescent="0.2">
      <c r="D1626" s="189"/>
    </row>
    <row r="1627" spans="4:4" x14ac:dyDescent="0.2">
      <c r="D1627" s="189"/>
    </row>
    <row r="1628" spans="4:4" x14ac:dyDescent="0.2">
      <c r="D1628" s="189"/>
    </row>
    <row r="1629" spans="4:4" x14ac:dyDescent="0.2">
      <c r="D1629" s="189"/>
    </row>
    <row r="1630" spans="4:4" x14ac:dyDescent="0.2">
      <c r="D1630" s="189"/>
    </row>
    <row r="1631" spans="4:4" x14ac:dyDescent="0.2">
      <c r="D1631" s="189"/>
    </row>
    <row r="1632" spans="4:4" x14ac:dyDescent="0.2">
      <c r="D1632" s="189"/>
    </row>
    <row r="1633" spans="4:4" x14ac:dyDescent="0.2">
      <c r="D1633" s="189"/>
    </row>
    <row r="1634" spans="4:4" x14ac:dyDescent="0.2">
      <c r="D1634" s="189"/>
    </row>
    <row r="1635" spans="4:4" x14ac:dyDescent="0.2">
      <c r="D1635" s="189"/>
    </row>
    <row r="1636" spans="4:4" x14ac:dyDescent="0.2">
      <c r="D1636" s="189"/>
    </row>
    <row r="1637" spans="4:4" x14ac:dyDescent="0.2">
      <c r="D1637" s="189"/>
    </row>
    <row r="1638" spans="4:4" x14ac:dyDescent="0.2">
      <c r="D1638" s="189"/>
    </row>
    <row r="1639" spans="4:4" x14ac:dyDescent="0.2">
      <c r="D1639" s="189"/>
    </row>
    <row r="1640" spans="4:4" x14ac:dyDescent="0.2">
      <c r="D1640" s="189"/>
    </row>
    <row r="1641" spans="4:4" x14ac:dyDescent="0.2">
      <c r="D1641" s="189"/>
    </row>
    <row r="1642" spans="4:4" x14ac:dyDescent="0.2">
      <c r="D1642" s="189"/>
    </row>
    <row r="1643" spans="4:4" x14ac:dyDescent="0.2">
      <c r="D1643" s="189"/>
    </row>
    <row r="1644" spans="4:4" x14ac:dyDescent="0.2">
      <c r="D1644" s="189"/>
    </row>
    <row r="1645" spans="4:4" x14ac:dyDescent="0.2">
      <c r="D1645" s="189"/>
    </row>
    <row r="1646" spans="4:4" x14ac:dyDescent="0.2">
      <c r="D1646" s="189"/>
    </row>
    <row r="1647" spans="4:4" x14ac:dyDescent="0.2">
      <c r="D1647" s="189"/>
    </row>
    <row r="1648" spans="4:4" x14ac:dyDescent="0.2">
      <c r="D1648" s="189"/>
    </row>
    <row r="1649" spans="4:4" x14ac:dyDescent="0.2">
      <c r="D1649" s="189"/>
    </row>
    <row r="1650" spans="4:4" x14ac:dyDescent="0.2">
      <c r="D1650" s="189"/>
    </row>
    <row r="1651" spans="4:4" x14ac:dyDescent="0.2">
      <c r="D1651" s="189"/>
    </row>
    <row r="1652" spans="4:4" x14ac:dyDescent="0.2">
      <c r="D1652" s="189"/>
    </row>
    <row r="1653" spans="4:4" x14ac:dyDescent="0.2">
      <c r="D1653" s="189"/>
    </row>
    <row r="1654" spans="4:4" x14ac:dyDescent="0.2">
      <c r="D1654" s="189"/>
    </row>
    <row r="1655" spans="4:4" x14ac:dyDescent="0.2">
      <c r="D1655" s="189"/>
    </row>
    <row r="1656" spans="4:4" x14ac:dyDescent="0.2">
      <c r="D1656" s="189"/>
    </row>
    <row r="1657" spans="4:4" x14ac:dyDescent="0.2">
      <c r="D1657" s="189"/>
    </row>
    <row r="1658" spans="4:4" x14ac:dyDescent="0.2">
      <c r="D1658" s="189"/>
    </row>
    <row r="1659" spans="4:4" x14ac:dyDescent="0.2">
      <c r="D1659" s="189"/>
    </row>
    <row r="1660" spans="4:4" x14ac:dyDescent="0.2">
      <c r="D1660" s="189"/>
    </row>
    <row r="1661" spans="4:4" x14ac:dyDescent="0.2">
      <c r="D1661" s="189"/>
    </row>
    <row r="1662" spans="4:4" x14ac:dyDescent="0.2">
      <c r="D1662" s="189"/>
    </row>
    <row r="1663" spans="4:4" x14ac:dyDescent="0.2">
      <c r="D1663" s="189"/>
    </row>
    <row r="1664" spans="4:4" x14ac:dyDescent="0.2">
      <c r="D1664" s="189"/>
    </row>
    <row r="1665" spans="4:4" x14ac:dyDescent="0.2">
      <c r="D1665" s="189"/>
    </row>
    <row r="1666" spans="4:4" x14ac:dyDescent="0.2">
      <c r="D1666" s="189"/>
    </row>
    <row r="1667" spans="4:4" x14ac:dyDescent="0.2">
      <c r="D1667" s="189"/>
    </row>
    <row r="1668" spans="4:4" x14ac:dyDescent="0.2">
      <c r="D1668" s="189"/>
    </row>
    <row r="1669" spans="4:4" x14ac:dyDescent="0.2">
      <c r="D1669" s="189"/>
    </row>
    <row r="1670" spans="4:4" x14ac:dyDescent="0.2">
      <c r="D1670" s="189"/>
    </row>
    <row r="1671" spans="4:4" x14ac:dyDescent="0.2">
      <c r="D1671" s="189"/>
    </row>
    <row r="1672" spans="4:4" x14ac:dyDescent="0.2">
      <c r="D1672" s="189"/>
    </row>
    <row r="1673" spans="4:4" x14ac:dyDescent="0.2">
      <c r="D1673" s="189"/>
    </row>
    <row r="1674" spans="4:4" x14ac:dyDescent="0.2">
      <c r="D1674" s="189"/>
    </row>
    <row r="1675" spans="4:4" x14ac:dyDescent="0.2">
      <c r="D1675" s="189"/>
    </row>
    <row r="1676" spans="4:4" x14ac:dyDescent="0.2">
      <c r="D1676" s="189"/>
    </row>
    <row r="1677" spans="4:4" x14ac:dyDescent="0.2">
      <c r="D1677" s="189"/>
    </row>
    <row r="1678" spans="4:4" x14ac:dyDescent="0.2">
      <c r="D1678" s="189"/>
    </row>
    <row r="1679" spans="4:4" x14ac:dyDescent="0.2">
      <c r="D1679" s="189"/>
    </row>
    <row r="1680" spans="4:4" x14ac:dyDescent="0.2">
      <c r="D1680" s="189"/>
    </row>
    <row r="1681" spans="4:4" x14ac:dyDescent="0.2">
      <c r="D1681" s="189"/>
    </row>
    <row r="1682" spans="4:4" x14ac:dyDescent="0.2">
      <c r="D1682" s="189"/>
    </row>
    <row r="1683" spans="4:4" x14ac:dyDescent="0.2">
      <c r="D1683" s="189"/>
    </row>
    <row r="1684" spans="4:4" x14ac:dyDescent="0.2">
      <c r="D1684" s="189"/>
    </row>
    <row r="1685" spans="4:4" x14ac:dyDescent="0.2">
      <c r="D1685" s="189"/>
    </row>
    <row r="1686" spans="4:4" x14ac:dyDescent="0.2">
      <c r="D1686" s="189"/>
    </row>
    <row r="1687" spans="4:4" x14ac:dyDescent="0.2">
      <c r="D1687" s="189"/>
    </row>
    <row r="1688" spans="4:4" x14ac:dyDescent="0.2">
      <c r="D1688" s="189"/>
    </row>
    <row r="1689" spans="4:4" x14ac:dyDescent="0.2">
      <c r="D1689" s="189"/>
    </row>
    <row r="1690" spans="4:4" x14ac:dyDescent="0.2">
      <c r="D1690" s="189"/>
    </row>
    <row r="1691" spans="4:4" x14ac:dyDescent="0.2">
      <c r="D1691" s="189"/>
    </row>
    <row r="1692" spans="4:4" x14ac:dyDescent="0.2">
      <c r="D1692" s="189"/>
    </row>
    <row r="1693" spans="4:4" x14ac:dyDescent="0.2">
      <c r="D1693" s="189"/>
    </row>
    <row r="1694" spans="4:4" x14ac:dyDescent="0.2">
      <c r="D1694" s="189"/>
    </row>
    <row r="1695" spans="4:4" x14ac:dyDescent="0.2">
      <c r="D1695" s="189"/>
    </row>
    <row r="1696" spans="4:4" x14ac:dyDescent="0.2">
      <c r="D1696" s="189"/>
    </row>
    <row r="1697" spans="4:4" x14ac:dyDescent="0.2">
      <c r="D1697" s="189"/>
    </row>
    <row r="1698" spans="4:4" x14ac:dyDescent="0.2">
      <c r="D1698" s="189"/>
    </row>
    <row r="1699" spans="4:4" x14ac:dyDescent="0.2">
      <c r="D1699" s="189"/>
    </row>
    <row r="1700" spans="4:4" x14ac:dyDescent="0.2">
      <c r="D1700" s="189"/>
    </row>
    <row r="1701" spans="4:4" x14ac:dyDescent="0.2">
      <c r="D1701" s="189"/>
    </row>
    <row r="1702" spans="4:4" x14ac:dyDescent="0.2">
      <c r="D1702" s="189"/>
    </row>
    <row r="1703" spans="4:4" x14ac:dyDescent="0.2">
      <c r="D1703" s="189"/>
    </row>
    <row r="1704" spans="4:4" x14ac:dyDescent="0.2">
      <c r="D1704" s="189"/>
    </row>
    <row r="1705" spans="4:4" x14ac:dyDescent="0.2">
      <c r="D1705" s="189"/>
    </row>
    <row r="1706" spans="4:4" x14ac:dyDescent="0.2">
      <c r="D1706" s="189"/>
    </row>
    <row r="1707" spans="4:4" x14ac:dyDescent="0.2">
      <c r="D1707" s="189"/>
    </row>
    <row r="1708" spans="4:4" x14ac:dyDescent="0.2">
      <c r="D1708" s="189"/>
    </row>
    <row r="1709" spans="4:4" x14ac:dyDescent="0.2">
      <c r="D1709" s="189"/>
    </row>
    <row r="1710" spans="4:4" x14ac:dyDescent="0.2">
      <c r="D1710" s="189"/>
    </row>
    <row r="1711" spans="4:4" x14ac:dyDescent="0.2">
      <c r="D1711" s="189"/>
    </row>
    <row r="1712" spans="4:4" x14ac:dyDescent="0.2">
      <c r="D1712" s="189"/>
    </row>
    <row r="1713" spans="4:4" x14ac:dyDescent="0.2">
      <c r="D1713" s="189"/>
    </row>
    <row r="1714" spans="4:4" x14ac:dyDescent="0.2">
      <c r="D1714" s="189"/>
    </row>
    <row r="1715" spans="4:4" x14ac:dyDescent="0.2">
      <c r="D1715" s="189"/>
    </row>
    <row r="1716" spans="4:4" x14ac:dyDescent="0.2">
      <c r="D1716" s="189"/>
    </row>
    <row r="1717" spans="4:4" x14ac:dyDescent="0.2">
      <c r="D1717" s="189"/>
    </row>
    <row r="1718" spans="4:4" x14ac:dyDescent="0.2">
      <c r="D1718" s="189"/>
    </row>
    <row r="1719" spans="4:4" x14ac:dyDescent="0.2">
      <c r="D1719" s="189"/>
    </row>
    <row r="1720" spans="4:4" x14ac:dyDescent="0.2">
      <c r="D1720" s="189"/>
    </row>
    <row r="1721" spans="4:4" x14ac:dyDescent="0.2">
      <c r="D1721" s="189"/>
    </row>
    <row r="1722" spans="4:4" x14ac:dyDescent="0.2">
      <c r="D1722" s="189"/>
    </row>
    <row r="1723" spans="4:4" x14ac:dyDescent="0.2">
      <c r="D1723" s="189"/>
    </row>
    <row r="1724" spans="4:4" x14ac:dyDescent="0.2">
      <c r="D1724" s="189"/>
    </row>
    <row r="1725" spans="4:4" x14ac:dyDescent="0.2">
      <c r="D1725" s="189"/>
    </row>
    <row r="1726" spans="4:4" x14ac:dyDescent="0.2">
      <c r="D1726" s="189"/>
    </row>
    <row r="1727" spans="4:4" x14ac:dyDescent="0.2">
      <c r="D1727" s="189"/>
    </row>
    <row r="1728" spans="4:4" x14ac:dyDescent="0.2">
      <c r="D1728" s="189"/>
    </row>
    <row r="1729" spans="4:4" x14ac:dyDescent="0.2">
      <c r="D1729" s="189"/>
    </row>
    <row r="1730" spans="4:4" x14ac:dyDescent="0.2">
      <c r="D1730" s="189"/>
    </row>
    <row r="1731" spans="4:4" x14ac:dyDescent="0.2">
      <c r="D1731" s="189"/>
    </row>
    <row r="1732" spans="4:4" x14ac:dyDescent="0.2">
      <c r="D1732" s="189"/>
    </row>
    <row r="1733" spans="4:4" x14ac:dyDescent="0.2">
      <c r="D1733" s="189"/>
    </row>
    <row r="1734" spans="4:4" x14ac:dyDescent="0.2">
      <c r="D1734" s="189"/>
    </row>
    <row r="1735" spans="4:4" x14ac:dyDescent="0.2">
      <c r="D1735" s="189"/>
    </row>
    <row r="1736" spans="4:4" x14ac:dyDescent="0.2">
      <c r="D1736" s="189"/>
    </row>
    <row r="1737" spans="4:4" x14ac:dyDescent="0.2">
      <c r="D1737" s="189"/>
    </row>
    <row r="1738" spans="4:4" x14ac:dyDescent="0.2">
      <c r="D1738" s="189"/>
    </row>
    <row r="1739" spans="4:4" x14ac:dyDescent="0.2">
      <c r="D1739" s="189"/>
    </row>
    <row r="1740" spans="4:4" x14ac:dyDescent="0.2">
      <c r="D1740" s="189"/>
    </row>
    <row r="1741" spans="4:4" x14ac:dyDescent="0.2">
      <c r="D1741" s="189"/>
    </row>
    <row r="1742" spans="4:4" x14ac:dyDescent="0.2">
      <c r="D1742" s="189"/>
    </row>
    <row r="1743" spans="4:4" x14ac:dyDescent="0.2">
      <c r="D1743" s="189"/>
    </row>
    <row r="1744" spans="4:4" x14ac:dyDescent="0.2">
      <c r="D1744" s="189"/>
    </row>
    <row r="1745" spans="4:4" x14ac:dyDescent="0.2">
      <c r="D1745" s="189"/>
    </row>
    <row r="1746" spans="4:4" x14ac:dyDescent="0.2">
      <c r="D1746" s="189"/>
    </row>
    <row r="1747" spans="4:4" x14ac:dyDescent="0.2">
      <c r="D1747" s="189"/>
    </row>
    <row r="1748" spans="4:4" x14ac:dyDescent="0.2">
      <c r="D1748" s="189"/>
    </row>
    <row r="1749" spans="4:4" x14ac:dyDescent="0.2">
      <c r="D1749" s="189"/>
    </row>
    <row r="1750" spans="4:4" x14ac:dyDescent="0.2">
      <c r="D1750" s="189"/>
    </row>
    <row r="1751" spans="4:4" x14ac:dyDescent="0.2">
      <c r="D1751" s="189"/>
    </row>
    <row r="1752" spans="4:4" x14ac:dyDescent="0.2">
      <c r="D1752" s="189"/>
    </row>
    <row r="1753" spans="4:4" x14ac:dyDescent="0.2">
      <c r="D1753" s="189"/>
    </row>
    <row r="1754" spans="4:4" x14ac:dyDescent="0.2">
      <c r="D1754" s="189"/>
    </row>
    <row r="1755" spans="4:4" x14ac:dyDescent="0.2">
      <c r="D1755" s="189"/>
    </row>
    <row r="1756" spans="4:4" x14ac:dyDescent="0.2">
      <c r="D1756" s="189"/>
    </row>
    <row r="1757" spans="4:4" x14ac:dyDescent="0.2">
      <c r="D1757" s="189"/>
    </row>
    <row r="1758" spans="4:4" x14ac:dyDescent="0.2">
      <c r="D1758" s="189"/>
    </row>
    <row r="1759" spans="4:4" x14ac:dyDescent="0.2">
      <c r="D1759" s="189"/>
    </row>
    <row r="1760" spans="4:4" x14ac:dyDescent="0.2">
      <c r="D1760" s="189"/>
    </row>
    <row r="1761" spans="4:4" x14ac:dyDescent="0.2">
      <c r="D1761" s="189"/>
    </row>
    <row r="1762" spans="4:4" x14ac:dyDescent="0.2">
      <c r="D1762" s="189"/>
    </row>
    <row r="1763" spans="4:4" x14ac:dyDescent="0.2">
      <c r="D1763" s="189"/>
    </row>
    <row r="1764" spans="4:4" x14ac:dyDescent="0.2">
      <c r="D1764" s="189"/>
    </row>
    <row r="1765" spans="4:4" x14ac:dyDescent="0.2">
      <c r="D1765" s="189"/>
    </row>
    <row r="1766" spans="4:4" x14ac:dyDescent="0.2">
      <c r="D1766" s="189"/>
    </row>
    <row r="1767" spans="4:4" x14ac:dyDescent="0.2">
      <c r="D1767" s="189"/>
    </row>
    <row r="1768" spans="4:4" x14ac:dyDescent="0.2">
      <c r="D1768" s="189"/>
    </row>
    <row r="1769" spans="4:4" x14ac:dyDescent="0.2">
      <c r="D1769" s="189"/>
    </row>
    <row r="1770" spans="4:4" x14ac:dyDescent="0.2">
      <c r="D1770" s="189"/>
    </row>
    <row r="1771" spans="4:4" x14ac:dyDescent="0.2">
      <c r="D1771" s="189"/>
    </row>
    <row r="1772" spans="4:4" x14ac:dyDescent="0.2">
      <c r="D1772" s="189"/>
    </row>
    <row r="1773" spans="4:4" x14ac:dyDescent="0.2">
      <c r="D1773" s="189"/>
    </row>
    <row r="1774" spans="4:4" x14ac:dyDescent="0.2">
      <c r="D1774" s="189"/>
    </row>
    <row r="1775" spans="4:4" x14ac:dyDescent="0.2">
      <c r="D1775" s="189"/>
    </row>
    <row r="1776" spans="4:4" x14ac:dyDescent="0.2">
      <c r="D1776" s="189"/>
    </row>
    <row r="1777" spans="4:4" x14ac:dyDescent="0.2">
      <c r="D1777" s="189"/>
    </row>
    <row r="1778" spans="4:4" x14ac:dyDescent="0.2">
      <c r="D1778" s="189"/>
    </row>
    <row r="1779" spans="4:4" x14ac:dyDescent="0.2">
      <c r="D1779" s="189"/>
    </row>
    <row r="1780" spans="4:4" x14ac:dyDescent="0.2">
      <c r="D1780" s="189"/>
    </row>
    <row r="1781" spans="4:4" x14ac:dyDescent="0.2">
      <c r="D1781" s="189"/>
    </row>
    <row r="1782" spans="4:4" x14ac:dyDescent="0.2">
      <c r="D1782" s="189"/>
    </row>
    <row r="1783" spans="4:4" x14ac:dyDescent="0.2">
      <c r="D1783" s="189"/>
    </row>
    <row r="1784" spans="4:4" x14ac:dyDescent="0.2">
      <c r="D1784" s="189"/>
    </row>
    <row r="1785" spans="4:4" x14ac:dyDescent="0.2">
      <c r="D1785" s="189"/>
    </row>
    <row r="1786" spans="4:4" x14ac:dyDescent="0.2">
      <c r="D1786" s="189"/>
    </row>
    <row r="1787" spans="4:4" x14ac:dyDescent="0.2">
      <c r="D1787" s="189"/>
    </row>
    <row r="1788" spans="4:4" x14ac:dyDescent="0.2">
      <c r="D1788" s="189"/>
    </row>
    <row r="1789" spans="4:4" x14ac:dyDescent="0.2">
      <c r="D1789" s="189"/>
    </row>
    <row r="1790" spans="4:4" x14ac:dyDescent="0.2">
      <c r="D1790" s="189"/>
    </row>
    <row r="1791" spans="4:4" x14ac:dyDescent="0.2">
      <c r="D1791" s="189"/>
    </row>
    <row r="1792" spans="4:4" x14ac:dyDescent="0.2">
      <c r="D1792" s="189"/>
    </row>
    <row r="1793" spans="4:4" x14ac:dyDescent="0.2">
      <c r="D1793" s="189"/>
    </row>
    <row r="1794" spans="4:4" x14ac:dyDescent="0.2">
      <c r="D1794" s="189"/>
    </row>
    <row r="1795" spans="4:4" x14ac:dyDescent="0.2">
      <c r="D1795" s="189"/>
    </row>
    <row r="1796" spans="4:4" x14ac:dyDescent="0.2">
      <c r="D1796" s="189"/>
    </row>
    <row r="1797" spans="4:4" x14ac:dyDescent="0.2">
      <c r="D1797" s="189"/>
    </row>
    <row r="1798" spans="4:4" x14ac:dyDescent="0.2">
      <c r="D1798" s="189"/>
    </row>
    <row r="1799" spans="4:4" x14ac:dyDescent="0.2">
      <c r="D1799" s="189"/>
    </row>
    <row r="1800" spans="4:4" x14ac:dyDescent="0.2">
      <c r="D1800" s="189"/>
    </row>
    <row r="1801" spans="4:4" x14ac:dyDescent="0.2">
      <c r="D1801" s="189"/>
    </row>
    <row r="1802" spans="4:4" x14ac:dyDescent="0.2">
      <c r="D1802" s="189"/>
    </row>
    <row r="1803" spans="4:4" x14ac:dyDescent="0.2">
      <c r="D1803" s="189"/>
    </row>
    <row r="1804" spans="4:4" x14ac:dyDescent="0.2">
      <c r="D1804" s="189"/>
    </row>
    <row r="1805" spans="4:4" x14ac:dyDescent="0.2">
      <c r="D1805" s="189"/>
    </row>
    <row r="1806" spans="4:4" x14ac:dyDescent="0.2">
      <c r="D1806" s="189"/>
    </row>
    <row r="1807" spans="4:4" x14ac:dyDescent="0.2">
      <c r="D1807" s="189"/>
    </row>
    <row r="1808" spans="4:4" x14ac:dyDescent="0.2">
      <c r="D1808" s="189"/>
    </row>
    <row r="1809" spans="4:4" x14ac:dyDescent="0.2">
      <c r="D1809" s="189"/>
    </row>
    <row r="1810" spans="4:4" x14ac:dyDescent="0.2">
      <c r="D1810" s="189"/>
    </row>
    <row r="1811" spans="4:4" x14ac:dyDescent="0.2">
      <c r="D1811" s="189"/>
    </row>
    <row r="1812" spans="4:4" x14ac:dyDescent="0.2">
      <c r="D1812" s="189"/>
    </row>
    <row r="1813" spans="4:4" x14ac:dyDescent="0.2">
      <c r="D1813" s="189"/>
    </row>
    <row r="1814" spans="4:4" x14ac:dyDescent="0.2">
      <c r="D1814" s="189"/>
    </row>
    <row r="1815" spans="4:4" x14ac:dyDescent="0.2">
      <c r="D1815" s="189"/>
    </row>
    <row r="1816" spans="4:4" x14ac:dyDescent="0.2">
      <c r="D1816" s="189"/>
    </row>
    <row r="1817" spans="4:4" x14ac:dyDescent="0.2">
      <c r="D1817" s="189"/>
    </row>
    <row r="1818" spans="4:4" x14ac:dyDescent="0.2">
      <c r="D1818" s="189"/>
    </row>
    <row r="1819" spans="4:4" x14ac:dyDescent="0.2">
      <c r="D1819" s="189"/>
    </row>
    <row r="1820" spans="4:4" x14ac:dyDescent="0.2">
      <c r="D1820" s="189"/>
    </row>
    <row r="1821" spans="4:4" x14ac:dyDescent="0.2">
      <c r="D1821" s="189"/>
    </row>
    <row r="1822" spans="4:4" x14ac:dyDescent="0.2">
      <c r="D1822" s="189"/>
    </row>
    <row r="1823" spans="4:4" x14ac:dyDescent="0.2">
      <c r="D1823" s="189"/>
    </row>
    <row r="1824" spans="4:4" x14ac:dyDescent="0.2">
      <c r="D1824" s="189"/>
    </row>
    <row r="1825" spans="4:4" x14ac:dyDescent="0.2">
      <c r="D1825" s="189"/>
    </row>
    <row r="1826" spans="4:4" x14ac:dyDescent="0.2">
      <c r="D1826" s="189"/>
    </row>
    <row r="1827" spans="4:4" x14ac:dyDescent="0.2">
      <c r="D1827" s="189"/>
    </row>
    <row r="1828" spans="4:4" x14ac:dyDescent="0.2">
      <c r="D1828" s="189"/>
    </row>
    <row r="1829" spans="4:4" x14ac:dyDescent="0.2">
      <c r="D1829" s="189"/>
    </row>
    <row r="1830" spans="4:4" x14ac:dyDescent="0.2">
      <c r="D1830" s="189"/>
    </row>
    <row r="1831" spans="4:4" x14ac:dyDescent="0.2">
      <c r="D1831" s="189"/>
    </row>
    <row r="1832" spans="4:4" x14ac:dyDescent="0.2">
      <c r="D1832" s="189"/>
    </row>
    <row r="1833" spans="4:4" x14ac:dyDescent="0.2">
      <c r="D1833" s="189"/>
    </row>
    <row r="1834" spans="4:4" x14ac:dyDescent="0.2">
      <c r="D1834" s="189"/>
    </row>
    <row r="1835" spans="4:4" x14ac:dyDescent="0.2">
      <c r="D1835" s="189"/>
    </row>
    <row r="1836" spans="4:4" x14ac:dyDescent="0.2">
      <c r="D1836" s="189"/>
    </row>
    <row r="1837" spans="4:4" x14ac:dyDescent="0.2">
      <c r="D1837" s="189"/>
    </row>
    <row r="1838" spans="4:4" x14ac:dyDescent="0.2">
      <c r="D1838" s="189"/>
    </row>
    <row r="1839" spans="4:4" x14ac:dyDescent="0.2">
      <c r="D1839" s="189"/>
    </row>
    <row r="1840" spans="4:4" x14ac:dyDescent="0.2">
      <c r="D1840" s="189"/>
    </row>
    <row r="1841" spans="4:4" x14ac:dyDescent="0.2">
      <c r="D1841" s="189"/>
    </row>
    <row r="1842" spans="4:4" x14ac:dyDescent="0.2">
      <c r="D1842" s="189"/>
    </row>
    <row r="1843" spans="4:4" x14ac:dyDescent="0.2">
      <c r="D1843" s="189"/>
    </row>
    <row r="1844" spans="4:4" x14ac:dyDescent="0.2">
      <c r="D1844" s="189"/>
    </row>
    <row r="1845" spans="4:4" x14ac:dyDescent="0.2">
      <c r="D1845" s="189"/>
    </row>
    <row r="1846" spans="4:4" x14ac:dyDescent="0.2">
      <c r="D1846" s="189"/>
    </row>
    <row r="1847" spans="4:4" x14ac:dyDescent="0.2">
      <c r="D1847" s="189"/>
    </row>
    <row r="1848" spans="4:4" x14ac:dyDescent="0.2">
      <c r="D1848" s="189"/>
    </row>
    <row r="1849" spans="4:4" x14ac:dyDescent="0.2">
      <c r="D1849" s="189"/>
    </row>
    <row r="1850" spans="4:4" x14ac:dyDescent="0.2">
      <c r="D1850" s="189"/>
    </row>
    <row r="1851" spans="4:4" x14ac:dyDescent="0.2">
      <c r="D1851" s="189"/>
    </row>
    <row r="1852" spans="4:4" x14ac:dyDescent="0.2">
      <c r="D1852" s="189"/>
    </row>
    <row r="1853" spans="4:4" x14ac:dyDescent="0.2">
      <c r="D1853" s="189"/>
    </row>
    <row r="1854" spans="4:4" x14ac:dyDescent="0.2">
      <c r="D1854" s="189"/>
    </row>
    <row r="1855" spans="4:4" x14ac:dyDescent="0.2">
      <c r="D1855" s="189"/>
    </row>
    <row r="1856" spans="4:4" x14ac:dyDescent="0.2">
      <c r="D1856" s="189"/>
    </row>
    <row r="1857" spans="4:4" x14ac:dyDescent="0.2">
      <c r="D1857" s="189"/>
    </row>
    <row r="1858" spans="4:4" x14ac:dyDescent="0.2">
      <c r="D1858" s="189"/>
    </row>
    <row r="1859" spans="4:4" x14ac:dyDescent="0.2">
      <c r="D1859" s="189"/>
    </row>
    <row r="1860" spans="4:4" x14ac:dyDescent="0.2">
      <c r="D1860" s="189"/>
    </row>
    <row r="1861" spans="4:4" x14ac:dyDescent="0.2">
      <c r="D1861" s="189"/>
    </row>
    <row r="1862" spans="4:4" x14ac:dyDescent="0.2">
      <c r="D1862" s="189"/>
    </row>
    <row r="1863" spans="4:4" x14ac:dyDescent="0.2">
      <c r="D1863" s="189"/>
    </row>
    <row r="1864" spans="4:4" x14ac:dyDescent="0.2">
      <c r="D1864" s="189"/>
    </row>
    <row r="1865" spans="4:4" x14ac:dyDescent="0.2">
      <c r="D1865" s="189"/>
    </row>
    <row r="1866" spans="4:4" x14ac:dyDescent="0.2">
      <c r="D1866" s="189"/>
    </row>
    <row r="1867" spans="4:4" x14ac:dyDescent="0.2">
      <c r="D1867" s="189"/>
    </row>
    <row r="1868" spans="4:4" x14ac:dyDescent="0.2">
      <c r="D1868" s="189"/>
    </row>
    <row r="1869" spans="4:4" x14ac:dyDescent="0.2">
      <c r="D1869" s="189"/>
    </row>
    <row r="1870" spans="4:4" x14ac:dyDescent="0.2">
      <c r="D1870" s="189"/>
    </row>
    <row r="1871" spans="4:4" x14ac:dyDescent="0.2">
      <c r="D1871" s="189"/>
    </row>
    <row r="1872" spans="4:4" x14ac:dyDescent="0.2">
      <c r="D1872" s="189"/>
    </row>
    <row r="1873" spans="4:4" x14ac:dyDescent="0.2">
      <c r="D1873" s="189"/>
    </row>
    <row r="1874" spans="4:4" x14ac:dyDescent="0.2">
      <c r="D1874" s="189"/>
    </row>
    <row r="1875" spans="4:4" x14ac:dyDescent="0.2">
      <c r="D1875" s="189"/>
    </row>
    <row r="1876" spans="4:4" x14ac:dyDescent="0.2">
      <c r="D1876" s="189"/>
    </row>
    <row r="1877" spans="4:4" x14ac:dyDescent="0.2">
      <c r="D1877" s="189"/>
    </row>
    <row r="1878" spans="4:4" x14ac:dyDescent="0.2">
      <c r="D1878" s="189"/>
    </row>
    <row r="1879" spans="4:4" x14ac:dyDescent="0.2">
      <c r="D1879" s="189"/>
    </row>
    <row r="1880" spans="4:4" x14ac:dyDescent="0.2">
      <c r="D1880" s="189"/>
    </row>
    <row r="1881" spans="4:4" x14ac:dyDescent="0.2">
      <c r="D1881" s="189"/>
    </row>
    <row r="1882" spans="4:4" x14ac:dyDescent="0.2">
      <c r="D1882" s="189"/>
    </row>
    <row r="1883" spans="4:4" x14ac:dyDescent="0.2">
      <c r="D1883" s="189"/>
    </row>
    <row r="1884" spans="4:4" x14ac:dyDescent="0.2">
      <c r="D1884" s="189"/>
    </row>
    <row r="1885" spans="4:4" x14ac:dyDescent="0.2">
      <c r="D1885" s="189"/>
    </row>
    <row r="1886" spans="4:4" x14ac:dyDescent="0.2">
      <c r="D1886" s="189"/>
    </row>
    <row r="1887" spans="4:4" x14ac:dyDescent="0.2">
      <c r="D1887" s="189"/>
    </row>
    <row r="1888" spans="4:4" x14ac:dyDescent="0.2">
      <c r="D1888" s="189"/>
    </row>
    <row r="1889" spans="4:4" x14ac:dyDescent="0.2">
      <c r="D1889" s="189"/>
    </row>
    <row r="1890" spans="4:4" x14ac:dyDescent="0.2">
      <c r="D1890" s="189"/>
    </row>
    <row r="1891" spans="4:4" x14ac:dyDescent="0.2">
      <c r="D1891" s="189"/>
    </row>
    <row r="1892" spans="4:4" x14ac:dyDescent="0.2">
      <c r="D1892" s="189"/>
    </row>
    <row r="1893" spans="4:4" x14ac:dyDescent="0.2">
      <c r="D1893" s="189"/>
    </row>
    <row r="1894" spans="4:4" x14ac:dyDescent="0.2">
      <c r="D1894" s="189"/>
    </row>
    <row r="1895" spans="4:4" x14ac:dyDescent="0.2">
      <c r="D1895" s="189"/>
    </row>
    <row r="1896" spans="4:4" x14ac:dyDescent="0.2">
      <c r="D1896" s="189"/>
    </row>
    <row r="1897" spans="4:4" x14ac:dyDescent="0.2">
      <c r="D1897" s="189"/>
    </row>
    <row r="1898" spans="4:4" x14ac:dyDescent="0.2">
      <c r="D1898" s="189"/>
    </row>
    <row r="1899" spans="4:4" x14ac:dyDescent="0.2">
      <c r="D1899" s="189"/>
    </row>
    <row r="1900" spans="4:4" x14ac:dyDescent="0.2">
      <c r="D1900" s="189"/>
    </row>
    <row r="1901" spans="4:4" x14ac:dyDescent="0.2">
      <c r="D1901" s="189"/>
    </row>
    <row r="1902" spans="4:4" x14ac:dyDescent="0.2">
      <c r="D1902" s="189"/>
    </row>
    <row r="1903" spans="4:4" x14ac:dyDescent="0.2">
      <c r="D1903" s="189"/>
    </row>
    <row r="1904" spans="4:4" x14ac:dyDescent="0.2">
      <c r="D1904" s="189"/>
    </row>
    <row r="1905" spans="4:4" x14ac:dyDescent="0.2">
      <c r="D1905" s="189"/>
    </row>
    <row r="1906" spans="4:4" x14ac:dyDescent="0.2">
      <c r="D1906" s="189"/>
    </row>
    <row r="1907" spans="4:4" x14ac:dyDescent="0.2">
      <c r="D1907" s="189"/>
    </row>
    <row r="1908" spans="4:4" x14ac:dyDescent="0.2">
      <c r="D1908" s="189"/>
    </row>
    <row r="1909" spans="4:4" x14ac:dyDescent="0.2">
      <c r="D1909" s="189"/>
    </row>
    <row r="1910" spans="4:4" x14ac:dyDescent="0.2">
      <c r="D1910" s="189"/>
    </row>
    <row r="1911" spans="4:4" x14ac:dyDescent="0.2">
      <c r="D1911" s="189"/>
    </row>
    <row r="1912" spans="4:4" x14ac:dyDescent="0.2">
      <c r="D1912" s="189"/>
    </row>
    <row r="1913" spans="4:4" x14ac:dyDescent="0.2">
      <c r="D1913" s="189"/>
    </row>
    <row r="1914" spans="4:4" x14ac:dyDescent="0.2">
      <c r="D1914" s="189"/>
    </row>
    <row r="1915" spans="4:4" x14ac:dyDescent="0.2">
      <c r="D1915" s="189"/>
    </row>
    <row r="1916" spans="4:4" x14ac:dyDescent="0.2">
      <c r="D1916" s="189"/>
    </row>
    <row r="1917" spans="4:4" x14ac:dyDescent="0.2">
      <c r="D1917" s="189"/>
    </row>
    <row r="1918" spans="4:4" x14ac:dyDescent="0.2">
      <c r="D1918" s="189"/>
    </row>
    <row r="1919" spans="4:4" x14ac:dyDescent="0.2">
      <c r="D1919" s="189"/>
    </row>
    <row r="1920" spans="4:4" x14ac:dyDescent="0.2">
      <c r="D1920" s="189"/>
    </row>
    <row r="1921" spans="4:4" x14ac:dyDescent="0.2">
      <c r="D1921" s="189"/>
    </row>
    <row r="1922" spans="4:4" x14ac:dyDescent="0.2">
      <c r="D1922" s="189"/>
    </row>
    <row r="1923" spans="4:4" x14ac:dyDescent="0.2">
      <c r="D1923" s="189"/>
    </row>
    <row r="1924" spans="4:4" x14ac:dyDescent="0.2">
      <c r="D1924" s="189"/>
    </row>
    <row r="1925" spans="4:4" x14ac:dyDescent="0.2">
      <c r="D1925" s="189"/>
    </row>
    <row r="1926" spans="4:4" x14ac:dyDescent="0.2">
      <c r="D1926" s="189"/>
    </row>
    <row r="1927" spans="4:4" x14ac:dyDescent="0.2">
      <c r="D1927" s="189"/>
    </row>
    <row r="1928" spans="4:4" x14ac:dyDescent="0.2">
      <c r="D1928" s="189"/>
    </row>
    <row r="1929" spans="4:4" x14ac:dyDescent="0.2">
      <c r="D1929" s="189"/>
    </row>
    <row r="1930" spans="4:4" x14ac:dyDescent="0.2">
      <c r="D1930" s="189"/>
    </row>
    <row r="1931" spans="4:4" x14ac:dyDescent="0.2">
      <c r="D1931" s="189"/>
    </row>
    <row r="1932" spans="4:4" x14ac:dyDescent="0.2">
      <c r="D1932" s="189"/>
    </row>
    <row r="1933" spans="4:4" x14ac:dyDescent="0.2">
      <c r="D1933" s="189"/>
    </row>
    <row r="1934" spans="4:4" x14ac:dyDescent="0.2">
      <c r="D1934" s="189"/>
    </row>
    <row r="1935" spans="4:4" x14ac:dyDescent="0.2">
      <c r="D1935" s="189"/>
    </row>
    <row r="1936" spans="4:4" x14ac:dyDescent="0.2">
      <c r="D1936" s="189"/>
    </row>
    <row r="1937" spans="4:4" x14ac:dyDescent="0.2">
      <c r="D1937" s="189"/>
    </row>
    <row r="1938" spans="4:4" x14ac:dyDescent="0.2">
      <c r="D1938" s="189"/>
    </row>
    <row r="1939" spans="4:4" x14ac:dyDescent="0.2">
      <c r="D1939" s="189"/>
    </row>
    <row r="1940" spans="4:4" x14ac:dyDescent="0.2">
      <c r="D1940" s="189"/>
    </row>
    <row r="1941" spans="4:4" x14ac:dyDescent="0.2">
      <c r="D1941" s="189"/>
    </row>
    <row r="1942" spans="4:4" x14ac:dyDescent="0.2">
      <c r="D1942" s="189"/>
    </row>
    <row r="1943" spans="4:4" x14ac:dyDescent="0.2">
      <c r="D1943" s="189"/>
    </row>
    <row r="1944" spans="4:4" x14ac:dyDescent="0.2">
      <c r="D1944" s="189"/>
    </row>
    <row r="1945" spans="4:4" x14ac:dyDescent="0.2">
      <c r="D1945" s="189"/>
    </row>
    <row r="1946" spans="4:4" x14ac:dyDescent="0.2">
      <c r="D1946" s="189"/>
    </row>
    <row r="1947" spans="4:4" x14ac:dyDescent="0.2">
      <c r="D1947" s="189"/>
    </row>
    <row r="1948" spans="4:4" x14ac:dyDescent="0.2">
      <c r="D1948" s="189"/>
    </row>
    <row r="1949" spans="4:4" x14ac:dyDescent="0.2">
      <c r="D1949" s="189"/>
    </row>
    <row r="1950" spans="4:4" x14ac:dyDescent="0.2">
      <c r="D1950" s="189"/>
    </row>
    <row r="1951" spans="4:4" x14ac:dyDescent="0.2">
      <c r="D1951" s="189"/>
    </row>
    <row r="1952" spans="4:4" x14ac:dyDescent="0.2">
      <c r="D1952" s="189"/>
    </row>
    <row r="1953" spans="4:4" x14ac:dyDescent="0.2">
      <c r="D1953" s="189"/>
    </row>
    <row r="1954" spans="4:4" x14ac:dyDescent="0.2">
      <c r="D1954" s="189"/>
    </row>
    <row r="1955" spans="4:4" x14ac:dyDescent="0.2">
      <c r="D1955" s="189"/>
    </row>
    <row r="1956" spans="4:4" x14ac:dyDescent="0.2">
      <c r="D1956" s="189"/>
    </row>
    <row r="1957" spans="4:4" x14ac:dyDescent="0.2">
      <c r="D1957" s="189"/>
    </row>
    <row r="1958" spans="4:4" x14ac:dyDescent="0.2">
      <c r="D1958" s="189"/>
    </row>
    <row r="1959" spans="4:4" x14ac:dyDescent="0.2">
      <c r="D1959" s="189"/>
    </row>
    <row r="1960" spans="4:4" x14ac:dyDescent="0.2">
      <c r="D1960" s="189"/>
    </row>
    <row r="1961" spans="4:4" x14ac:dyDescent="0.2">
      <c r="D1961" s="189"/>
    </row>
    <row r="1962" spans="4:4" x14ac:dyDescent="0.2">
      <c r="D1962" s="189"/>
    </row>
    <row r="1963" spans="4:4" x14ac:dyDescent="0.2">
      <c r="D1963" s="189"/>
    </row>
    <row r="1964" spans="4:4" x14ac:dyDescent="0.2">
      <c r="D1964" s="189"/>
    </row>
    <row r="1965" spans="4:4" x14ac:dyDescent="0.2">
      <c r="D1965" s="189"/>
    </row>
    <row r="1966" spans="4:4" x14ac:dyDescent="0.2">
      <c r="D1966" s="189"/>
    </row>
    <row r="1967" spans="4:4" x14ac:dyDescent="0.2">
      <c r="D1967" s="189"/>
    </row>
    <row r="1968" spans="4:4" x14ac:dyDescent="0.2">
      <c r="D1968" s="189"/>
    </row>
    <row r="1969" spans="4:4" x14ac:dyDescent="0.2">
      <c r="D1969" s="189"/>
    </row>
    <row r="1970" spans="4:4" x14ac:dyDescent="0.2">
      <c r="D1970" s="189"/>
    </row>
    <row r="1971" spans="4:4" x14ac:dyDescent="0.2">
      <c r="D1971" s="189"/>
    </row>
    <row r="1972" spans="4:4" x14ac:dyDescent="0.2">
      <c r="D1972" s="189"/>
    </row>
    <row r="1973" spans="4:4" x14ac:dyDescent="0.2">
      <c r="D1973" s="189"/>
    </row>
    <row r="1974" spans="4:4" x14ac:dyDescent="0.2">
      <c r="D1974" s="189"/>
    </row>
    <row r="1975" spans="4:4" x14ac:dyDescent="0.2">
      <c r="D1975" s="189"/>
    </row>
    <row r="1976" spans="4:4" x14ac:dyDescent="0.2">
      <c r="D1976" s="189"/>
    </row>
    <row r="1977" spans="4:4" x14ac:dyDescent="0.2">
      <c r="D1977" s="189"/>
    </row>
    <row r="1978" spans="4:4" x14ac:dyDescent="0.2">
      <c r="D1978" s="189"/>
    </row>
    <row r="1979" spans="4:4" x14ac:dyDescent="0.2">
      <c r="D1979" s="189"/>
    </row>
    <row r="1980" spans="4:4" x14ac:dyDescent="0.2">
      <c r="D1980" s="189"/>
    </row>
    <row r="1981" spans="4:4" x14ac:dyDescent="0.2">
      <c r="D1981" s="189"/>
    </row>
    <row r="1982" spans="4:4" x14ac:dyDescent="0.2">
      <c r="D1982" s="189"/>
    </row>
    <row r="1983" spans="4:4" x14ac:dyDescent="0.2">
      <c r="D1983" s="189"/>
    </row>
    <row r="1984" spans="4:4" x14ac:dyDescent="0.2">
      <c r="D1984" s="189"/>
    </row>
    <row r="1985" spans="4:4" x14ac:dyDescent="0.2">
      <c r="D1985" s="189"/>
    </row>
    <row r="1986" spans="4:4" x14ac:dyDescent="0.2">
      <c r="D1986" s="189"/>
    </row>
    <row r="1987" spans="4:4" x14ac:dyDescent="0.2">
      <c r="D1987" s="189"/>
    </row>
    <row r="1988" spans="4:4" x14ac:dyDescent="0.2">
      <c r="D1988" s="189"/>
    </row>
    <row r="1989" spans="4:4" x14ac:dyDescent="0.2">
      <c r="D1989" s="189"/>
    </row>
    <row r="1990" spans="4:4" x14ac:dyDescent="0.2">
      <c r="D1990" s="189"/>
    </row>
    <row r="1991" spans="4:4" x14ac:dyDescent="0.2">
      <c r="D1991" s="189"/>
    </row>
    <row r="1992" spans="4:4" x14ac:dyDescent="0.2">
      <c r="D1992" s="189"/>
    </row>
    <row r="1993" spans="4:4" x14ac:dyDescent="0.2">
      <c r="D1993" s="189"/>
    </row>
    <row r="1994" spans="4:4" x14ac:dyDescent="0.2">
      <c r="D1994" s="189"/>
    </row>
    <row r="1995" spans="4:4" x14ac:dyDescent="0.2">
      <c r="D1995" s="189"/>
    </row>
    <row r="1996" spans="4:4" x14ac:dyDescent="0.2">
      <c r="D1996" s="189"/>
    </row>
    <row r="1997" spans="4:4" x14ac:dyDescent="0.2">
      <c r="D1997" s="189"/>
    </row>
    <row r="1998" spans="4:4" x14ac:dyDescent="0.2">
      <c r="D1998" s="189"/>
    </row>
    <row r="1999" spans="4:4" x14ac:dyDescent="0.2">
      <c r="D1999" s="189"/>
    </row>
    <row r="2000" spans="4:4" x14ac:dyDescent="0.2">
      <c r="D2000" s="189"/>
    </row>
    <row r="2001" spans="4:4" x14ac:dyDescent="0.2">
      <c r="D2001" s="189"/>
    </row>
    <row r="2002" spans="4:4" x14ac:dyDescent="0.2">
      <c r="D2002" s="189"/>
    </row>
    <row r="2003" spans="4:4" x14ac:dyDescent="0.2">
      <c r="D2003" s="189"/>
    </row>
    <row r="2004" spans="4:4" x14ac:dyDescent="0.2">
      <c r="D2004" s="189"/>
    </row>
    <row r="2005" spans="4:4" x14ac:dyDescent="0.2">
      <c r="D2005" s="189"/>
    </row>
    <row r="2006" spans="4:4" x14ac:dyDescent="0.2">
      <c r="D2006" s="189"/>
    </row>
    <row r="2007" spans="4:4" x14ac:dyDescent="0.2">
      <c r="D2007" s="189"/>
    </row>
    <row r="2008" spans="4:4" x14ac:dyDescent="0.2">
      <c r="D2008" s="189"/>
    </row>
    <row r="2009" spans="4:4" x14ac:dyDescent="0.2">
      <c r="D2009" s="189"/>
    </row>
    <row r="2010" spans="4:4" x14ac:dyDescent="0.2">
      <c r="D2010" s="189"/>
    </row>
    <row r="2011" spans="4:4" x14ac:dyDescent="0.2">
      <c r="D2011" s="189"/>
    </row>
    <row r="2012" spans="4:4" x14ac:dyDescent="0.2">
      <c r="D2012" s="189"/>
    </row>
    <row r="2013" spans="4:4" x14ac:dyDescent="0.2">
      <c r="D2013" s="189"/>
    </row>
    <row r="2014" spans="4:4" x14ac:dyDescent="0.2">
      <c r="D2014" s="189"/>
    </row>
    <row r="2015" spans="4:4" x14ac:dyDescent="0.2">
      <c r="D2015" s="189"/>
    </row>
    <row r="2016" spans="4:4" x14ac:dyDescent="0.2">
      <c r="D2016" s="189"/>
    </row>
    <row r="2017" spans="4:4" x14ac:dyDescent="0.2">
      <c r="D2017" s="189"/>
    </row>
    <row r="2018" spans="4:4" x14ac:dyDescent="0.2">
      <c r="D2018" s="189"/>
    </row>
    <row r="2019" spans="4:4" x14ac:dyDescent="0.2">
      <c r="D2019" s="189"/>
    </row>
    <row r="2020" spans="4:4" x14ac:dyDescent="0.2">
      <c r="D2020" s="189"/>
    </row>
    <row r="2021" spans="4:4" x14ac:dyDescent="0.2">
      <c r="D2021" s="189"/>
    </row>
    <row r="2022" spans="4:4" x14ac:dyDescent="0.2">
      <c r="D2022" s="189"/>
    </row>
    <row r="2023" spans="4:4" x14ac:dyDescent="0.2">
      <c r="D2023" s="189"/>
    </row>
    <row r="2024" spans="4:4" x14ac:dyDescent="0.2">
      <c r="D2024" s="189"/>
    </row>
    <row r="2025" spans="4:4" x14ac:dyDescent="0.2">
      <c r="D2025" s="189"/>
    </row>
    <row r="2026" spans="4:4" x14ac:dyDescent="0.2">
      <c r="D2026" s="189"/>
    </row>
    <row r="2027" spans="4:4" x14ac:dyDescent="0.2">
      <c r="D2027" s="189"/>
    </row>
    <row r="2028" spans="4:4" x14ac:dyDescent="0.2">
      <c r="D2028" s="189"/>
    </row>
    <row r="2029" spans="4:4" x14ac:dyDescent="0.2">
      <c r="D2029" s="189"/>
    </row>
    <row r="2030" spans="4:4" x14ac:dyDescent="0.2">
      <c r="D2030" s="189"/>
    </row>
    <row r="2031" spans="4:4" x14ac:dyDescent="0.2">
      <c r="D2031" s="189"/>
    </row>
    <row r="2032" spans="4:4" x14ac:dyDescent="0.2">
      <c r="D2032" s="189"/>
    </row>
    <row r="2033" spans="4:4" x14ac:dyDescent="0.2">
      <c r="D2033" s="189"/>
    </row>
    <row r="2034" spans="4:4" x14ac:dyDescent="0.2">
      <c r="D2034" s="189"/>
    </row>
    <row r="2035" spans="4:4" x14ac:dyDescent="0.2">
      <c r="D2035" s="189"/>
    </row>
    <row r="2036" spans="4:4" x14ac:dyDescent="0.2">
      <c r="D2036" s="189"/>
    </row>
    <row r="2037" spans="4:4" x14ac:dyDescent="0.2">
      <c r="D2037" s="189"/>
    </row>
    <row r="2038" spans="4:4" x14ac:dyDescent="0.2">
      <c r="D2038" s="189"/>
    </row>
    <row r="2039" spans="4:4" x14ac:dyDescent="0.2">
      <c r="D2039" s="189"/>
    </row>
    <row r="2040" spans="4:4" x14ac:dyDescent="0.2">
      <c r="D2040" s="189"/>
    </row>
    <row r="2041" spans="4:4" x14ac:dyDescent="0.2">
      <c r="D2041" s="189"/>
    </row>
    <row r="2042" spans="4:4" x14ac:dyDescent="0.2">
      <c r="D2042" s="189"/>
    </row>
    <row r="2043" spans="4:4" x14ac:dyDescent="0.2">
      <c r="D2043" s="189"/>
    </row>
    <row r="2044" spans="4:4" x14ac:dyDescent="0.2">
      <c r="D2044" s="189"/>
    </row>
    <row r="2045" spans="4:4" x14ac:dyDescent="0.2">
      <c r="D2045" s="189"/>
    </row>
    <row r="2046" spans="4:4" x14ac:dyDescent="0.2">
      <c r="D2046" s="189"/>
    </row>
    <row r="2047" spans="4:4" x14ac:dyDescent="0.2">
      <c r="D2047" s="189"/>
    </row>
    <row r="2048" spans="4:4" x14ac:dyDescent="0.2">
      <c r="D2048" s="189"/>
    </row>
    <row r="2049" spans="4:4" x14ac:dyDescent="0.2">
      <c r="D2049" s="189"/>
    </row>
    <row r="2050" spans="4:4" x14ac:dyDescent="0.2">
      <c r="D2050" s="189"/>
    </row>
    <row r="2051" spans="4:4" x14ac:dyDescent="0.2">
      <c r="D2051" s="189"/>
    </row>
    <row r="2052" spans="4:4" x14ac:dyDescent="0.2">
      <c r="D2052" s="189"/>
    </row>
    <row r="2053" spans="4:4" x14ac:dyDescent="0.2">
      <c r="D2053" s="189"/>
    </row>
    <row r="2054" spans="4:4" x14ac:dyDescent="0.2">
      <c r="D2054" s="189"/>
    </row>
    <row r="2055" spans="4:4" x14ac:dyDescent="0.2">
      <c r="D2055" s="189"/>
    </row>
    <row r="2056" spans="4:4" x14ac:dyDescent="0.2">
      <c r="D2056" s="189"/>
    </row>
    <row r="2057" spans="4:4" x14ac:dyDescent="0.2">
      <c r="D2057" s="189"/>
    </row>
    <row r="2058" spans="4:4" x14ac:dyDescent="0.2">
      <c r="D2058" s="189"/>
    </row>
    <row r="2059" spans="4:4" x14ac:dyDescent="0.2">
      <c r="D2059" s="189"/>
    </row>
    <row r="2060" spans="4:4" x14ac:dyDescent="0.2">
      <c r="D2060" s="189"/>
    </row>
    <row r="2061" spans="4:4" x14ac:dyDescent="0.2">
      <c r="D2061" s="189"/>
    </row>
    <row r="2062" spans="4:4" x14ac:dyDescent="0.2">
      <c r="D2062" s="189"/>
    </row>
    <row r="2063" spans="4:4" x14ac:dyDescent="0.2">
      <c r="D2063" s="189"/>
    </row>
    <row r="2064" spans="4:4" x14ac:dyDescent="0.2">
      <c r="D2064" s="189"/>
    </row>
    <row r="2065" spans="4:4" x14ac:dyDescent="0.2">
      <c r="D2065" s="189"/>
    </row>
    <row r="2066" spans="4:4" x14ac:dyDescent="0.2">
      <c r="D2066" s="189"/>
    </row>
    <row r="2067" spans="4:4" x14ac:dyDescent="0.2">
      <c r="D2067" s="189"/>
    </row>
    <row r="2068" spans="4:4" x14ac:dyDescent="0.2">
      <c r="D2068" s="189"/>
    </row>
    <row r="2069" spans="4:4" x14ac:dyDescent="0.2">
      <c r="D2069" s="189"/>
    </row>
    <row r="2070" spans="4:4" x14ac:dyDescent="0.2">
      <c r="D2070" s="189"/>
    </row>
    <row r="2071" spans="4:4" x14ac:dyDescent="0.2">
      <c r="D2071" s="189"/>
    </row>
    <row r="2072" spans="4:4" x14ac:dyDescent="0.2">
      <c r="D2072" s="189"/>
    </row>
    <row r="2073" spans="4:4" x14ac:dyDescent="0.2">
      <c r="D2073" s="189"/>
    </row>
    <row r="2074" spans="4:4" x14ac:dyDescent="0.2">
      <c r="D2074" s="189"/>
    </row>
    <row r="2075" spans="4:4" x14ac:dyDescent="0.2">
      <c r="D2075" s="189"/>
    </row>
    <row r="2076" spans="4:4" x14ac:dyDescent="0.2">
      <c r="D2076" s="189"/>
    </row>
    <row r="2077" spans="4:4" x14ac:dyDescent="0.2">
      <c r="D2077" s="189"/>
    </row>
    <row r="2078" spans="4:4" x14ac:dyDescent="0.2">
      <c r="D2078" s="189"/>
    </row>
    <row r="2079" spans="4:4" x14ac:dyDescent="0.2">
      <c r="D2079" s="189"/>
    </row>
    <row r="2080" spans="4:4" x14ac:dyDescent="0.2">
      <c r="D2080" s="189"/>
    </row>
    <row r="2081" spans="4:4" x14ac:dyDescent="0.2">
      <c r="D2081" s="189"/>
    </row>
    <row r="2082" spans="4:4" x14ac:dyDescent="0.2">
      <c r="D2082" s="189"/>
    </row>
    <row r="2083" spans="4:4" x14ac:dyDescent="0.2">
      <c r="D2083" s="189"/>
    </row>
    <row r="2084" spans="4:4" x14ac:dyDescent="0.2">
      <c r="D2084" s="189"/>
    </row>
    <row r="2085" spans="4:4" x14ac:dyDescent="0.2">
      <c r="D2085" s="189"/>
    </row>
    <row r="2086" spans="4:4" x14ac:dyDescent="0.2">
      <c r="D2086" s="189"/>
    </row>
    <row r="2087" spans="4:4" x14ac:dyDescent="0.2">
      <c r="D2087" s="189"/>
    </row>
    <row r="2088" spans="4:4" x14ac:dyDescent="0.2">
      <c r="D2088" s="189"/>
    </row>
    <row r="2089" spans="4:4" x14ac:dyDescent="0.2">
      <c r="D2089" s="189"/>
    </row>
    <row r="2090" spans="4:4" x14ac:dyDescent="0.2">
      <c r="D2090" s="189"/>
    </row>
    <row r="2091" spans="4:4" x14ac:dyDescent="0.2">
      <c r="D2091" s="189"/>
    </row>
    <row r="2092" spans="4:4" x14ac:dyDescent="0.2">
      <c r="D2092" s="189"/>
    </row>
    <row r="2093" spans="4:4" x14ac:dyDescent="0.2">
      <c r="D2093" s="189"/>
    </row>
    <row r="2094" spans="4:4" x14ac:dyDescent="0.2">
      <c r="D2094" s="189"/>
    </row>
    <row r="2095" spans="4:4" x14ac:dyDescent="0.2">
      <c r="D2095" s="189"/>
    </row>
    <row r="2096" spans="4:4" x14ac:dyDescent="0.2">
      <c r="D2096" s="189"/>
    </row>
    <row r="2097" spans="4:4" x14ac:dyDescent="0.2">
      <c r="D2097" s="189"/>
    </row>
    <row r="2098" spans="4:4" x14ac:dyDescent="0.2">
      <c r="D2098" s="189"/>
    </row>
    <row r="2099" spans="4:4" x14ac:dyDescent="0.2">
      <c r="D2099" s="189"/>
    </row>
    <row r="2100" spans="4:4" x14ac:dyDescent="0.2">
      <c r="D2100" s="189"/>
    </row>
    <row r="2101" spans="4:4" x14ac:dyDescent="0.2">
      <c r="D2101" s="189"/>
    </row>
    <row r="2102" spans="4:4" x14ac:dyDescent="0.2">
      <c r="D2102" s="189"/>
    </row>
    <row r="2103" spans="4:4" x14ac:dyDescent="0.2">
      <c r="D2103" s="189"/>
    </row>
    <row r="2104" spans="4:4" x14ac:dyDescent="0.2">
      <c r="D2104" s="189"/>
    </row>
    <row r="2105" spans="4:4" x14ac:dyDescent="0.2">
      <c r="D2105" s="189"/>
    </row>
    <row r="2106" spans="4:4" x14ac:dyDescent="0.2">
      <c r="D2106" s="189"/>
    </row>
    <row r="2107" spans="4:4" x14ac:dyDescent="0.2">
      <c r="D2107" s="189"/>
    </row>
    <row r="2108" spans="4:4" x14ac:dyDescent="0.2">
      <c r="D2108" s="189"/>
    </row>
    <row r="2109" spans="4:4" x14ac:dyDescent="0.2">
      <c r="D2109" s="189"/>
    </row>
    <row r="2110" spans="4:4" x14ac:dyDescent="0.2">
      <c r="D2110" s="189"/>
    </row>
    <row r="2111" spans="4:4" x14ac:dyDescent="0.2">
      <c r="D2111" s="189"/>
    </row>
    <row r="2112" spans="4:4" x14ac:dyDescent="0.2">
      <c r="D2112" s="189"/>
    </row>
    <row r="2113" spans="4:4" x14ac:dyDescent="0.2">
      <c r="D2113" s="189"/>
    </row>
    <row r="2114" spans="4:4" x14ac:dyDescent="0.2">
      <c r="D2114" s="189"/>
    </row>
    <row r="2115" spans="4:4" x14ac:dyDescent="0.2">
      <c r="D2115" s="189"/>
    </row>
    <row r="2116" spans="4:4" x14ac:dyDescent="0.2">
      <c r="D2116" s="189"/>
    </row>
    <row r="2117" spans="4:4" x14ac:dyDescent="0.2">
      <c r="D2117" s="189"/>
    </row>
    <row r="2118" spans="4:4" x14ac:dyDescent="0.2">
      <c r="D2118" s="189"/>
    </row>
    <row r="2119" spans="4:4" x14ac:dyDescent="0.2">
      <c r="D2119" s="189"/>
    </row>
    <row r="2120" spans="4:4" x14ac:dyDescent="0.2">
      <c r="D2120" s="189"/>
    </row>
    <row r="2121" spans="4:4" x14ac:dyDescent="0.2">
      <c r="D2121" s="189"/>
    </row>
    <row r="2122" spans="4:4" x14ac:dyDescent="0.2">
      <c r="D2122" s="189"/>
    </row>
    <row r="2123" spans="4:4" x14ac:dyDescent="0.2">
      <c r="D2123" s="189"/>
    </row>
    <row r="2124" spans="4:4" x14ac:dyDescent="0.2">
      <c r="D2124" s="189"/>
    </row>
    <row r="2125" spans="4:4" x14ac:dyDescent="0.2">
      <c r="D2125" s="189"/>
    </row>
    <row r="2126" spans="4:4" x14ac:dyDescent="0.2">
      <c r="D2126" s="189"/>
    </row>
    <row r="2127" spans="4:4" x14ac:dyDescent="0.2">
      <c r="D2127" s="189"/>
    </row>
    <row r="2128" spans="4:4" x14ac:dyDescent="0.2">
      <c r="D2128" s="189"/>
    </row>
    <row r="2129" spans="4:4" x14ac:dyDescent="0.2">
      <c r="D2129" s="189"/>
    </row>
    <row r="2130" spans="4:4" x14ac:dyDescent="0.2">
      <c r="D2130" s="189"/>
    </row>
    <row r="2131" spans="4:4" x14ac:dyDescent="0.2">
      <c r="D2131" s="189"/>
    </row>
    <row r="2132" spans="4:4" x14ac:dyDescent="0.2">
      <c r="D2132" s="189"/>
    </row>
    <row r="2133" spans="4:4" x14ac:dyDescent="0.2">
      <c r="D2133" s="189"/>
    </row>
    <row r="2134" spans="4:4" x14ac:dyDescent="0.2">
      <c r="D2134" s="189"/>
    </row>
    <row r="2135" spans="4:4" x14ac:dyDescent="0.2">
      <c r="D2135" s="189"/>
    </row>
    <row r="2136" spans="4:4" x14ac:dyDescent="0.2">
      <c r="D2136" s="189"/>
    </row>
    <row r="2137" spans="4:4" x14ac:dyDescent="0.2">
      <c r="D2137" s="189"/>
    </row>
    <row r="2138" spans="4:4" x14ac:dyDescent="0.2">
      <c r="D2138" s="189"/>
    </row>
    <row r="2139" spans="4:4" x14ac:dyDescent="0.2">
      <c r="D2139" s="189"/>
    </row>
    <row r="2140" spans="4:4" x14ac:dyDescent="0.2">
      <c r="D2140" s="189"/>
    </row>
    <row r="2141" spans="4:4" x14ac:dyDescent="0.2">
      <c r="D2141" s="189"/>
    </row>
    <row r="2142" spans="4:4" x14ac:dyDescent="0.2">
      <c r="D2142" s="189"/>
    </row>
    <row r="2143" spans="4:4" x14ac:dyDescent="0.2">
      <c r="D2143" s="189"/>
    </row>
    <row r="2144" spans="4:4" x14ac:dyDescent="0.2">
      <c r="D2144" s="189"/>
    </row>
    <row r="2145" spans="4:4" x14ac:dyDescent="0.2">
      <c r="D2145" s="189"/>
    </row>
    <row r="2146" spans="4:4" x14ac:dyDescent="0.2">
      <c r="D2146" s="189"/>
    </row>
    <row r="2147" spans="4:4" x14ac:dyDescent="0.2">
      <c r="D2147" s="189"/>
    </row>
    <row r="2148" spans="4:4" x14ac:dyDescent="0.2">
      <c r="D2148" s="189"/>
    </row>
    <row r="2149" spans="4:4" x14ac:dyDescent="0.2">
      <c r="D2149" s="189"/>
    </row>
    <row r="2150" spans="4:4" x14ac:dyDescent="0.2">
      <c r="D2150" s="189"/>
    </row>
    <row r="2151" spans="4:4" x14ac:dyDescent="0.2">
      <c r="D2151" s="189"/>
    </row>
    <row r="2152" spans="4:4" x14ac:dyDescent="0.2">
      <c r="D2152" s="189"/>
    </row>
    <row r="2153" spans="4:4" x14ac:dyDescent="0.2">
      <c r="D2153" s="189"/>
    </row>
    <row r="2154" spans="4:4" x14ac:dyDescent="0.2">
      <c r="D2154" s="189"/>
    </row>
    <row r="2155" spans="4:4" x14ac:dyDescent="0.2">
      <c r="D2155" s="189"/>
    </row>
    <row r="2156" spans="4:4" x14ac:dyDescent="0.2">
      <c r="D2156" s="189"/>
    </row>
    <row r="2157" spans="4:4" x14ac:dyDescent="0.2">
      <c r="D2157" s="189"/>
    </row>
    <row r="2158" spans="4:4" x14ac:dyDescent="0.2">
      <c r="D2158" s="189"/>
    </row>
    <row r="2159" spans="4:4" x14ac:dyDescent="0.2">
      <c r="D2159" s="189"/>
    </row>
    <row r="2160" spans="4:4" x14ac:dyDescent="0.2">
      <c r="D2160" s="189"/>
    </row>
    <row r="2161" spans="4:4" x14ac:dyDescent="0.2">
      <c r="D2161" s="189"/>
    </row>
    <row r="2162" spans="4:4" x14ac:dyDescent="0.2">
      <c r="D2162" s="189"/>
    </row>
    <row r="2163" spans="4:4" x14ac:dyDescent="0.2">
      <c r="D2163" s="189"/>
    </row>
    <row r="2164" spans="4:4" x14ac:dyDescent="0.2">
      <c r="D2164" s="189"/>
    </row>
    <row r="2165" spans="4:4" x14ac:dyDescent="0.2">
      <c r="D2165" s="189"/>
    </row>
    <row r="2166" spans="4:4" x14ac:dyDescent="0.2">
      <c r="D2166" s="189"/>
    </row>
    <row r="2167" spans="4:4" x14ac:dyDescent="0.2">
      <c r="D2167" s="189"/>
    </row>
    <row r="2168" spans="4:4" x14ac:dyDescent="0.2">
      <c r="D2168" s="189"/>
    </row>
    <row r="2169" spans="4:4" x14ac:dyDescent="0.2">
      <c r="D2169" s="189"/>
    </row>
    <row r="2170" spans="4:4" x14ac:dyDescent="0.2">
      <c r="D2170" s="189"/>
    </row>
    <row r="2171" spans="4:4" x14ac:dyDescent="0.2">
      <c r="D2171" s="189"/>
    </row>
    <row r="2172" spans="4:4" x14ac:dyDescent="0.2">
      <c r="D2172" s="189"/>
    </row>
    <row r="2173" spans="4:4" x14ac:dyDescent="0.2">
      <c r="D2173" s="189"/>
    </row>
    <row r="2174" spans="4:4" x14ac:dyDescent="0.2">
      <c r="D2174" s="189"/>
    </row>
    <row r="2175" spans="4:4" x14ac:dyDescent="0.2">
      <c r="D2175" s="189"/>
    </row>
    <row r="2176" spans="4:4" x14ac:dyDescent="0.2">
      <c r="D2176" s="189"/>
    </row>
    <row r="2177" spans="4:4" x14ac:dyDescent="0.2">
      <c r="D2177" s="189"/>
    </row>
    <row r="2178" spans="4:4" x14ac:dyDescent="0.2">
      <c r="D2178" s="189"/>
    </row>
    <row r="2179" spans="4:4" x14ac:dyDescent="0.2">
      <c r="D2179" s="189"/>
    </row>
    <row r="2180" spans="4:4" x14ac:dyDescent="0.2">
      <c r="D2180" s="189"/>
    </row>
    <row r="2181" spans="4:4" x14ac:dyDescent="0.2">
      <c r="D2181" s="189"/>
    </row>
    <row r="2182" spans="4:4" x14ac:dyDescent="0.2">
      <c r="D2182" s="189"/>
    </row>
    <row r="2183" spans="4:4" x14ac:dyDescent="0.2">
      <c r="D2183" s="189"/>
    </row>
    <row r="2184" spans="4:4" x14ac:dyDescent="0.2">
      <c r="D2184" s="189"/>
    </row>
    <row r="2185" spans="4:4" x14ac:dyDescent="0.2">
      <c r="D2185" s="189"/>
    </row>
    <row r="2186" spans="4:4" x14ac:dyDescent="0.2">
      <c r="D2186" s="189"/>
    </row>
    <row r="2187" spans="4:4" x14ac:dyDescent="0.2">
      <c r="D2187" s="189"/>
    </row>
    <row r="2188" spans="4:4" x14ac:dyDescent="0.2">
      <c r="D2188" s="189"/>
    </row>
    <row r="2189" spans="4:4" x14ac:dyDescent="0.2">
      <c r="D2189" s="189"/>
    </row>
    <row r="2190" spans="4:4" x14ac:dyDescent="0.2">
      <c r="D2190" s="189"/>
    </row>
    <row r="2191" spans="4:4" x14ac:dyDescent="0.2">
      <c r="D2191" s="189"/>
    </row>
    <row r="2192" spans="4:4" x14ac:dyDescent="0.2">
      <c r="D2192" s="189"/>
    </row>
    <row r="2193" spans="4:4" x14ac:dyDescent="0.2">
      <c r="D2193" s="189"/>
    </row>
    <row r="2194" spans="4:4" x14ac:dyDescent="0.2">
      <c r="D2194" s="189"/>
    </row>
    <row r="2195" spans="4:4" x14ac:dyDescent="0.2">
      <c r="D2195" s="189"/>
    </row>
    <row r="2196" spans="4:4" x14ac:dyDescent="0.2">
      <c r="D2196" s="189"/>
    </row>
    <row r="2197" spans="4:4" x14ac:dyDescent="0.2">
      <c r="D2197" s="189"/>
    </row>
    <row r="2198" spans="4:4" x14ac:dyDescent="0.2">
      <c r="D2198" s="189"/>
    </row>
    <row r="2199" spans="4:4" x14ac:dyDescent="0.2">
      <c r="D2199" s="189"/>
    </row>
    <row r="2200" spans="4:4" x14ac:dyDescent="0.2">
      <c r="D2200" s="189"/>
    </row>
    <row r="2201" spans="4:4" x14ac:dyDescent="0.2">
      <c r="D2201" s="189"/>
    </row>
    <row r="2202" spans="4:4" x14ac:dyDescent="0.2">
      <c r="D2202" s="189"/>
    </row>
    <row r="2203" spans="4:4" x14ac:dyDescent="0.2">
      <c r="D2203" s="189"/>
    </row>
    <row r="2204" spans="4:4" x14ac:dyDescent="0.2">
      <c r="D2204" s="189"/>
    </row>
    <row r="2205" spans="4:4" x14ac:dyDescent="0.2">
      <c r="D2205" s="189"/>
    </row>
    <row r="2206" spans="4:4" x14ac:dyDescent="0.2">
      <c r="D2206" s="189"/>
    </row>
    <row r="2207" spans="4:4" x14ac:dyDescent="0.2">
      <c r="D2207" s="189"/>
    </row>
    <row r="2208" spans="4:4" x14ac:dyDescent="0.2">
      <c r="D2208" s="189"/>
    </row>
    <row r="2209" spans="4:4" x14ac:dyDescent="0.2">
      <c r="D2209" s="189"/>
    </row>
    <row r="2210" spans="4:4" x14ac:dyDescent="0.2">
      <c r="D2210" s="189"/>
    </row>
    <row r="2211" spans="4:4" x14ac:dyDescent="0.2">
      <c r="D2211" s="189"/>
    </row>
    <row r="2212" spans="4:4" x14ac:dyDescent="0.2">
      <c r="D2212" s="189"/>
    </row>
    <row r="2213" spans="4:4" x14ac:dyDescent="0.2">
      <c r="D2213" s="189"/>
    </row>
    <row r="2214" spans="4:4" x14ac:dyDescent="0.2">
      <c r="D2214" s="189"/>
    </row>
    <row r="2215" spans="4:4" x14ac:dyDescent="0.2">
      <c r="D2215" s="189"/>
    </row>
    <row r="2216" spans="4:4" x14ac:dyDescent="0.2">
      <c r="D2216" s="189"/>
    </row>
    <row r="2217" spans="4:4" x14ac:dyDescent="0.2">
      <c r="D2217" s="189"/>
    </row>
    <row r="2218" spans="4:4" x14ac:dyDescent="0.2">
      <c r="D2218" s="189"/>
    </row>
    <row r="2219" spans="4:4" x14ac:dyDescent="0.2">
      <c r="D2219" s="189"/>
    </row>
    <row r="2220" spans="4:4" x14ac:dyDescent="0.2">
      <c r="D2220" s="189"/>
    </row>
    <row r="2221" spans="4:4" x14ac:dyDescent="0.2">
      <c r="D2221" s="189"/>
    </row>
    <row r="2222" spans="4:4" x14ac:dyDescent="0.2">
      <c r="D2222" s="189"/>
    </row>
    <row r="2223" spans="4:4" x14ac:dyDescent="0.2">
      <c r="D2223" s="189"/>
    </row>
    <row r="2224" spans="4:4" x14ac:dyDescent="0.2">
      <c r="D2224" s="189"/>
    </row>
    <row r="2225" spans="4:4" x14ac:dyDescent="0.2">
      <c r="D2225" s="189"/>
    </row>
    <row r="2226" spans="4:4" x14ac:dyDescent="0.2">
      <c r="D2226" s="189"/>
    </row>
    <row r="2227" spans="4:4" x14ac:dyDescent="0.2">
      <c r="D2227" s="189"/>
    </row>
    <row r="2228" spans="4:4" x14ac:dyDescent="0.2">
      <c r="D2228" s="189"/>
    </row>
    <row r="2229" spans="4:4" x14ac:dyDescent="0.2">
      <c r="D2229" s="189"/>
    </row>
    <row r="2230" spans="4:4" x14ac:dyDescent="0.2">
      <c r="D2230" s="189"/>
    </row>
    <row r="2231" spans="4:4" x14ac:dyDescent="0.2">
      <c r="D2231" s="189"/>
    </row>
    <row r="2232" spans="4:4" x14ac:dyDescent="0.2">
      <c r="D2232" s="189"/>
    </row>
    <row r="2233" spans="4:4" x14ac:dyDescent="0.2">
      <c r="D2233" s="189"/>
    </row>
    <row r="2234" spans="4:4" x14ac:dyDescent="0.2">
      <c r="D2234" s="189"/>
    </row>
    <row r="2235" spans="4:4" x14ac:dyDescent="0.2">
      <c r="D2235" s="189"/>
    </row>
    <row r="2236" spans="4:4" x14ac:dyDescent="0.2">
      <c r="D2236" s="189"/>
    </row>
    <row r="2237" spans="4:4" x14ac:dyDescent="0.2">
      <c r="D2237" s="189"/>
    </row>
    <row r="2238" spans="4:4" x14ac:dyDescent="0.2">
      <c r="D2238" s="189"/>
    </row>
    <row r="2239" spans="4:4" x14ac:dyDescent="0.2">
      <c r="D2239" s="189"/>
    </row>
    <row r="2240" spans="4:4" x14ac:dyDescent="0.2">
      <c r="D2240" s="189"/>
    </row>
    <row r="2241" spans="4:4" x14ac:dyDescent="0.2">
      <c r="D2241" s="189"/>
    </row>
    <row r="2242" spans="4:4" x14ac:dyDescent="0.2">
      <c r="D2242" s="189"/>
    </row>
    <row r="2243" spans="4:4" x14ac:dyDescent="0.2">
      <c r="D2243" s="189"/>
    </row>
    <row r="2244" spans="4:4" x14ac:dyDescent="0.2">
      <c r="D2244" s="189"/>
    </row>
    <row r="2245" spans="4:4" x14ac:dyDescent="0.2">
      <c r="D2245" s="189"/>
    </row>
    <row r="2246" spans="4:4" x14ac:dyDescent="0.2">
      <c r="D2246" s="189"/>
    </row>
    <row r="2247" spans="4:4" x14ac:dyDescent="0.2">
      <c r="D2247" s="189"/>
    </row>
    <row r="2248" spans="4:4" x14ac:dyDescent="0.2">
      <c r="D2248" s="189"/>
    </row>
    <row r="2249" spans="4:4" x14ac:dyDescent="0.2">
      <c r="D2249" s="189"/>
    </row>
    <row r="2250" spans="4:4" x14ac:dyDescent="0.2">
      <c r="D2250" s="189"/>
    </row>
    <row r="2251" spans="4:4" x14ac:dyDescent="0.2">
      <c r="D2251" s="189"/>
    </row>
    <row r="2252" spans="4:4" x14ac:dyDescent="0.2">
      <c r="D2252" s="189"/>
    </row>
    <row r="2253" spans="4:4" x14ac:dyDescent="0.2">
      <c r="D2253" s="189"/>
    </row>
    <row r="2254" spans="4:4" x14ac:dyDescent="0.2">
      <c r="D2254" s="189"/>
    </row>
    <row r="2255" spans="4:4" x14ac:dyDescent="0.2">
      <c r="D2255" s="189"/>
    </row>
    <row r="2256" spans="4:4" x14ac:dyDescent="0.2">
      <c r="D2256" s="189"/>
    </row>
    <row r="2257" spans="4:4" x14ac:dyDescent="0.2">
      <c r="D2257" s="189"/>
    </row>
    <row r="2258" spans="4:4" x14ac:dyDescent="0.2">
      <c r="D2258" s="189"/>
    </row>
    <row r="2259" spans="4:4" x14ac:dyDescent="0.2">
      <c r="D2259" s="189"/>
    </row>
    <row r="2260" spans="4:4" x14ac:dyDescent="0.2">
      <c r="D2260" s="189"/>
    </row>
    <row r="2261" spans="4:4" x14ac:dyDescent="0.2">
      <c r="D2261" s="189"/>
    </row>
    <row r="2262" spans="4:4" x14ac:dyDescent="0.2">
      <c r="D2262" s="189"/>
    </row>
    <row r="2263" spans="4:4" x14ac:dyDescent="0.2">
      <c r="D2263" s="189"/>
    </row>
    <row r="2264" spans="4:4" x14ac:dyDescent="0.2">
      <c r="D2264" s="189"/>
    </row>
    <row r="2265" spans="4:4" x14ac:dyDescent="0.2">
      <c r="D2265" s="189"/>
    </row>
    <row r="2266" spans="4:4" x14ac:dyDescent="0.2">
      <c r="D2266" s="189"/>
    </row>
    <row r="2267" spans="4:4" x14ac:dyDescent="0.2">
      <c r="D2267" s="189"/>
    </row>
    <row r="2268" spans="4:4" x14ac:dyDescent="0.2">
      <c r="D2268" s="189"/>
    </row>
    <row r="2269" spans="4:4" x14ac:dyDescent="0.2">
      <c r="D2269" s="189"/>
    </row>
    <row r="2270" spans="4:4" x14ac:dyDescent="0.2">
      <c r="D2270" s="189"/>
    </row>
    <row r="2271" spans="4:4" x14ac:dyDescent="0.2">
      <c r="D2271" s="189"/>
    </row>
    <row r="2272" spans="4:4" x14ac:dyDescent="0.2">
      <c r="D2272" s="189"/>
    </row>
    <row r="2273" spans="4:4" x14ac:dyDescent="0.2">
      <c r="D2273" s="189"/>
    </row>
    <row r="2274" spans="4:4" x14ac:dyDescent="0.2">
      <c r="D2274" s="189"/>
    </row>
    <row r="2275" spans="4:4" x14ac:dyDescent="0.2">
      <c r="D2275" s="189"/>
    </row>
    <row r="2276" spans="4:4" x14ac:dyDescent="0.2">
      <c r="D2276" s="189"/>
    </row>
    <row r="2277" spans="4:4" x14ac:dyDescent="0.2">
      <c r="D2277" s="189"/>
    </row>
    <row r="2278" spans="4:4" x14ac:dyDescent="0.2">
      <c r="D2278" s="189"/>
    </row>
    <row r="2279" spans="4:4" x14ac:dyDescent="0.2">
      <c r="D2279" s="189"/>
    </row>
    <row r="2280" spans="4:4" x14ac:dyDescent="0.2">
      <c r="D2280" s="189"/>
    </row>
    <row r="2281" spans="4:4" x14ac:dyDescent="0.2">
      <c r="D2281" s="189"/>
    </row>
    <row r="2282" spans="4:4" x14ac:dyDescent="0.2">
      <c r="D2282" s="189"/>
    </row>
    <row r="2283" spans="4:4" x14ac:dyDescent="0.2">
      <c r="D2283" s="189"/>
    </row>
    <row r="2284" spans="4:4" x14ac:dyDescent="0.2">
      <c r="D2284" s="189"/>
    </row>
    <row r="2285" spans="4:4" x14ac:dyDescent="0.2">
      <c r="D2285" s="189"/>
    </row>
    <row r="2286" spans="4:4" x14ac:dyDescent="0.2">
      <c r="D2286" s="189"/>
    </row>
    <row r="2287" spans="4:4" x14ac:dyDescent="0.2">
      <c r="D2287" s="189"/>
    </row>
    <row r="2288" spans="4:4" x14ac:dyDescent="0.2">
      <c r="D2288" s="189"/>
    </row>
    <row r="2289" spans="4:4" x14ac:dyDescent="0.2">
      <c r="D2289" s="189"/>
    </row>
    <row r="2290" spans="4:4" x14ac:dyDescent="0.2">
      <c r="D2290" s="189"/>
    </row>
    <row r="2291" spans="4:4" x14ac:dyDescent="0.2">
      <c r="D2291" s="189"/>
    </row>
    <row r="2292" spans="4:4" x14ac:dyDescent="0.2">
      <c r="D2292" s="189"/>
    </row>
    <row r="2293" spans="4:4" x14ac:dyDescent="0.2">
      <c r="D2293" s="189"/>
    </row>
    <row r="2294" spans="4:4" x14ac:dyDescent="0.2">
      <c r="D2294" s="189"/>
    </row>
    <row r="2295" spans="4:4" x14ac:dyDescent="0.2">
      <c r="D2295" s="189"/>
    </row>
    <row r="2296" spans="4:4" x14ac:dyDescent="0.2">
      <c r="D2296" s="189"/>
    </row>
    <row r="2297" spans="4:4" x14ac:dyDescent="0.2">
      <c r="D2297" s="189"/>
    </row>
    <row r="2298" spans="4:4" x14ac:dyDescent="0.2">
      <c r="D2298" s="189"/>
    </row>
    <row r="2299" spans="4:4" x14ac:dyDescent="0.2">
      <c r="D2299" s="189"/>
    </row>
    <row r="2300" spans="4:4" x14ac:dyDescent="0.2">
      <c r="D2300" s="189"/>
    </row>
    <row r="2301" spans="4:4" x14ac:dyDescent="0.2">
      <c r="D2301" s="189"/>
    </row>
    <row r="2302" spans="4:4" x14ac:dyDescent="0.2">
      <c r="D2302" s="189"/>
    </row>
    <row r="2303" spans="4:4" x14ac:dyDescent="0.2">
      <c r="D2303" s="189"/>
    </row>
    <row r="2304" spans="4:4" x14ac:dyDescent="0.2">
      <c r="D2304" s="189"/>
    </row>
    <row r="2305" spans="4:4" x14ac:dyDescent="0.2">
      <c r="D2305" s="189"/>
    </row>
    <row r="2306" spans="4:4" x14ac:dyDescent="0.2">
      <c r="D2306" s="189"/>
    </row>
    <row r="2307" spans="4:4" x14ac:dyDescent="0.2">
      <c r="D2307" s="189"/>
    </row>
    <row r="2308" spans="4:4" x14ac:dyDescent="0.2">
      <c r="D2308" s="189"/>
    </row>
    <row r="2309" spans="4:4" x14ac:dyDescent="0.2">
      <c r="D2309" s="189"/>
    </row>
    <row r="2310" spans="4:4" x14ac:dyDescent="0.2">
      <c r="D2310" s="189"/>
    </row>
    <row r="2311" spans="4:4" x14ac:dyDescent="0.2">
      <c r="D2311" s="189"/>
    </row>
    <row r="2312" spans="4:4" x14ac:dyDescent="0.2">
      <c r="D2312" s="189"/>
    </row>
    <row r="2313" spans="4:4" x14ac:dyDescent="0.2">
      <c r="D2313" s="189"/>
    </row>
    <row r="2314" spans="4:4" x14ac:dyDescent="0.2">
      <c r="D2314" s="189"/>
    </row>
    <row r="2315" spans="4:4" x14ac:dyDescent="0.2">
      <c r="D2315" s="189"/>
    </row>
    <row r="2316" spans="4:4" x14ac:dyDescent="0.2">
      <c r="D2316" s="189"/>
    </row>
    <row r="2317" spans="4:4" x14ac:dyDescent="0.2">
      <c r="D2317" s="189"/>
    </row>
    <row r="2318" spans="4:4" x14ac:dyDescent="0.2">
      <c r="D2318" s="189"/>
    </row>
    <row r="2319" spans="4:4" x14ac:dyDescent="0.2">
      <c r="D2319" s="189"/>
    </row>
    <row r="2320" spans="4:4" x14ac:dyDescent="0.2">
      <c r="D2320" s="189"/>
    </row>
    <row r="2321" spans="4:4" x14ac:dyDescent="0.2">
      <c r="D2321" s="189"/>
    </row>
    <row r="2322" spans="4:4" x14ac:dyDescent="0.2">
      <c r="D2322" s="189"/>
    </row>
    <row r="2323" spans="4:4" x14ac:dyDescent="0.2">
      <c r="D2323" s="189"/>
    </row>
    <row r="2324" spans="4:4" x14ac:dyDescent="0.2">
      <c r="D2324" s="189"/>
    </row>
    <row r="2325" spans="4:4" x14ac:dyDescent="0.2">
      <c r="D2325" s="189"/>
    </row>
    <row r="2326" spans="4:4" x14ac:dyDescent="0.2">
      <c r="D2326" s="189"/>
    </row>
    <row r="2327" spans="4:4" x14ac:dyDescent="0.2">
      <c r="D2327" s="189"/>
    </row>
    <row r="2328" spans="4:4" x14ac:dyDescent="0.2">
      <c r="D2328" s="189"/>
    </row>
    <row r="2329" spans="4:4" x14ac:dyDescent="0.2">
      <c r="D2329" s="189"/>
    </row>
    <row r="2330" spans="4:4" x14ac:dyDescent="0.2">
      <c r="D2330" s="189"/>
    </row>
    <row r="2331" spans="4:4" x14ac:dyDescent="0.2">
      <c r="D2331" s="189"/>
    </row>
    <row r="2332" spans="4:4" x14ac:dyDescent="0.2">
      <c r="D2332" s="189"/>
    </row>
    <row r="2333" spans="4:4" x14ac:dyDescent="0.2">
      <c r="D2333" s="189"/>
    </row>
    <row r="2334" spans="4:4" x14ac:dyDescent="0.2">
      <c r="D2334" s="189"/>
    </row>
    <row r="2335" spans="4:4" x14ac:dyDescent="0.2">
      <c r="D2335" s="189"/>
    </row>
    <row r="2336" spans="4:4" x14ac:dyDescent="0.2">
      <c r="D2336" s="189"/>
    </row>
    <row r="2337" spans="4:4" x14ac:dyDescent="0.2">
      <c r="D2337" s="189"/>
    </row>
    <row r="2338" spans="4:4" x14ac:dyDescent="0.2">
      <c r="D2338" s="189"/>
    </row>
    <row r="2339" spans="4:4" x14ac:dyDescent="0.2">
      <c r="D2339" s="189"/>
    </row>
    <row r="2340" spans="4:4" x14ac:dyDescent="0.2">
      <c r="D2340" s="189"/>
    </row>
    <row r="2341" spans="4:4" x14ac:dyDescent="0.2">
      <c r="D2341" s="189"/>
    </row>
    <row r="2342" spans="4:4" x14ac:dyDescent="0.2">
      <c r="D2342" s="189"/>
    </row>
    <row r="2343" spans="4:4" x14ac:dyDescent="0.2">
      <c r="D2343" s="189"/>
    </row>
    <row r="2344" spans="4:4" x14ac:dyDescent="0.2">
      <c r="D2344" s="189"/>
    </row>
    <row r="2345" spans="4:4" x14ac:dyDescent="0.2">
      <c r="D2345" s="189"/>
    </row>
    <row r="2346" spans="4:4" x14ac:dyDescent="0.2">
      <c r="D2346" s="189"/>
    </row>
    <row r="2347" spans="4:4" x14ac:dyDescent="0.2">
      <c r="D2347" s="189"/>
    </row>
    <row r="2348" spans="4:4" x14ac:dyDescent="0.2">
      <c r="D2348" s="189"/>
    </row>
    <row r="2349" spans="4:4" x14ac:dyDescent="0.2">
      <c r="D2349" s="189"/>
    </row>
    <row r="2350" spans="4:4" x14ac:dyDescent="0.2">
      <c r="D2350" s="189"/>
    </row>
    <row r="2351" spans="4:4" x14ac:dyDescent="0.2">
      <c r="D2351" s="189"/>
    </row>
    <row r="2352" spans="4:4" x14ac:dyDescent="0.2">
      <c r="D2352" s="189"/>
    </row>
    <row r="2353" spans="4:4" x14ac:dyDescent="0.2">
      <c r="D2353" s="189"/>
    </row>
    <row r="2354" spans="4:4" x14ac:dyDescent="0.2">
      <c r="D2354" s="189"/>
    </row>
    <row r="2355" spans="4:4" x14ac:dyDescent="0.2">
      <c r="D2355" s="189"/>
    </row>
    <row r="2356" spans="4:4" x14ac:dyDescent="0.2">
      <c r="D2356" s="189"/>
    </row>
    <row r="2357" spans="4:4" x14ac:dyDescent="0.2">
      <c r="D2357" s="189"/>
    </row>
    <row r="2358" spans="4:4" x14ac:dyDescent="0.2">
      <c r="D2358" s="189"/>
    </row>
    <row r="2359" spans="4:4" x14ac:dyDescent="0.2">
      <c r="D2359" s="189"/>
    </row>
    <row r="2360" spans="4:4" x14ac:dyDescent="0.2">
      <c r="D2360" s="189"/>
    </row>
    <row r="2361" spans="4:4" x14ac:dyDescent="0.2">
      <c r="D2361" s="189"/>
    </row>
    <row r="2362" spans="4:4" x14ac:dyDescent="0.2">
      <c r="D2362" s="189"/>
    </row>
    <row r="2363" spans="4:4" x14ac:dyDescent="0.2">
      <c r="D2363" s="189"/>
    </row>
    <row r="2364" spans="4:4" x14ac:dyDescent="0.2">
      <c r="D2364" s="189"/>
    </row>
    <row r="2365" spans="4:4" x14ac:dyDescent="0.2">
      <c r="D2365" s="189"/>
    </row>
    <row r="2366" spans="4:4" x14ac:dyDescent="0.2">
      <c r="D2366" s="189"/>
    </row>
    <row r="2367" spans="4:4" x14ac:dyDescent="0.2">
      <c r="D2367" s="189"/>
    </row>
    <row r="2368" spans="4:4" x14ac:dyDescent="0.2">
      <c r="D2368" s="189"/>
    </row>
    <row r="2369" spans="4:4" x14ac:dyDescent="0.2">
      <c r="D2369" s="189"/>
    </row>
    <row r="2370" spans="4:4" x14ac:dyDescent="0.2">
      <c r="D2370" s="189"/>
    </row>
    <row r="2371" spans="4:4" x14ac:dyDescent="0.2">
      <c r="D2371" s="189"/>
    </row>
    <row r="2372" spans="4:4" x14ac:dyDescent="0.2">
      <c r="D2372" s="189"/>
    </row>
    <row r="2373" spans="4:4" x14ac:dyDescent="0.2">
      <c r="D2373" s="189"/>
    </row>
    <row r="2374" spans="4:4" x14ac:dyDescent="0.2">
      <c r="D2374" s="189"/>
    </row>
    <row r="2375" spans="4:4" x14ac:dyDescent="0.2">
      <c r="D2375" s="189"/>
    </row>
    <row r="2376" spans="4:4" x14ac:dyDescent="0.2">
      <c r="D2376" s="189"/>
    </row>
    <row r="2377" spans="4:4" x14ac:dyDescent="0.2">
      <c r="D2377" s="189"/>
    </row>
    <row r="2378" spans="4:4" x14ac:dyDescent="0.2">
      <c r="D2378" s="189"/>
    </row>
    <row r="2379" spans="4:4" x14ac:dyDescent="0.2">
      <c r="D2379" s="189"/>
    </row>
    <row r="2380" spans="4:4" x14ac:dyDescent="0.2">
      <c r="D2380" s="189"/>
    </row>
    <row r="2381" spans="4:4" x14ac:dyDescent="0.2">
      <c r="D2381" s="189"/>
    </row>
    <row r="2382" spans="4:4" x14ac:dyDescent="0.2">
      <c r="D2382" s="189"/>
    </row>
    <row r="2383" spans="4:4" x14ac:dyDescent="0.2">
      <c r="D2383" s="189"/>
    </row>
    <row r="2384" spans="4:4" x14ac:dyDescent="0.2">
      <c r="D2384" s="189"/>
    </row>
    <row r="2385" spans="4:4" x14ac:dyDescent="0.2">
      <c r="D2385" s="189"/>
    </row>
    <row r="2386" spans="4:4" x14ac:dyDescent="0.2">
      <c r="D2386" s="189"/>
    </row>
    <row r="2387" spans="4:4" x14ac:dyDescent="0.2">
      <c r="D2387" s="189"/>
    </row>
    <row r="2388" spans="4:4" x14ac:dyDescent="0.2">
      <c r="D2388" s="189"/>
    </row>
    <row r="2389" spans="4:4" x14ac:dyDescent="0.2">
      <c r="D2389" s="189"/>
    </row>
    <row r="2390" spans="4:4" x14ac:dyDescent="0.2">
      <c r="D2390" s="189"/>
    </row>
    <row r="2391" spans="4:4" x14ac:dyDescent="0.2">
      <c r="D2391" s="189"/>
    </row>
    <row r="2392" spans="4:4" x14ac:dyDescent="0.2">
      <c r="D2392" s="189"/>
    </row>
    <row r="2393" spans="4:4" x14ac:dyDescent="0.2">
      <c r="D2393" s="189"/>
    </row>
    <row r="2394" spans="4:4" x14ac:dyDescent="0.2">
      <c r="D2394" s="189"/>
    </row>
    <row r="2395" spans="4:4" x14ac:dyDescent="0.2">
      <c r="D2395" s="189"/>
    </row>
    <row r="2396" spans="4:4" x14ac:dyDescent="0.2">
      <c r="D2396" s="189"/>
    </row>
    <row r="2397" spans="4:4" x14ac:dyDescent="0.2">
      <c r="D2397" s="189"/>
    </row>
    <row r="2398" spans="4:4" x14ac:dyDescent="0.2">
      <c r="D2398" s="189"/>
    </row>
    <row r="2399" spans="4:4" x14ac:dyDescent="0.2">
      <c r="D2399" s="189"/>
    </row>
    <row r="2400" spans="4:4" x14ac:dyDescent="0.2">
      <c r="D2400" s="189"/>
    </row>
    <row r="2401" spans="4:4" x14ac:dyDescent="0.2">
      <c r="D2401" s="189"/>
    </row>
    <row r="2402" spans="4:4" x14ac:dyDescent="0.2">
      <c r="D2402" s="189"/>
    </row>
    <row r="2403" spans="4:4" x14ac:dyDescent="0.2">
      <c r="D2403" s="189"/>
    </row>
    <row r="2404" spans="4:4" x14ac:dyDescent="0.2">
      <c r="D2404" s="189"/>
    </row>
    <row r="2405" spans="4:4" x14ac:dyDescent="0.2">
      <c r="D2405" s="189"/>
    </row>
    <row r="2406" spans="4:4" x14ac:dyDescent="0.2">
      <c r="D2406" s="189"/>
    </row>
    <row r="2407" spans="4:4" x14ac:dyDescent="0.2">
      <c r="D2407" s="189"/>
    </row>
    <row r="2408" spans="4:4" x14ac:dyDescent="0.2">
      <c r="D2408" s="189"/>
    </row>
    <row r="2409" spans="4:4" x14ac:dyDescent="0.2">
      <c r="D2409" s="189"/>
    </row>
    <row r="2410" spans="4:4" x14ac:dyDescent="0.2">
      <c r="D2410" s="189"/>
    </row>
    <row r="2411" spans="4:4" x14ac:dyDescent="0.2">
      <c r="D2411" s="189"/>
    </row>
    <row r="2412" spans="4:4" x14ac:dyDescent="0.2">
      <c r="D2412" s="189"/>
    </row>
    <row r="2413" spans="4:4" x14ac:dyDescent="0.2">
      <c r="D2413" s="189"/>
    </row>
    <row r="2414" spans="4:4" x14ac:dyDescent="0.2">
      <c r="D2414" s="189"/>
    </row>
    <row r="2415" spans="4:4" x14ac:dyDescent="0.2">
      <c r="D2415" s="189"/>
    </row>
    <row r="2416" spans="4:4" x14ac:dyDescent="0.2">
      <c r="D2416" s="189"/>
    </row>
    <row r="2417" spans="4:4" x14ac:dyDescent="0.2">
      <c r="D2417" s="189"/>
    </row>
    <row r="2418" spans="4:4" x14ac:dyDescent="0.2">
      <c r="D2418" s="189"/>
    </row>
    <row r="2419" spans="4:4" x14ac:dyDescent="0.2">
      <c r="D2419" s="189"/>
    </row>
    <row r="2420" spans="4:4" x14ac:dyDescent="0.2">
      <c r="D2420" s="189"/>
    </row>
    <row r="2421" spans="4:4" x14ac:dyDescent="0.2">
      <c r="D2421" s="189"/>
    </row>
    <row r="2422" spans="4:4" x14ac:dyDescent="0.2">
      <c r="D2422" s="189"/>
    </row>
    <row r="2423" spans="4:4" x14ac:dyDescent="0.2">
      <c r="D2423" s="189"/>
    </row>
    <row r="2424" spans="4:4" x14ac:dyDescent="0.2">
      <c r="D2424" s="189"/>
    </row>
    <row r="2425" spans="4:4" x14ac:dyDescent="0.2">
      <c r="D2425" s="189"/>
    </row>
    <row r="2426" spans="4:4" x14ac:dyDescent="0.2">
      <c r="D2426" s="189"/>
    </row>
    <row r="2427" spans="4:4" x14ac:dyDescent="0.2">
      <c r="D2427" s="189"/>
    </row>
    <row r="2428" spans="4:4" x14ac:dyDescent="0.2">
      <c r="D2428" s="189"/>
    </row>
    <row r="2429" spans="4:4" x14ac:dyDescent="0.2">
      <c r="D2429" s="189"/>
    </row>
    <row r="2430" spans="4:4" x14ac:dyDescent="0.2">
      <c r="D2430" s="189"/>
    </row>
    <row r="2431" spans="4:4" x14ac:dyDescent="0.2">
      <c r="D2431" s="189"/>
    </row>
    <row r="2432" spans="4:4" x14ac:dyDescent="0.2">
      <c r="D2432" s="189"/>
    </row>
    <row r="2433" spans="4:4" x14ac:dyDescent="0.2">
      <c r="D2433" s="189"/>
    </row>
    <row r="2434" spans="4:4" x14ac:dyDescent="0.2">
      <c r="D2434" s="189"/>
    </row>
    <row r="2435" spans="4:4" x14ac:dyDescent="0.2">
      <c r="D2435" s="189"/>
    </row>
    <row r="2436" spans="4:4" x14ac:dyDescent="0.2">
      <c r="D2436" s="189"/>
    </row>
    <row r="2437" spans="4:4" x14ac:dyDescent="0.2">
      <c r="D2437" s="189"/>
    </row>
    <row r="2438" spans="4:4" x14ac:dyDescent="0.2">
      <c r="D2438" s="189"/>
    </row>
    <row r="2439" spans="4:4" x14ac:dyDescent="0.2">
      <c r="D2439" s="189"/>
    </row>
    <row r="2440" spans="4:4" x14ac:dyDescent="0.2">
      <c r="D2440" s="189"/>
    </row>
    <row r="2441" spans="4:4" x14ac:dyDescent="0.2">
      <c r="D2441" s="189"/>
    </row>
    <row r="2442" spans="4:4" x14ac:dyDescent="0.2">
      <c r="D2442" s="189"/>
    </row>
    <row r="2443" spans="4:4" x14ac:dyDescent="0.2">
      <c r="D2443" s="189"/>
    </row>
    <row r="2444" spans="4:4" x14ac:dyDescent="0.2">
      <c r="D2444" s="189"/>
    </row>
    <row r="2445" spans="4:4" x14ac:dyDescent="0.2">
      <c r="D2445" s="189"/>
    </row>
    <row r="2446" spans="4:4" x14ac:dyDescent="0.2">
      <c r="D2446" s="189"/>
    </row>
    <row r="2447" spans="4:4" x14ac:dyDescent="0.2">
      <c r="D2447" s="189"/>
    </row>
    <row r="2448" spans="4:4" x14ac:dyDescent="0.2">
      <c r="D2448" s="189"/>
    </row>
    <row r="2449" spans="4:4" x14ac:dyDescent="0.2">
      <c r="D2449" s="189"/>
    </row>
    <row r="2450" spans="4:4" x14ac:dyDescent="0.2">
      <c r="D2450" s="189"/>
    </row>
    <row r="2451" spans="4:4" x14ac:dyDescent="0.2">
      <c r="D2451" s="189"/>
    </row>
    <row r="2452" spans="4:4" x14ac:dyDescent="0.2">
      <c r="D2452" s="189"/>
    </row>
    <row r="2453" spans="4:4" x14ac:dyDescent="0.2">
      <c r="D2453" s="189"/>
    </row>
    <row r="2454" spans="4:4" x14ac:dyDescent="0.2">
      <c r="D2454" s="189"/>
    </row>
    <row r="2455" spans="4:4" x14ac:dyDescent="0.2">
      <c r="D2455" s="189"/>
    </row>
    <row r="2456" spans="4:4" x14ac:dyDescent="0.2">
      <c r="D2456" s="189"/>
    </row>
    <row r="2457" spans="4:4" x14ac:dyDescent="0.2">
      <c r="D2457" s="189"/>
    </row>
    <row r="2458" spans="4:4" x14ac:dyDescent="0.2">
      <c r="D2458" s="189"/>
    </row>
    <row r="2459" spans="4:4" x14ac:dyDescent="0.2">
      <c r="D2459" s="189"/>
    </row>
    <row r="2460" spans="4:4" x14ac:dyDescent="0.2">
      <c r="D2460" s="189"/>
    </row>
    <row r="2461" spans="4:4" x14ac:dyDescent="0.2">
      <c r="D2461" s="189"/>
    </row>
    <row r="2462" spans="4:4" x14ac:dyDescent="0.2">
      <c r="D2462" s="189"/>
    </row>
    <row r="2463" spans="4:4" x14ac:dyDescent="0.2">
      <c r="D2463" s="189"/>
    </row>
    <row r="2464" spans="4:4" x14ac:dyDescent="0.2">
      <c r="D2464" s="189"/>
    </row>
    <row r="2465" spans="4:4" x14ac:dyDescent="0.2">
      <c r="D2465" s="189"/>
    </row>
    <row r="2466" spans="4:4" x14ac:dyDescent="0.2">
      <c r="D2466" s="189"/>
    </row>
    <row r="2467" spans="4:4" x14ac:dyDescent="0.2">
      <c r="D2467" s="189"/>
    </row>
    <row r="2468" spans="4:4" x14ac:dyDescent="0.2">
      <c r="D2468" s="189"/>
    </row>
    <row r="2469" spans="4:4" x14ac:dyDescent="0.2">
      <c r="D2469" s="189"/>
    </row>
    <row r="2470" spans="4:4" x14ac:dyDescent="0.2">
      <c r="D2470" s="189"/>
    </row>
    <row r="2471" spans="4:4" x14ac:dyDescent="0.2">
      <c r="D2471" s="189"/>
    </row>
    <row r="2472" spans="4:4" x14ac:dyDescent="0.2">
      <c r="D2472" s="189"/>
    </row>
    <row r="2473" spans="4:4" x14ac:dyDescent="0.2">
      <c r="D2473" s="189"/>
    </row>
    <row r="2474" spans="4:4" x14ac:dyDescent="0.2">
      <c r="D2474" s="189"/>
    </row>
    <row r="2475" spans="4:4" x14ac:dyDescent="0.2">
      <c r="D2475" s="189"/>
    </row>
    <row r="2476" spans="4:4" x14ac:dyDescent="0.2">
      <c r="D2476" s="189"/>
    </row>
    <row r="2477" spans="4:4" x14ac:dyDescent="0.2">
      <c r="D2477" s="189"/>
    </row>
    <row r="2478" spans="4:4" x14ac:dyDescent="0.2">
      <c r="D2478" s="189"/>
    </row>
    <row r="2479" spans="4:4" x14ac:dyDescent="0.2">
      <c r="D2479" s="189"/>
    </row>
    <row r="2480" spans="4:4" x14ac:dyDescent="0.2">
      <c r="D2480" s="189"/>
    </row>
    <row r="2481" spans="4:4" x14ac:dyDescent="0.2">
      <c r="D2481" s="189"/>
    </row>
    <row r="2482" spans="4:4" x14ac:dyDescent="0.2">
      <c r="D2482" s="189"/>
    </row>
    <row r="2483" spans="4:4" x14ac:dyDescent="0.2">
      <c r="D2483" s="189"/>
    </row>
    <row r="2484" spans="4:4" x14ac:dyDescent="0.2">
      <c r="D2484" s="189"/>
    </row>
    <row r="2485" spans="4:4" x14ac:dyDescent="0.2">
      <c r="D2485" s="189"/>
    </row>
    <row r="2486" spans="4:4" x14ac:dyDescent="0.2">
      <c r="D2486" s="189"/>
    </row>
    <row r="2487" spans="4:4" x14ac:dyDescent="0.2">
      <c r="D2487" s="189"/>
    </row>
    <row r="2488" spans="4:4" x14ac:dyDescent="0.2">
      <c r="D2488" s="189"/>
    </row>
    <row r="2489" spans="4:4" x14ac:dyDescent="0.2">
      <c r="D2489" s="189"/>
    </row>
    <row r="2490" spans="4:4" x14ac:dyDescent="0.2">
      <c r="D2490" s="189"/>
    </row>
    <row r="2491" spans="4:4" x14ac:dyDescent="0.2">
      <c r="D2491" s="189"/>
    </row>
    <row r="2492" spans="4:4" x14ac:dyDescent="0.2">
      <c r="D2492" s="189"/>
    </row>
    <row r="2493" spans="4:4" x14ac:dyDescent="0.2">
      <c r="D2493" s="189"/>
    </row>
    <row r="2494" spans="4:4" x14ac:dyDescent="0.2">
      <c r="D2494" s="189"/>
    </row>
    <row r="2495" spans="4:4" x14ac:dyDescent="0.2">
      <c r="D2495" s="189"/>
    </row>
    <row r="2496" spans="4:4" x14ac:dyDescent="0.2">
      <c r="D2496" s="189"/>
    </row>
    <row r="2497" spans="4:4" x14ac:dyDescent="0.2">
      <c r="D2497" s="189"/>
    </row>
    <row r="2498" spans="4:4" x14ac:dyDescent="0.2">
      <c r="D2498" s="189"/>
    </row>
    <row r="2499" spans="4:4" x14ac:dyDescent="0.2">
      <c r="D2499" s="189"/>
    </row>
    <row r="2500" spans="4:4" x14ac:dyDescent="0.2">
      <c r="D2500" s="189"/>
    </row>
    <row r="2501" spans="4:4" x14ac:dyDescent="0.2">
      <c r="D2501" s="189"/>
    </row>
    <row r="2502" spans="4:4" x14ac:dyDescent="0.2">
      <c r="D2502" s="189"/>
    </row>
    <row r="2503" spans="4:4" x14ac:dyDescent="0.2">
      <c r="D2503" s="189"/>
    </row>
    <row r="2504" spans="4:4" x14ac:dyDescent="0.2">
      <c r="D2504" s="189"/>
    </row>
    <row r="2505" spans="4:4" x14ac:dyDescent="0.2">
      <c r="D2505" s="189"/>
    </row>
    <row r="2506" spans="4:4" x14ac:dyDescent="0.2">
      <c r="D2506" s="189"/>
    </row>
    <row r="2507" spans="4:4" x14ac:dyDescent="0.2">
      <c r="D2507" s="189"/>
    </row>
    <row r="2508" spans="4:4" x14ac:dyDescent="0.2">
      <c r="D2508" s="189"/>
    </row>
    <row r="2509" spans="4:4" x14ac:dyDescent="0.2">
      <c r="D2509" s="189"/>
    </row>
    <row r="2510" spans="4:4" x14ac:dyDescent="0.2">
      <c r="D2510" s="189"/>
    </row>
    <row r="2511" spans="4:4" x14ac:dyDescent="0.2">
      <c r="D2511" s="189"/>
    </row>
    <row r="2512" spans="4:4" x14ac:dyDescent="0.2">
      <c r="D2512" s="189"/>
    </row>
    <row r="2513" spans="4:4" x14ac:dyDescent="0.2">
      <c r="D2513" s="189"/>
    </row>
    <row r="2514" spans="4:4" x14ac:dyDescent="0.2">
      <c r="D2514" s="189"/>
    </row>
    <row r="2515" spans="4:4" x14ac:dyDescent="0.2">
      <c r="D2515" s="189"/>
    </row>
    <row r="2516" spans="4:4" x14ac:dyDescent="0.2">
      <c r="D2516" s="189"/>
    </row>
    <row r="2517" spans="4:4" x14ac:dyDescent="0.2">
      <c r="D2517" s="189"/>
    </row>
    <row r="2518" spans="4:4" x14ac:dyDescent="0.2">
      <c r="D2518" s="189"/>
    </row>
    <row r="2519" spans="4:4" x14ac:dyDescent="0.2">
      <c r="D2519" s="189"/>
    </row>
    <row r="2520" spans="4:4" x14ac:dyDescent="0.2">
      <c r="D2520" s="189"/>
    </row>
    <row r="2521" spans="4:4" x14ac:dyDescent="0.2">
      <c r="D2521" s="189"/>
    </row>
    <row r="2522" spans="4:4" x14ac:dyDescent="0.2">
      <c r="D2522" s="189"/>
    </row>
    <row r="2523" spans="4:4" x14ac:dyDescent="0.2">
      <c r="D2523" s="189"/>
    </row>
    <row r="2524" spans="4:4" x14ac:dyDescent="0.2">
      <c r="D2524" s="189"/>
    </row>
    <row r="2525" spans="4:4" x14ac:dyDescent="0.2">
      <c r="D2525" s="189"/>
    </row>
    <row r="2526" spans="4:4" x14ac:dyDescent="0.2">
      <c r="D2526" s="189"/>
    </row>
    <row r="2527" spans="4:4" x14ac:dyDescent="0.2">
      <c r="D2527" s="189"/>
    </row>
    <row r="2528" spans="4:4" x14ac:dyDescent="0.2">
      <c r="D2528" s="189"/>
    </row>
    <row r="2529" spans="4:4" x14ac:dyDescent="0.2">
      <c r="D2529" s="189"/>
    </row>
    <row r="2530" spans="4:4" x14ac:dyDescent="0.2">
      <c r="D2530" s="189"/>
    </row>
    <row r="2531" spans="4:4" x14ac:dyDescent="0.2">
      <c r="D2531" s="189"/>
    </row>
    <row r="2532" spans="4:4" x14ac:dyDescent="0.2">
      <c r="D2532" s="189"/>
    </row>
    <row r="2533" spans="4:4" x14ac:dyDescent="0.2">
      <c r="D2533" s="189"/>
    </row>
    <row r="2534" spans="4:4" x14ac:dyDescent="0.2">
      <c r="D2534" s="189"/>
    </row>
    <row r="2535" spans="4:4" x14ac:dyDescent="0.2">
      <c r="D2535" s="189"/>
    </row>
    <row r="2536" spans="4:4" x14ac:dyDescent="0.2">
      <c r="D2536" s="189"/>
    </row>
    <row r="2537" spans="4:4" x14ac:dyDescent="0.2">
      <c r="D2537" s="189"/>
    </row>
    <row r="2538" spans="4:4" x14ac:dyDescent="0.2">
      <c r="D2538" s="189"/>
    </row>
    <row r="2539" spans="4:4" x14ac:dyDescent="0.2">
      <c r="D2539" s="189"/>
    </row>
    <row r="2540" spans="4:4" x14ac:dyDescent="0.2">
      <c r="D2540" s="189"/>
    </row>
    <row r="2541" spans="4:4" x14ac:dyDescent="0.2">
      <c r="D2541" s="189"/>
    </row>
    <row r="2542" spans="4:4" x14ac:dyDescent="0.2">
      <c r="D2542" s="189"/>
    </row>
    <row r="2543" spans="4:4" x14ac:dyDescent="0.2">
      <c r="D2543" s="189"/>
    </row>
    <row r="2544" spans="4:4" x14ac:dyDescent="0.2">
      <c r="D2544" s="189"/>
    </row>
    <row r="2545" spans="4:4" x14ac:dyDescent="0.2">
      <c r="D2545" s="189"/>
    </row>
    <row r="2546" spans="4:4" x14ac:dyDescent="0.2">
      <c r="D2546" s="189"/>
    </row>
    <row r="2547" spans="4:4" x14ac:dyDescent="0.2">
      <c r="D2547" s="189"/>
    </row>
    <row r="2548" spans="4:4" x14ac:dyDescent="0.2">
      <c r="D2548" s="189"/>
    </row>
    <row r="2549" spans="4:4" x14ac:dyDescent="0.2">
      <c r="D2549" s="189"/>
    </row>
    <row r="2550" spans="4:4" x14ac:dyDescent="0.2">
      <c r="D2550" s="189"/>
    </row>
    <row r="2551" spans="4:4" x14ac:dyDescent="0.2">
      <c r="D2551" s="189"/>
    </row>
    <row r="2552" spans="4:4" x14ac:dyDescent="0.2">
      <c r="D2552" s="189"/>
    </row>
    <row r="2553" spans="4:4" x14ac:dyDescent="0.2">
      <c r="D2553" s="189"/>
    </row>
    <row r="2554" spans="4:4" x14ac:dyDescent="0.2">
      <c r="D2554" s="189"/>
    </row>
    <row r="2555" spans="4:4" x14ac:dyDescent="0.2">
      <c r="D2555" s="189"/>
    </row>
    <row r="2556" spans="4:4" x14ac:dyDescent="0.2">
      <c r="D2556" s="189"/>
    </row>
    <row r="2557" spans="4:4" x14ac:dyDescent="0.2">
      <c r="D2557" s="189"/>
    </row>
    <row r="2558" spans="4:4" x14ac:dyDescent="0.2">
      <c r="D2558" s="189"/>
    </row>
    <row r="2559" spans="4:4" x14ac:dyDescent="0.2">
      <c r="D2559" s="189"/>
    </row>
    <row r="2560" spans="4:4" x14ac:dyDescent="0.2">
      <c r="D2560" s="189"/>
    </row>
    <row r="2561" spans="4:4" x14ac:dyDescent="0.2">
      <c r="D2561" s="189"/>
    </row>
    <row r="2562" spans="4:4" x14ac:dyDescent="0.2">
      <c r="D2562" s="189"/>
    </row>
    <row r="2563" spans="4:4" x14ac:dyDescent="0.2">
      <c r="D2563" s="189"/>
    </row>
    <row r="2564" spans="4:4" x14ac:dyDescent="0.2">
      <c r="D2564" s="189"/>
    </row>
    <row r="2565" spans="4:4" x14ac:dyDescent="0.2">
      <c r="D2565" s="189"/>
    </row>
    <row r="2566" spans="4:4" x14ac:dyDescent="0.2">
      <c r="D2566" s="189"/>
    </row>
    <row r="2567" spans="4:4" x14ac:dyDescent="0.2">
      <c r="D2567" s="189"/>
    </row>
    <row r="2568" spans="4:4" x14ac:dyDescent="0.2">
      <c r="D2568" s="189"/>
    </row>
    <row r="2569" spans="4:4" x14ac:dyDescent="0.2">
      <c r="D2569" s="189"/>
    </row>
    <row r="2570" spans="4:4" x14ac:dyDescent="0.2">
      <c r="D2570" s="189"/>
    </row>
    <row r="2571" spans="4:4" x14ac:dyDescent="0.2">
      <c r="D2571" s="189"/>
    </row>
    <row r="2572" spans="4:4" x14ac:dyDescent="0.2">
      <c r="D2572" s="189"/>
    </row>
    <row r="2573" spans="4:4" x14ac:dyDescent="0.2">
      <c r="D2573" s="189"/>
    </row>
    <row r="2574" spans="4:4" x14ac:dyDescent="0.2">
      <c r="D2574" s="189"/>
    </row>
    <row r="2575" spans="4:4" x14ac:dyDescent="0.2">
      <c r="D2575" s="189"/>
    </row>
    <row r="2576" spans="4:4" x14ac:dyDescent="0.2">
      <c r="D2576" s="189"/>
    </row>
    <row r="2577" spans="4:4" x14ac:dyDescent="0.2">
      <c r="D2577" s="189"/>
    </row>
    <row r="2578" spans="4:4" x14ac:dyDescent="0.2">
      <c r="D2578" s="189"/>
    </row>
    <row r="2579" spans="4:4" x14ac:dyDescent="0.2">
      <c r="D2579" s="189"/>
    </row>
    <row r="2580" spans="4:4" x14ac:dyDescent="0.2">
      <c r="D2580" s="189"/>
    </row>
    <row r="2581" spans="4:4" x14ac:dyDescent="0.2">
      <c r="D2581" s="189"/>
    </row>
    <row r="2582" spans="4:4" x14ac:dyDescent="0.2">
      <c r="D2582" s="189"/>
    </row>
    <row r="2583" spans="4:4" x14ac:dyDescent="0.2">
      <c r="D2583" s="189"/>
    </row>
    <row r="2584" spans="4:4" x14ac:dyDescent="0.2">
      <c r="D2584" s="189"/>
    </row>
    <row r="2585" spans="4:4" x14ac:dyDescent="0.2">
      <c r="D2585" s="189"/>
    </row>
    <row r="2586" spans="4:4" x14ac:dyDescent="0.2">
      <c r="D2586" s="189"/>
    </row>
    <row r="2587" spans="4:4" x14ac:dyDescent="0.2">
      <c r="D2587" s="189"/>
    </row>
    <row r="2588" spans="4:4" x14ac:dyDescent="0.2">
      <c r="D2588" s="189"/>
    </row>
    <row r="2589" spans="4:4" x14ac:dyDescent="0.2">
      <c r="D2589" s="189"/>
    </row>
    <row r="2590" spans="4:4" x14ac:dyDescent="0.2">
      <c r="D2590" s="189"/>
    </row>
    <row r="2591" spans="4:4" x14ac:dyDescent="0.2">
      <c r="D2591" s="189"/>
    </row>
    <row r="2592" spans="4:4" x14ac:dyDescent="0.2">
      <c r="D2592" s="189"/>
    </row>
    <row r="2593" spans="4:4" x14ac:dyDescent="0.2">
      <c r="D2593" s="189"/>
    </row>
    <row r="2594" spans="4:4" x14ac:dyDescent="0.2">
      <c r="D2594" s="189"/>
    </row>
    <row r="2595" spans="4:4" x14ac:dyDescent="0.2">
      <c r="D2595" s="189"/>
    </row>
    <row r="2596" spans="4:4" x14ac:dyDescent="0.2">
      <c r="D2596" s="189"/>
    </row>
    <row r="2597" spans="4:4" x14ac:dyDescent="0.2">
      <c r="D2597" s="189"/>
    </row>
    <row r="2598" spans="4:4" x14ac:dyDescent="0.2">
      <c r="D2598" s="189"/>
    </row>
    <row r="2599" spans="4:4" x14ac:dyDescent="0.2">
      <c r="D2599" s="189"/>
    </row>
    <row r="2600" spans="4:4" x14ac:dyDescent="0.2">
      <c r="D2600" s="189"/>
    </row>
    <row r="2601" spans="4:4" x14ac:dyDescent="0.2">
      <c r="D2601" s="189"/>
    </row>
    <row r="2602" spans="4:4" x14ac:dyDescent="0.2">
      <c r="D2602" s="189"/>
    </row>
    <row r="2603" spans="4:4" x14ac:dyDescent="0.2">
      <c r="D2603" s="189"/>
    </row>
    <row r="2604" spans="4:4" x14ac:dyDescent="0.2">
      <c r="D2604" s="189"/>
    </row>
    <row r="2605" spans="4:4" x14ac:dyDescent="0.2">
      <c r="D2605" s="189"/>
    </row>
    <row r="2606" spans="4:4" x14ac:dyDescent="0.2">
      <c r="D2606" s="189"/>
    </row>
    <row r="2607" spans="4:4" x14ac:dyDescent="0.2">
      <c r="D2607" s="189"/>
    </row>
    <row r="2608" spans="4:4" x14ac:dyDescent="0.2">
      <c r="D2608" s="189"/>
    </row>
    <row r="2609" spans="4:4" x14ac:dyDescent="0.2">
      <c r="D2609" s="189"/>
    </row>
    <row r="2610" spans="4:4" x14ac:dyDescent="0.2">
      <c r="D2610" s="189"/>
    </row>
    <row r="2611" spans="4:4" x14ac:dyDescent="0.2">
      <c r="D2611" s="189"/>
    </row>
    <row r="2612" spans="4:4" x14ac:dyDescent="0.2">
      <c r="D2612" s="189"/>
    </row>
    <row r="2613" spans="4:4" x14ac:dyDescent="0.2">
      <c r="D2613" s="189"/>
    </row>
    <row r="2614" spans="4:4" x14ac:dyDescent="0.2">
      <c r="D2614" s="189"/>
    </row>
    <row r="2615" spans="4:4" x14ac:dyDescent="0.2">
      <c r="D2615" s="189"/>
    </row>
    <row r="2616" spans="4:4" x14ac:dyDescent="0.2">
      <c r="D2616" s="189"/>
    </row>
    <row r="2617" spans="4:4" x14ac:dyDescent="0.2">
      <c r="D2617" s="189"/>
    </row>
    <row r="2618" spans="4:4" x14ac:dyDescent="0.2">
      <c r="D2618" s="189"/>
    </row>
    <row r="2619" spans="4:4" x14ac:dyDescent="0.2">
      <c r="D2619" s="189"/>
    </row>
    <row r="2620" spans="4:4" x14ac:dyDescent="0.2">
      <c r="D2620" s="189"/>
    </row>
    <row r="2621" spans="4:4" x14ac:dyDescent="0.2">
      <c r="D2621" s="189"/>
    </row>
    <row r="2622" spans="4:4" x14ac:dyDescent="0.2">
      <c r="D2622" s="189"/>
    </row>
    <row r="2623" spans="4:4" x14ac:dyDescent="0.2">
      <c r="D2623" s="189"/>
    </row>
    <row r="2624" spans="4:4" x14ac:dyDescent="0.2">
      <c r="D2624" s="189"/>
    </row>
    <row r="2625" spans="4:4" x14ac:dyDescent="0.2">
      <c r="D2625" s="189"/>
    </row>
    <row r="2626" spans="4:4" x14ac:dyDescent="0.2">
      <c r="D2626" s="189"/>
    </row>
    <row r="2627" spans="4:4" x14ac:dyDescent="0.2">
      <c r="D2627" s="189"/>
    </row>
    <row r="2628" spans="4:4" x14ac:dyDescent="0.2">
      <c r="D2628" s="189"/>
    </row>
    <row r="2629" spans="4:4" x14ac:dyDescent="0.2">
      <c r="D2629" s="189"/>
    </row>
    <row r="2630" spans="4:4" x14ac:dyDescent="0.2">
      <c r="D2630" s="189"/>
    </row>
    <row r="2631" spans="4:4" x14ac:dyDescent="0.2">
      <c r="D2631" s="189"/>
    </row>
    <row r="2632" spans="4:4" x14ac:dyDescent="0.2">
      <c r="D2632" s="189"/>
    </row>
    <row r="2633" spans="4:4" x14ac:dyDescent="0.2">
      <c r="D2633" s="189"/>
    </row>
    <row r="2634" spans="4:4" x14ac:dyDescent="0.2">
      <c r="D2634" s="189"/>
    </row>
    <row r="2635" spans="4:4" x14ac:dyDescent="0.2">
      <c r="D2635" s="189"/>
    </row>
    <row r="2636" spans="4:4" x14ac:dyDescent="0.2">
      <c r="D2636" s="189"/>
    </row>
    <row r="2637" spans="4:4" x14ac:dyDescent="0.2">
      <c r="D2637" s="189"/>
    </row>
    <row r="2638" spans="4:4" x14ac:dyDescent="0.2">
      <c r="D2638" s="189"/>
    </row>
    <row r="2639" spans="4:4" x14ac:dyDescent="0.2">
      <c r="D2639" s="189"/>
    </row>
    <row r="2640" spans="4:4" x14ac:dyDescent="0.2">
      <c r="D2640" s="189"/>
    </row>
    <row r="2641" spans="4:4" x14ac:dyDescent="0.2">
      <c r="D2641" s="189"/>
    </row>
    <row r="2642" spans="4:4" x14ac:dyDescent="0.2">
      <c r="D2642" s="189"/>
    </row>
    <row r="2643" spans="4:4" x14ac:dyDescent="0.2">
      <c r="D2643" s="189"/>
    </row>
    <row r="2644" spans="4:4" x14ac:dyDescent="0.2">
      <c r="D2644" s="189"/>
    </row>
    <row r="2645" spans="4:4" x14ac:dyDescent="0.2">
      <c r="D2645" s="189"/>
    </row>
    <row r="2646" spans="4:4" x14ac:dyDescent="0.2">
      <c r="D2646" s="189"/>
    </row>
    <row r="2647" spans="4:4" x14ac:dyDescent="0.2">
      <c r="D2647" s="189"/>
    </row>
    <row r="2648" spans="4:4" x14ac:dyDescent="0.2">
      <c r="D2648" s="189"/>
    </row>
    <row r="2649" spans="4:4" x14ac:dyDescent="0.2">
      <c r="D2649" s="189"/>
    </row>
    <row r="2650" spans="4:4" x14ac:dyDescent="0.2">
      <c r="D2650" s="189"/>
    </row>
    <row r="2651" spans="4:4" x14ac:dyDescent="0.2">
      <c r="D2651" s="189"/>
    </row>
    <row r="2652" spans="4:4" x14ac:dyDescent="0.2">
      <c r="D2652" s="189"/>
    </row>
    <row r="2653" spans="4:4" x14ac:dyDescent="0.2">
      <c r="D2653" s="189"/>
    </row>
    <row r="2654" spans="4:4" x14ac:dyDescent="0.2">
      <c r="D2654" s="189"/>
    </row>
    <row r="2655" spans="4:4" x14ac:dyDescent="0.2">
      <c r="D2655" s="189"/>
    </row>
    <row r="2656" spans="4:4" x14ac:dyDescent="0.2">
      <c r="D2656" s="189"/>
    </row>
    <row r="2657" spans="4:4" x14ac:dyDescent="0.2">
      <c r="D2657" s="189"/>
    </row>
    <row r="2658" spans="4:4" x14ac:dyDescent="0.2">
      <c r="D2658" s="189"/>
    </row>
    <row r="2659" spans="4:4" x14ac:dyDescent="0.2">
      <c r="D2659" s="189"/>
    </row>
    <row r="2660" spans="4:4" x14ac:dyDescent="0.2">
      <c r="D2660" s="189"/>
    </row>
    <row r="2661" spans="4:4" x14ac:dyDescent="0.2">
      <c r="D2661" s="189"/>
    </row>
    <row r="2662" spans="4:4" x14ac:dyDescent="0.2">
      <c r="D2662" s="189"/>
    </row>
    <row r="2663" spans="4:4" x14ac:dyDescent="0.2">
      <c r="D2663" s="189"/>
    </row>
    <row r="2664" spans="4:4" x14ac:dyDescent="0.2">
      <c r="D2664" s="189"/>
    </row>
    <row r="2665" spans="4:4" x14ac:dyDescent="0.2">
      <c r="D2665" s="189"/>
    </row>
    <row r="2666" spans="4:4" x14ac:dyDescent="0.2">
      <c r="D2666" s="189"/>
    </row>
    <row r="2667" spans="4:4" x14ac:dyDescent="0.2">
      <c r="D2667" s="189"/>
    </row>
    <row r="2668" spans="4:4" x14ac:dyDescent="0.2">
      <c r="D2668" s="189"/>
    </row>
    <row r="2669" spans="4:4" x14ac:dyDescent="0.2">
      <c r="D2669" s="189"/>
    </row>
    <row r="2670" spans="4:4" x14ac:dyDescent="0.2">
      <c r="D2670" s="189"/>
    </row>
    <row r="2671" spans="4:4" x14ac:dyDescent="0.2">
      <c r="D2671" s="189"/>
    </row>
    <row r="2672" spans="4:4" x14ac:dyDescent="0.2">
      <c r="D2672" s="189"/>
    </row>
    <row r="2673" spans="4:4" x14ac:dyDescent="0.2">
      <c r="D2673" s="189"/>
    </row>
    <row r="2674" spans="4:4" x14ac:dyDescent="0.2">
      <c r="D2674" s="189"/>
    </row>
    <row r="2675" spans="4:4" x14ac:dyDescent="0.2">
      <c r="D2675" s="189"/>
    </row>
    <row r="2676" spans="4:4" x14ac:dyDescent="0.2">
      <c r="D2676" s="189"/>
    </row>
    <row r="2677" spans="4:4" x14ac:dyDescent="0.2">
      <c r="D2677" s="189"/>
    </row>
    <row r="2678" spans="4:4" x14ac:dyDescent="0.2">
      <c r="D2678" s="189"/>
    </row>
    <row r="2679" spans="4:4" x14ac:dyDescent="0.2">
      <c r="D2679" s="189"/>
    </row>
    <row r="2680" spans="4:4" x14ac:dyDescent="0.2">
      <c r="D2680" s="189"/>
    </row>
    <row r="2681" spans="4:4" x14ac:dyDescent="0.2">
      <c r="D2681" s="189"/>
    </row>
    <row r="2682" spans="4:4" x14ac:dyDescent="0.2">
      <c r="D2682" s="189"/>
    </row>
    <row r="2683" spans="4:4" x14ac:dyDescent="0.2">
      <c r="D2683" s="189"/>
    </row>
    <row r="2684" spans="4:4" x14ac:dyDescent="0.2">
      <c r="D2684" s="189"/>
    </row>
    <row r="2685" spans="4:4" x14ac:dyDescent="0.2">
      <c r="D2685" s="189"/>
    </row>
    <row r="2686" spans="4:4" x14ac:dyDescent="0.2">
      <c r="D2686" s="189"/>
    </row>
    <row r="2687" spans="4:4" x14ac:dyDescent="0.2">
      <c r="D2687" s="189"/>
    </row>
    <row r="2688" spans="4:4" x14ac:dyDescent="0.2">
      <c r="D2688" s="189"/>
    </row>
    <row r="2689" spans="4:4" x14ac:dyDescent="0.2">
      <c r="D2689" s="189"/>
    </row>
    <row r="2690" spans="4:4" x14ac:dyDescent="0.2">
      <c r="D2690" s="189"/>
    </row>
    <row r="2691" spans="4:4" x14ac:dyDescent="0.2">
      <c r="D2691" s="189"/>
    </row>
    <row r="2692" spans="4:4" x14ac:dyDescent="0.2">
      <c r="D2692" s="189"/>
    </row>
    <row r="2693" spans="4:4" x14ac:dyDescent="0.2">
      <c r="D2693" s="189"/>
    </row>
    <row r="2694" spans="4:4" x14ac:dyDescent="0.2">
      <c r="D2694" s="189"/>
    </row>
    <row r="2695" spans="4:4" x14ac:dyDescent="0.2">
      <c r="D2695" s="189"/>
    </row>
    <row r="2696" spans="4:4" x14ac:dyDescent="0.2">
      <c r="D2696" s="189"/>
    </row>
    <row r="2697" spans="4:4" x14ac:dyDescent="0.2">
      <c r="D2697" s="189"/>
    </row>
    <row r="2698" spans="4:4" x14ac:dyDescent="0.2">
      <c r="D2698" s="189"/>
    </row>
    <row r="2699" spans="4:4" x14ac:dyDescent="0.2">
      <c r="D2699" s="189"/>
    </row>
    <row r="2700" spans="4:4" x14ac:dyDescent="0.2">
      <c r="D2700" s="189"/>
    </row>
    <row r="2701" spans="4:4" x14ac:dyDescent="0.2">
      <c r="D2701" s="189"/>
    </row>
    <row r="2702" spans="4:4" x14ac:dyDescent="0.2">
      <c r="D2702" s="189"/>
    </row>
    <row r="2703" spans="4:4" x14ac:dyDescent="0.2">
      <c r="D2703" s="189"/>
    </row>
    <row r="2704" spans="4:4" x14ac:dyDescent="0.2">
      <c r="D2704" s="189"/>
    </row>
    <row r="2705" spans="4:4" x14ac:dyDescent="0.2">
      <c r="D2705" s="189"/>
    </row>
    <row r="2706" spans="4:4" x14ac:dyDescent="0.2">
      <c r="D2706" s="189"/>
    </row>
    <row r="2707" spans="4:4" x14ac:dyDescent="0.2">
      <c r="D2707" s="189"/>
    </row>
    <row r="2708" spans="4:4" x14ac:dyDescent="0.2">
      <c r="D2708" s="189"/>
    </row>
    <row r="2709" spans="4:4" x14ac:dyDescent="0.2">
      <c r="D2709" s="189"/>
    </row>
    <row r="2710" spans="4:4" x14ac:dyDescent="0.2">
      <c r="D2710" s="189"/>
    </row>
    <row r="2711" spans="4:4" x14ac:dyDescent="0.2">
      <c r="D2711" s="189"/>
    </row>
    <row r="2712" spans="4:4" x14ac:dyDescent="0.2">
      <c r="D2712" s="189"/>
    </row>
    <row r="2713" spans="4:4" x14ac:dyDescent="0.2">
      <c r="D2713" s="189"/>
    </row>
    <row r="2714" spans="4:4" x14ac:dyDescent="0.2">
      <c r="D2714" s="189"/>
    </row>
    <row r="2715" spans="4:4" x14ac:dyDescent="0.2">
      <c r="D2715" s="189"/>
    </row>
    <row r="2716" spans="4:4" x14ac:dyDescent="0.2">
      <c r="D2716" s="189"/>
    </row>
    <row r="2717" spans="4:4" x14ac:dyDescent="0.2">
      <c r="D2717" s="189"/>
    </row>
    <row r="2718" spans="4:4" x14ac:dyDescent="0.2">
      <c r="D2718" s="189"/>
    </row>
    <row r="2719" spans="4:4" x14ac:dyDescent="0.2">
      <c r="D2719" s="189"/>
    </row>
    <row r="2720" spans="4:4" x14ac:dyDescent="0.2">
      <c r="D2720" s="189"/>
    </row>
    <row r="2721" spans="4:4" x14ac:dyDescent="0.2">
      <c r="D2721" s="189"/>
    </row>
    <row r="2722" spans="4:4" x14ac:dyDescent="0.2">
      <c r="D2722" s="189"/>
    </row>
    <row r="2723" spans="4:4" x14ac:dyDescent="0.2">
      <c r="D2723" s="189"/>
    </row>
    <row r="2724" spans="4:4" x14ac:dyDescent="0.2">
      <c r="D2724" s="189"/>
    </row>
    <row r="2725" spans="4:4" x14ac:dyDescent="0.2">
      <c r="D2725" s="189"/>
    </row>
    <row r="2726" spans="4:4" x14ac:dyDescent="0.2">
      <c r="D2726" s="189"/>
    </row>
    <row r="2727" spans="4:4" x14ac:dyDescent="0.2">
      <c r="D2727" s="189"/>
    </row>
    <row r="2728" spans="4:4" x14ac:dyDescent="0.2">
      <c r="D2728" s="189"/>
    </row>
    <row r="2729" spans="4:4" x14ac:dyDescent="0.2">
      <c r="D2729" s="189"/>
    </row>
    <row r="2730" spans="4:4" x14ac:dyDescent="0.2">
      <c r="D2730" s="189"/>
    </row>
    <row r="2731" spans="4:4" x14ac:dyDescent="0.2">
      <c r="D2731" s="189"/>
    </row>
    <row r="2732" spans="4:4" x14ac:dyDescent="0.2">
      <c r="D2732" s="189"/>
    </row>
    <row r="2733" spans="4:4" x14ac:dyDescent="0.2">
      <c r="D2733" s="189"/>
    </row>
    <row r="2734" spans="4:4" x14ac:dyDescent="0.2">
      <c r="D2734" s="189"/>
    </row>
    <row r="2735" spans="4:4" x14ac:dyDescent="0.2">
      <c r="D2735" s="189"/>
    </row>
    <row r="2736" spans="4:4" x14ac:dyDescent="0.2">
      <c r="D2736" s="189"/>
    </row>
    <row r="2737" spans="4:4" x14ac:dyDescent="0.2">
      <c r="D2737" s="189"/>
    </row>
    <row r="2738" spans="4:4" x14ac:dyDescent="0.2">
      <c r="D2738" s="189"/>
    </row>
    <row r="2739" spans="4:4" x14ac:dyDescent="0.2">
      <c r="D2739" s="189"/>
    </row>
    <row r="2740" spans="4:4" x14ac:dyDescent="0.2">
      <c r="D2740" s="189"/>
    </row>
    <row r="2741" spans="4:4" x14ac:dyDescent="0.2">
      <c r="D2741" s="189"/>
    </row>
    <row r="2742" spans="4:4" x14ac:dyDescent="0.2">
      <c r="D2742" s="189"/>
    </row>
    <row r="2743" spans="4:4" x14ac:dyDescent="0.2">
      <c r="D2743" s="189"/>
    </row>
    <row r="2744" spans="4:4" x14ac:dyDescent="0.2">
      <c r="D2744" s="189"/>
    </row>
    <row r="2745" spans="4:4" x14ac:dyDescent="0.2">
      <c r="D2745" s="189"/>
    </row>
    <row r="2746" spans="4:4" x14ac:dyDescent="0.2">
      <c r="D2746" s="189"/>
    </row>
    <row r="2747" spans="4:4" x14ac:dyDescent="0.2">
      <c r="D2747" s="189"/>
    </row>
    <row r="2748" spans="4:4" x14ac:dyDescent="0.2">
      <c r="D2748" s="189"/>
    </row>
    <row r="2749" spans="4:4" x14ac:dyDescent="0.2">
      <c r="D2749" s="189"/>
    </row>
    <row r="2750" spans="4:4" x14ac:dyDescent="0.2">
      <c r="D2750" s="189"/>
    </row>
    <row r="2751" spans="4:4" x14ac:dyDescent="0.2">
      <c r="D2751" s="189"/>
    </row>
    <row r="2752" spans="4:4" x14ac:dyDescent="0.2">
      <c r="D2752" s="189"/>
    </row>
    <row r="2753" spans="4:4" x14ac:dyDescent="0.2">
      <c r="D2753" s="189"/>
    </row>
    <row r="2754" spans="4:4" x14ac:dyDescent="0.2">
      <c r="D2754" s="189"/>
    </row>
    <row r="2755" spans="4:4" x14ac:dyDescent="0.2">
      <c r="D2755" s="189"/>
    </row>
    <row r="2756" spans="4:4" x14ac:dyDescent="0.2">
      <c r="D2756" s="189"/>
    </row>
    <row r="2757" spans="4:4" x14ac:dyDescent="0.2">
      <c r="D2757" s="189"/>
    </row>
    <row r="2758" spans="4:4" x14ac:dyDescent="0.2">
      <c r="D2758" s="189"/>
    </row>
    <row r="2759" spans="4:4" x14ac:dyDescent="0.2">
      <c r="D2759" s="189"/>
    </row>
    <row r="2760" spans="4:4" x14ac:dyDescent="0.2">
      <c r="D2760" s="189"/>
    </row>
    <row r="2761" spans="4:4" x14ac:dyDescent="0.2">
      <c r="D2761" s="189"/>
    </row>
    <row r="2762" spans="4:4" x14ac:dyDescent="0.2">
      <c r="D2762" s="189"/>
    </row>
    <row r="2763" spans="4:4" x14ac:dyDescent="0.2">
      <c r="D2763" s="189"/>
    </row>
    <row r="2764" spans="4:4" x14ac:dyDescent="0.2">
      <c r="D2764" s="189"/>
    </row>
    <row r="2765" spans="4:4" x14ac:dyDescent="0.2">
      <c r="D2765" s="189"/>
    </row>
    <row r="2766" spans="4:4" x14ac:dyDescent="0.2">
      <c r="D2766" s="189"/>
    </row>
    <row r="2767" spans="4:4" x14ac:dyDescent="0.2">
      <c r="D2767" s="189"/>
    </row>
    <row r="2768" spans="4:4" x14ac:dyDescent="0.2">
      <c r="D2768" s="189"/>
    </row>
    <row r="2769" spans="4:4" x14ac:dyDescent="0.2">
      <c r="D2769" s="189"/>
    </row>
    <row r="2770" spans="4:4" x14ac:dyDescent="0.2">
      <c r="D2770" s="189"/>
    </row>
    <row r="2771" spans="4:4" x14ac:dyDescent="0.2">
      <c r="D2771" s="189"/>
    </row>
    <row r="2772" spans="4:4" x14ac:dyDescent="0.2">
      <c r="D2772" s="189"/>
    </row>
    <row r="2773" spans="4:4" x14ac:dyDescent="0.2">
      <c r="D2773" s="189"/>
    </row>
    <row r="2774" spans="4:4" x14ac:dyDescent="0.2">
      <c r="D2774" s="189"/>
    </row>
    <row r="2775" spans="4:4" x14ac:dyDescent="0.2">
      <c r="D2775" s="189"/>
    </row>
    <row r="2776" spans="4:4" x14ac:dyDescent="0.2">
      <c r="D2776" s="189"/>
    </row>
    <row r="2777" spans="4:4" x14ac:dyDescent="0.2">
      <c r="D2777" s="189"/>
    </row>
    <row r="2778" spans="4:4" x14ac:dyDescent="0.2">
      <c r="D2778" s="189"/>
    </row>
    <row r="2779" spans="4:4" x14ac:dyDescent="0.2">
      <c r="D2779" s="189"/>
    </row>
    <row r="2780" spans="4:4" x14ac:dyDescent="0.2">
      <c r="D2780" s="189"/>
    </row>
    <row r="2781" spans="4:4" x14ac:dyDescent="0.2">
      <c r="D2781" s="189"/>
    </row>
    <row r="2782" spans="4:4" x14ac:dyDescent="0.2">
      <c r="D2782" s="189"/>
    </row>
    <row r="2783" spans="4:4" x14ac:dyDescent="0.2">
      <c r="D2783" s="189"/>
    </row>
    <row r="2784" spans="4:4" x14ac:dyDescent="0.2">
      <c r="D2784" s="189"/>
    </row>
    <row r="2785" spans="4:4" x14ac:dyDescent="0.2">
      <c r="D2785" s="189"/>
    </row>
    <row r="2786" spans="4:4" x14ac:dyDescent="0.2">
      <c r="D2786" s="189"/>
    </row>
    <row r="2787" spans="4:4" x14ac:dyDescent="0.2">
      <c r="D2787" s="189"/>
    </row>
    <row r="2788" spans="4:4" x14ac:dyDescent="0.2">
      <c r="D2788" s="189"/>
    </row>
    <row r="2789" spans="4:4" x14ac:dyDescent="0.2">
      <c r="D2789" s="189"/>
    </row>
    <row r="2790" spans="4:4" x14ac:dyDescent="0.2">
      <c r="D2790" s="189"/>
    </row>
    <row r="2791" spans="4:4" x14ac:dyDescent="0.2">
      <c r="D2791" s="189"/>
    </row>
    <row r="2792" spans="4:4" x14ac:dyDescent="0.2">
      <c r="D2792" s="189"/>
    </row>
    <row r="2793" spans="4:4" x14ac:dyDescent="0.2">
      <c r="D2793" s="189"/>
    </row>
    <row r="2794" spans="4:4" x14ac:dyDescent="0.2">
      <c r="D2794" s="189"/>
    </row>
    <row r="2795" spans="4:4" x14ac:dyDescent="0.2">
      <c r="D2795" s="189"/>
    </row>
    <row r="2796" spans="4:4" x14ac:dyDescent="0.2">
      <c r="D2796" s="189"/>
    </row>
    <row r="2797" spans="4:4" x14ac:dyDescent="0.2">
      <c r="D2797" s="189"/>
    </row>
    <row r="2798" spans="4:4" x14ac:dyDescent="0.2">
      <c r="D2798" s="189"/>
    </row>
    <row r="2799" spans="4:4" x14ac:dyDescent="0.2">
      <c r="D2799" s="189"/>
    </row>
    <row r="2800" spans="4:4" x14ac:dyDescent="0.2">
      <c r="D2800" s="189"/>
    </row>
    <row r="2801" spans="4:4" x14ac:dyDescent="0.2">
      <c r="D2801" s="189"/>
    </row>
    <row r="2802" spans="4:4" x14ac:dyDescent="0.2">
      <c r="D2802" s="189"/>
    </row>
    <row r="2803" spans="4:4" x14ac:dyDescent="0.2">
      <c r="D2803" s="189"/>
    </row>
    <row r="2804" spans="4:4" x14ac:dyDescent="0.2">
      <c r="D2804" s="189"/>
    </row>
    <row r="2805" spans="4:4" x14ac:dyDescent="0.2">
      <c r="D2805" s="189"/>
    </row>
    <row r="2806" spans="4:4" x14ac:dyDescent="0.2">
      <c r="D2806" s="189"/>
    </row>
    <row r="2807" spans="4:4" x14ac:dyDescent="0.2">
      <c r="D2807" s="189"/>
    </row>
    <row r="2808" spans="4:4" x14ac:dyDescent="0.2">
      <c r="D2808" s="189"/>
    </row>
    <row r="2809" spans="4:4" x14ac:dyDescent="0.2">
      <c r="D2809" s="189"/>
    </row>
    <row r="2810" spans="4:4" x14ac:dyDescent="0.2">
      <c r="D2810" s="189"/>
    </row>
    <row r="2811" spans="4:4" x14ac:dyDescent="0.2">
      <c r="D2811" s="189"/>
    </row>
    <row r="2812" spans="4:4" x14ac:dyDescent="0.2">
      <c r="D2812" s="189"/>
    </row>
    <row r="2813" spans="4:4" x14ac:dyDescent="0.2">
      <c r="D2813" s="189"/>
    </row>
    <row r="2814" spans="4:4" x14ac:dyDescent="0.2">
      <c r="D2814" s="189"/>
    </row>
    <row r="2815" spans="4:4" x14ac:dyDescent="0.2">
      <c r="D2815" s="189"/>
    </row>
    <row r="2816" spans="4:4" x14ac:dyDescent="0.2">
      <c r="D2816" s="189"/>
    </row>
    <row r="2817" spans="4:4" x14ac:dyDescent="0.2">
      <c r="D2817" s="189"/>
    </row>
    <row r="2818" spans="4:4" x14ac:dyDescent="0.2">
      <c r="D2818" s="189"/>
    </row>
    <row r="2819" spans="4:4" x14ac:dyDescent="0.2">
      <c r="D2819" s="189"/>
    </row>
    <row r="2820" spans="4:4" x14ac:dyDescent="0.2">
      <c r="D2820" s="189"/>
    </row>
    <row r="2821" spans="4:4" x14ac:dyDescent="0.2">
      <c r="D2821" s="189"/>
    </row>
    <row r="2822" spans="4:4" x14ac:dyDescent="0.2">
      <c r="D2822" s="189"/>
    </row>
    <row r="2823" spans="4:4" x14ac:dyDescent="0.2">
      <c r="D2823" s="189"/>
    </row>
    <row r="2824" spans="4:4" x14ac:dyDescent="0.2">
      <c r="D2824" s="189"/>
    </row>
    <row r="2825" spans="4:4" x14ac:dyDescent="0.2">
      <c r="D2825" s="189"/>
    </row>
    <row r="2826" spans="4:4" x14ac:dyDescent="0.2">
      <c r="D2826" s="189"/>
    </row>
    <row r="2827" spans="4:4" x14ac:dyDescent="0.2">
      <c r="D2827" s="189"/>
    </row>
    <row r="2828" spans="4:4" x14ac:dyDescent="0.2">
      <c r="D2828" s="189"/>
    </row>
    <row r="2829" spans="4:4" x14ac:dyDescent="0.2">
      <c r="D2829" s="189"/>
    </row>
    <row r="2830" spans="4:4" x14ac:dyDescent="0.2">
      <c r="D2830" s="189"/>
    </row>
    <row r="2831" spans="4:4" x14ac:dyDescent="0.2">
      <c r="D2831" s="189"/>
    </row>
    <row r="2832" spans="4:4" x14ac:dyDescent="0.2">
      <c r="D2832" s="189"/>
    </row>
    <row r="2833" spans="4:4" x14ac:dyDescent="0.2">
      <c r="D2833" s="189"/>
    </row>
    <row r="2834" spans="4:4" x14ac:dyDescent="0.2">
      <c r="D2834" s="189"/>
    </row>
    <row r="2835" spans="4:4" x14ac:dyDescent="0.2">
      <c r="D2835" s="189"/>
    </row>
    <row r="2836" spans="4:4" x14ac:dyDescent="0.2">
      <c r="D2836" s="189"/>
    </row>
    <row r="2837" spans="4:4" x14ac:dyDescent="0.2">
      <c r="D2837" s="189"/>
    </row>
    <row r="2838" spans="4:4" x14ac:dyDescent="0.2">
      <c r="D2838" s="189"/>
    </row>
    <row r="2839" spans="4:4" x14ac:dyDescent="0.2">
      <c r="D2839" s="189"/>
    </row>
    <row r="2840" spans="4:4" x14ac:dyDescent="0.2">
      <c r="D2840" s="189"/>
    </row>
    <row r="2841" spans="4:4" x14ac:dyDescent="0.2">
      <c r="D2841" s="189"/>
    </row>
    <row r="2842" spans="4:4" x14ac:dyDescent="0.2">
      <c r="D2842" s="189"/>
    </row>
    <row r="2843" spans="4:4" x14ac:dyDescent="0.2">
      <c r="D2843" s="189"/>
    </row>
    <row r="2844" spans="4:4" x14ac:dyDescent="0.2">
      <c r="D2844" s="189"/>
    </row>
    <row r="2845" spans="4:4" x14ac:dyDescent="0.2">
      <c r="D2845" s="189"/>
    </row>
    <row r="2846" spans="4:4" x14ac:dyDescent="0.2">
      <c r="D2846" s="189"/>
    </row>
    <row r="2847" spans="4:4" x14ac:dyDescent="0.2">
      <c r="D2847" s="189"/>
    </row>
    <row r="2848" spans="4:4" x14ac:dyDescent="0.2">
      <c r="D2848" s="189"/>
    </row>
    <row r="2849" spans="4:4" x14ac:dyDescent="0.2">
      <c r="D2849" s="189"/>
    </row>
    <row r="2850" spans="4:4" x14ac:dyDescent="0.2">
      <c r="D2850" s="189"/>
    </row>
    <row r="2851" spans="4:4" x14ac:dyDescent="0.2">
      <c r="D2851" s="189"/>
    </row>
    <row r="2852" spans="4:4" x14ac:dyDescent="0.2">
      <c r="D2852" s="189"/>
    </row>
    <row r="2853" spans="4:4" x14ac:dyDescent="0.2">
      <c r="D2853" s="189"/>
    </row>
    <row r="2854" spans="4:4" x14ac:dyDescent="0.2">
      <c r="D2854" s="189"/>
    </row>
    <row r="2855" spans="4:4" x14ac:dyDescent="0.2">
      <c r="D2855" s="189"/>
    </row>
    <row r="2856" spans="4:4" x14ac:dyDescent="0.2">
      <c r="D2856" s="189"/>
    </row>
    <row r="2857" spans="4:4" x14ac:dyDescent="0.2">
      <c r="D2857" s="189"/>
    </row>
    <row r="2858" spans="4:4" x14ac:dyDescent="0.2">
      <c r="D2858" s="189"/>
    </row>
    <row r="2859" spans="4:4" x14ac:dyDescent="0.2">
      <c r="D2859" s="189"/>
    </row>
    <row r="2860" spans="4:4" x14ac:dyDescent="0.2">
      <c r="D2860" s="189"/>
    </row>
    <row r="2861" spans="4:4" x14ac:dyDescent="0.2">
      <c r="D2861" s="189"/>
    </row>
    <row r="2862" spans="4:4" x14ac:dyDescent="0.2">
      <c r="D2862" s="189"/>
    </row>
    <row r="2863" spans="4:4" x14ac:dyDescent="0.2">
      <c r="D2863" s="189"/>
    </row>
    <row r="2864" spans="4:4" x14ac:dyDescent="0.2">
      <c r="D2864" s="189"/>
    </row>
    <row r="2865" spans="4:4" x14ac:dyDescent="0.2">
      <c r="D2865" s="189"/>
    </row>
    <row r="2866" spans="4:4" x14ac:dyDescent="0.2">
      <c r="D2866" s="189"/>
    </row>
    <row r="2867" spans="4:4" x14ac:dyDescent="0.2">
      <c r="D2867" s="189"/>
    </row>
    <row r="2868" spans="4:4" x14ac:dyDescent="0.2">
      <c r="D2868" s="189"/>
    </row>
    <row r="2869" spans="4:4" x14ac:dyDescent="0.2">
      <c r="D2869" s="189"/>
    </row>
    <row r="2870" spans="4:4" x14ac:dyDescent="0.2">
      <c r="D2870" s="189"/>
    </row>
    <row r="2871" spans="4:4" x14ac:dyDescent="0.2">
      <c r="D2871" s="189"/>
    </row>
    <row r="2872" spans="4:4" x14ac:dyDescent="0.2">
      <c r="D2872" s="189"/>
    </row>
    <row r="2873" spans="4:4" x14ac:dyDescent="0.2">
      <c r="D2873" s="189"/>
    </row>
    <row r="2874" spans="4:4" x14ac:dyDescent="0.2">
      <c r="D2874" s="189"/>
    </row>
    <row r="2875" spans="4:4" x14ac:dyDescent="0.2">
      <c r="D2875" s="189"/>
    </row>
    <row r="2876" spans="4:4" x14ac:dyDescent="0.2">
      <c r="D2876" s="189"/>
    </row>
    <row r="2877" spans="4:4" x14ac:dyDescent="0.2">
      <c r="D2877" s="189"/>
    </row>
    <row r="2878" spans="4:4" x14ac:dyDescent="0.2">
      <c r="D2878" s="189"/>
    </row>
    <row r="2879" spans="4:4" x14ac:dyDescent="0.2">
      <c r="D2879" s="189"/>
    </row>
    <row r="2880" spans="4:4" x14ac:dyDescent="0.2">
      <c r="D2880" s="189"/>
    </row>
    <row r="2881" spans="4:4" x14ac:dyDescent="0.2">
      <c r="D2881" s="189"/>
    </row>
    <row r="2882" spans="4:4" x14ac:dyDescent="0.2">
      <c r="D2882" s="189"/>
    </row>
    <row r="2883" spans="4:4" x14ac:dyDescent="0.2">
      <c r="D2883" s="189"/>
    </row>
    <row r="2884" spans="4:4" x14ac:dyDescent="0.2">
      <c r="D2884" s="189"/>
    </row>
    <row r="2885" spans="4:4" x14ac:dyDescent="0.2">
      <c r="D2885" s="189"/>
    </row>
    <row r="2886" spans="4:4" x14ac:dyDescent="0.2">
      <c r="D2886" s="189"/>
    </row>
    <row r="2887" spans="4:4" x14ac:dyDescent="0.2">
      <c r="D2887" s="189"/>
    </row>
    <row r="2888" spans="4:4" x14ac:dyDescent="0.2">
      <c r="D2888" s="189"/>
    </row>
    <row r="2889" spans="4:4" x14ac:dyDescent="0.2">
      <c r="D2889" s="189"/>
    </row>
    <row r="2890" spans="4:4" x14ac:dyDescent="0.2">
      <c r="D2890" s="189"/>
    </row>
    <row r="2891" spans="4:4" x14ac:dyDescent="0.2">
      <c r="D2891" s="189"/>
    </row>
    <row r="2892" spans="4:4" x14ac:dyDescent="0.2">
      <c r="D2892" s="189"/>
    </row>
    <row r="2893" spans="4:4" x14ac:dyDescent="0.2">
      <c r="D2893" s="189"/>
    </row>
    <row r="2894" spans="4:4" x14ac:dyDescent="0.2">
      <c r="D2894" s="189"/>
    </row>
    <row r="2895" spans="4:4" x14ac:dyDescent="0.2">
      <c r="D2895" s="189"/>
    </row>
    <row r="2896" spans="4:4" x14ac:dyDescent="0.2">
      <c r="D2896" s="189"/>
    </row>
    <row r="2897" spans="4:4" x14ac:dyDescent="0.2">
      <c r="D2897" s="189"/>
    </row>
    <row r="2898" spans="4:4" x14ac:dyDescent="0.2">
      <c r="D2898" s="189"/>
    </row>
    <row r="2899" spans="4:4" x14ac:dyDescent="0.2">
      <c r="D2899" s="189"/>
    </row>
    <row r="2900" spans="4:4" x14ac:dyDescent="0.2">
      <c r="D2900" s="189"/>
    </row>
    <row r="2901" spans="4:4" x14ac:dyDescent="0.2">
      <c r="D2901" s="189"/>
    </row>
    <row r="2902" spans="4:4" x14ac:dyDescent="0.2">
      <c r="D2902" s="189"/>
    </row>
    <row r="2903" spans="4:4" x14ac:dyDescent="0.2">
      <c r="D2903" s="189"/>
    </row>
    <row r="2904" spans="4:4" x14ac:dyDescent="0.2">
      <c r="D2904" s="189"/>
    </row>
    <row r="2905" spans="4:4" x14ac:dyDescent="0.2">
      <c r="D2905" s="189"/>
    </row>
    <row r="2906" spans="4:4" x14ac:dyDescent="0.2">
      <c r="D2906" s="189"/>
    </row>
    <row r="2907" spans="4:4" x14ac:dyDescent="0.2">
      <c r="D2907" s="189"/>
    </row>
    <row r="2908" spans="4:4" x14ac:dyDescent="0.2">
      <c r="D2908" s="189"/>
    </row>
    <row r="2909" spans="4:4" x14ac:dyDescent="0.2">
      <c r="D2909" s="189"/>
    </row>
    <row r="2910" spans="4:4" x14ac:dyDescent="0.2">
      <c r="D2910" s="189"/>
    </row>
    <row r="2911" spans="4:4" x14ac:dyDescent="0.2">
      <c r="D2911" s="189"/>
    </row>
    <row r="2912" spans="4:4" x14ac:dyDescent="0.2">
      <c r="D2912" s="189"/>
    </row>
    <row r="2913" spans="4:4" x14ac:dyDescent="0.2">
      <c r="D2913" s="189"/>
    </row>
    <row r="2914" spans="4:4" x14ac:dyDescent="0.2">
      <c r="D2914" s="189"/>
    </row>
    <row r="2915" spans="4:4" x14ac:dyDescent="0.2">
      <c r="D2915" s="189"/>
    </row>
    <row r="2916" spans="4:4" x14ac:dyDescent="0.2">
      <c r="D2916" s="189"/>
    </row>
    <row r="2917" spans="4:4" x14ac:dyDescent="0.2">
      <c r="D2917" s="189"/>
    </row>
    <row r="2918" spans="4:4" x14ac:dyDescent="0.2">
      <c r="D2918" s="189"/>
    </row>
    <row r="2919" spans="4:4" x14ac:dyDescent="0.2">
      <c r="D2919" s="189"/>
    </row>
    <row r="2920" spans="4:4" x14ac:dyDescent="0.2">
      <c r="D2920" s="189"/>
    </row>
    <row r="2921" spans="4:4" x14ac:dyDescent="0.2">
      <c r="D2921" s="189"/>
    </row>
    <row r="2922" spans="4:4" x14ac:dyDescent="0.2">
      <c r="D2922" s="189"/>
    </row>
    <row r="2923" spans="4:4" x14ac:dyDescent="0.2">
      <c r="D2923" s="189"/>
    </row>
    <row r="2924" spans="4:4" x14ac:dyDescent="0.2">
      <c r="D2924" s="189"/>
    </row>
    <row r="2925" spans="4:4" x14ac:dyDescent="0.2">
      <c r="D2925" s="189"/>
    </row>
    <row r="2926" spans="4:4" x14ac:dyDescent="0.2">
      <c r="D2926" s="189"/>
    </row>
    <row r="2927" spans="4:4" x14ac:dyDescent="0.2">
      <c r="D2927" s="189"/>
    </row>
    <row r="2928" spans="4:4" x14ac:dyDescent="0.2">
      <c r="D2928" s="189"/>
    </row>
    <row r="2929" spans="4:4" x14ac:dyDescent="0.2">
      <c r="D2929" s="189"/>
    </row>
    <row r="2930" spans="4:4" x14ac:dyDescent="0.2">
      <c r="D2930" s="189"/>
    </row>
    <row r="2931" spans="4:4" x14ac:dyDescent="0.2">
      <c r="D2931" s="189"/>
    </row>
    <row r="2932" spans="4:4" x14ac:dyDescent="0.2">
      <c r="D2932" s="189"/>
    </row>
    <row r="2933" spans="4:4" x14ac:dyDescent="0.2">
      <c r="D2933" s="189"/>
    </row>
    <row r="2934" spans="4:4" x14ac:dyDescent="0.2">
      <c r="D2934" s="189"/>
    </row>
    <row r="2935" spans="4:4" x14ac:dyDescent="0.2">
      <c r="D2935" s="189"/>
    </row>
    <row r="2936" spans="4:4" x14ac:dyDescent="0.2">
      <c r="D2936" s="189"/>
    </row>
    <row r="2937" spans="4:4" x14ac:dyDescent="0.2">
      <c r="D2937" s="189"/>
    </row>
    <row r="2938" spans="4:4" x14ac:dyDescent="0.2">
      <c r="D2938" s="189"/>
    </row>
    <row r="2939" spans="4:4" x14ac:dyDescent="0.2">
      <c r="D2939" s="189"/>
    </row>
    <row r="2940" spans="4:4" x14ac:dyDescent="0.2">
      <c r="D2940" s="189"/>
    </row>
    <row r="2941" spans="4:4" x14ac:dyDescent="0.2">
      <c r="D2941" s="189"/>
    </row>
    <row r="2942" spans="4:4" x14ac:dyDescent="0.2">
      <c r="D2942" s="189"/>
    </row>
    <row r="2943" spans="4:4" x14ac:dyDescent="0.2">
      <c r="D2943" s="189"/>
    </row>
    <row r="2944" spans="4:4" x14ac:dyDescent="0.2">
      <c r="D2944" s="189"/>
    </row>
    <row r="2945" spans="4:4" x14ac:dyDescent="0.2">
      <c r="D2945" s="189"/>
    </row>
    <row r="2946" spans="4:4" x14ac:dyDescent="0.2">
      <c r="D2946" s="189"/>
    </row>
    <row r="2947" spans="4:4" x14ac:dyDescent="0.2">
      <c r="D2947" s="189"/>
    </row>
    <row r="2948" spans="4:4" x14ac:dyDescent="0.2">
      <c r="D2948" s="189"/>
    </row>
    <row r="2949" spans="4:4" x14ac:dyDescent="0.2">
      <c r="D2949" s="189"/>
    </row>
    <row r="2950" spans="4:4" x14ac:dyDescent="0.2">
      <c r="D2950" s="189"/>
    </row>
    <row r="2951" spans="4:4" x14ac:dyDescent="0.2">
      <c r="D2951" s="189"/>
    </row>
    <row r="2952" spans="4:4" x14ac:dyDescent="0.2">
      <c r="D2952" s="189"/>
    </row>
    <row r="2953" spans="4:4" x14ac:dyDescent="0.2">
      <c r="D2953" s="189"/>
    </row>
    <row r="2954" spans="4:4" x14ac:dyDescent="0.2">
      <c r="D2954" s="189"/>
    </row>
    <row r="2955" spans="4:4" x14ac:dyDescent="0.2">
      <c r="D2955" s="189"/>
    </row>
    <row r="2956" spans="4:4" x14ac:dyDescent="0.2">
      <c r="D2956" s="189"/>
    </row>
    <row r="2957" spans="4:4" x14ac:dyDescent="0.2">
      <c r="D2957" s="189"/>
    </row>
    <row r="2958" spans="4:4" x14ac:dyDescent="0.2">
      <c r="D2958" s="189"/>
    </row>
    <row r="2959" spans="4:4" x14ac:dyDescent="0.2">
      <c r="D2959" s="189"/>
    </row>
    <row r="2960" spans="4:4" x14ac:dyDescent="0.2">
      <c r="D2960" s="189"/>
    </row>
    <row r="2961" spans="4:4" x14ac:dyDescent="0.2">
      <c r="D2961" s="189"/>
    </row>
    <row r="2962" spans="4:4" x14ac:dyDescent="0.2">
      <c r="D2962" s="189"/>
    </row>
    <row r="2963" spans="4:4" x14ac:dyDescent="0.2">
      <c r="D2963" s="189"/>
    </row>
    <row r="2964" spans="4:4" x14ac:dyDescent="0.2">
      <c r="D2964" s="189"/>
    </row>
    <row r="2965" spans="4:4" x14ac:dyDescent="0.2">
      <c r="D2965" s="189"/>
    </row>
    <row r="2966" spans="4:4" x14ac:dyDescent="0.2">
      <c r="D2966" s="189"/>
    </row>
    <row r="2967" spans="4:4" x14ac:dyDescent="0.2">
      <c r="D2967" s="189"/>
    </row>
    <row r="2968" spans="4:4" x14ac:dyDescent="0.2">
      <c r="D2968" s="189"/>
    </row>
    <row r="2969" spans="4:4" x14ac:dyDescent="0.2">
      <c r="D2969" s="189"/>
    </row>
    <row r="2970" spans="4:4" x14ac:dyDescent="0.2">
      <c r="D2970" s="189"/>
    </row>
    <row r="2971" spans="4:4" x14ac:dyDescent="0.2">
      <c r="D2971" s="189"/>
    </row>
    <row r="2972" spans="4:4" x14ac:dyDescent="0.2">
      <c r="D2972" s="189"/>
    </row>
    <row r="2973" spans="4:4" x14ac:dyDescent="0.2">
      <c r="D2973" s="189"/>
    </row>
    <row r="2974" spans="4:4" x14ac:dyDescent="0.2">
      <c r="D2974" s="189"/>
    </row>
    <row r="2975" spans="4:4" x14ac:dyDescent="0.2">
      <c r="D2975" s="189"/>
    </row>
    <row r="2976" spans="4:4" x14ac:dyDescent="0.2">
      <c r="D2976" s="189"/>
    </row>
    <row r="2977" spans="4:4" x14ac:dyDescent="0.2">
      <c r="D2977" s="189"/>
    </row>
    <row r="2978" spans="4:4" x14ac:dyDescent="0.2">
      <c r="D2978" s="189"/>
    </row>
    <row r="2979" spans="4:4" x14ac:dyDescent="0.2">
      <c r="D2979" s="189"/>
    </row>
    <row r="2980" spans="4:4" x14ac:dyDescent="0.2">
      <c r="D2980" s="189"/>
    </row>
    <row r="2981" spans="4:4" x14ac:dyDescent="0.2">
      <c r="D2981" s="189"/>
    </row>
    <row r="2982" spans="4:4" x14ac:dyDescent="0.2">
      <c r="D2982" s="189"/>
    </row>
    <row r="2983" spans="4:4" x14ac:dyDescent="0.2">
      <c r="D2983" s="189"/>
    </row>
    <row r="2984" spans="4:4" x14ac:dyDescent="0.2">
      <c r="D2984" s="189"/>
    </row>
    <row r="2985" spans="4:4" x14ac:dyDescent="0.2">
      <c r="D2985" s="189"/>
    </row>
    <row r="2986" spans="4:4" x14ac:dyDescent="0.2">
      <c r="D2986" s="189"/>
    </row>
    <row r="2987" spans="4:4" x14ac:dyDescent="0.2">
      <c r="D2987" s="189"/>
    </row>
    <row r="2988" spans="4:4" x14ac:dyDescent="0.2">
      <c r="D2988" s="189"/>
    </row>
    <row r="2989" spans="4:4" x14ac:dyDescent="0.2">
      <c r="D2989" s="189"/>
    </row>
    <row r="2990" spans="4:4" x14ac:dyDescent="0.2">
      <c r="D2990" s="189"/>
    </row>
    <row r="2991" spans="4:4" x14ac:dyDescent="0.2">
      <c r="D2991" s="189"/>
    </row>
    <row r="2992" spans="4:4" x14ac:dyDescent="0.2">
      <c r="D2992" s="189"/>
    </row>
    <row r="2993" spans="4:4" x14ac:dyDescent="0.2">
      <c r="D2993" s="189"/>
    </row>
    <row r="2994" spans="4:4" x14ac:dyDescent="0.2">
      <c r="D2994" s="189"/>
    </row>
    <row r="2995" spans="4:4" x14ac:dyDescent="0.2">
      <c r="D2995" s="189"/>
    </row>
    <row r="2996" spans="4:4" x14ac:dyDescent="0.2">
      <c r="D2996" s="189"/>
    </row>
    <row r="2997" spans="4:4" x14ac:dyDescent="0.2">
      <c r="D2997" s="189"/>
    </row>
    <row r="2998" spans="4:4" x14ac:dyDescent="0.2">
      <c r="D2998" s="189"/>
    </row>
    <row r="2999" spans="4:4" x14ac:dyDescent="0.2">
      <c r="D2999" s="189"/>
    </row>
    <row r="3000" spans="4:4" x14ac:dyDescent="0.2">
      <c r="D3000" s="189"/>
    </row>
    <row r="3001" spans="4:4" x14ac:dyDescent="0.2">
      <c r="D3001" s="189"/>
    </row>
    <row r="3002" spans="4:4" x14ac:dyDescent="0.2">
      <c r="D3002" s="189"/>
    </row>
    <row r="3003" spans="4:4" x14ac:dyDescent="0.2">
      <c r="D3003" s="189"/>
    </row>
    <row r="3004" spans="4:4" x14ac:dyDescent="0.2">
      <c r="D3004" s="189"/>
    </row>
    <row r="3005" spans="4:4" x14ac:dyDescent="0.2">
      <c r="D3005" s="189"/>
    </row>
    <row r="3006" spans="4:4" x14ac:dyDescent="0.2">
      <c r="D3006" s="189"/>
    </row>
    <row r="3007" spans="4:4" x14ac:dyDescent="0.2">
      <c r="D3007" s="189"/>
    </row>
    <row r="3008" spans="4:4" x14ac:dyDescent="0.2">
      <c r="D3008" s="189"/>
    </row>
    <row r="3009" spans="4:4" x14ac:dyDescent="0.2">
      <c r="D3009" s="189"/>
    </row>
    <row r="3010" spans="4:4" x14ac:dyDescent="0.2">
      <c r="D3010" s="189"/>
    </row>
    <row r="3011" spans="4:4" x14ac:dyDescent="0.2">
      <c r="D3011" s="189"/>
    </row>
    <row r="3012" spans="4:4" x14ac:dyDescent="0.2">
      <c r="D3012" s="189"/>
    </row>
    <row r="3013" spans="4:4" x14ac:dyDescent="0.2">
      <c r="D3013" s="189"/>
    </row>
    <row r="3014" spans="4:4" x14ac:dyDescent="0.2">
      <c r="D3014" s="189"/>
    </row>
    <row r="3015" spans="4:4" x14ac:dyDescent="0.2">
      <c r="D3015" s="189"/>
    </row>
    <row r="3016" spans="4:4" x14ac:dyDescent="0.2">
      <c r="D3016" s="189"/>
    </row>
    <row r="3017" spans="4:4" x14ac:dyDescent="0.2">
      <c r="D3017" s="189"/>
    </row>
    <row r="3018" spans="4:4" x14ac:dyDescent="0.2">
      <c r="D3018" s="189"/>
    </row>
    <row r="3019" spans="4:4" x14ac:dyDescent="0.2">
      <c r="D3019" s="189"/>
    </row>
    <row r="3020" spans="4:4" x14ac:dyDescent="0.2">
      <c r="D3020" s="189"/>
    </row>
    <row r="3021" spans="4:4" x14ac:dyDescent="0.2">
      <c r="D3021" s="189"/>
    </row>
    <row r="3022" spans="4:4" x14ac:dyDescent="0.2">
      <c r="D3022" s="189"/>
    </row>
    <row r="3023" spans="4:4" x14ac:dyDescent="0.2">
      <c r="D3023" s="189"/>
    </row>
    <row r="3024" spans="4:4" x14ac:dyDescent="0.2">
      <c r="D3024" s="189"/>
    </row>
    <row r="3025" spans="4:4" x14ac:dyDescent="0.2">
      <c r="D3025" s="189"/>
    </row>
    <row r="3026" spans="4:4" x14ac:dyDescent="0.2">
      <c r="D3026" s="189"/>
    </row>
    <row r="3027" spans="4:4" x14ac:dyDescent="0.2">
      <c r="D3027" s="189"/>
    </row>
    <row r="3028" spans="4:4" x14ac:dyDescent="0.2">
      <c r="D3028" s="189"/>
    </row>
    <row r="3029" spans="4:4" x14ac:dyDescent="0.2">
      <c r="D3029" s="189"/>
    </row>
    <row r="3030" spans="4:4" x14ac:dyDescent="0.2">
      <c r="D3030" s="189"/>
    </row>
    <row r="3031" spans="4:4" x14ac:dyDescent="0.2">
      <c r="D3031" s="189"/>
    </row>
    <row r="3032" spans="4:4" x14ac:dyDescent="0.2">
      <c r="D3032" s="189"/>
    </row>
    <row r="3033" spans="4:4" x14ac:dyDescent="0.2">
      <c r="D3033" s="189"/>
    </row>
    <row r="3034" spans="4:4" x14ac:dyDescent="0.2">
      <c r="D3034" s="189"/>
    </row>
    <row r="3035" spans="4:4" x14ac:dyDescent="0.2">
      <c r="D3035" s="189"/>
    </row>
    <row r="3036" spans="4:4" x14ac:dyDescent="0.2">
      <c r="D3036" s="189"/>
    </row>
    <row r="3037" spans="4:4" x14ac:dyDescent="0.2">
      <c r="D3037" s="189"/>
    </row>
    <row r="3038" spans="4:4" x14ac:dyDescent="0.2">
      <c r="D3038" s="189"/>
    </row>
    <row r="3039" spans="4:4" x14ac:dyDescent="0.2">
      <c r="D3039" s="189"/>
    </row>
    <row r="3040" spans="4:4" x14ac:dyDescent="0.2">
      <c r="D3040" s="189"/>
    </row>
    <row r="3041" spans="4:4" x14ac:dyDescent="0.2">
      <c r="D3041" s="189"/>
    </row>
    <row r="3042" spans="4:4" x14ac:dyDescent="0.2">
      <c r="D3042" s="189"/>
    </row>
    <row r="3043" spans="4:4" x14ac:dyDescent="0.2">
      <c r="D3043" s="189"/>
    </row>
    <row r="3044" spans="4:4" x14ac:dyDescent="0.2">
      <c r="D3044" s="189"/>
    </row>
    <row r="3045" spans="4:4" x14ac:dyDescent="0.2">
      <c r="D3045" s="189"/>
    </row>
    <row r="3046" spans="4:4" x14ac:dyDescent="0.2">
      <c r="D3046" s="189"/>
    </row>
    <row r="3047" spans="4:4" x14ac:dyDescent="0.2">
      <c r="D3047" s="189"/>
    </row>
    <row r="3048" spans="4:4" x14ac:dyDescent="0.2">
      <c r="D3048" s="189"/>
    </row>
    <row r="3049" spans="4:4" x14ac:dyDescent="0.2">
      <c r="D3049" s="189"/>
    </row>
    <row r="3050" spans="4:4" x14ac:dyDescent="0.2">
      <c r="D3050" s="189"/>
    </row>
    <row r="3051" spans="4:4" x14ac:dyDescent="0.2">
      <c r="D3051" s="189"/>
    </row>
    <row r="3052" spans="4:4" x14ac:dyDescent="0.2">
      <c r="D3052" s="189"/>
    </row>
    <row r="3053" spans="4:4" x14ac:dyDescent="0.2">
      <c r="D3053" s="189"/>
    </row>
    <row r="3054" spans="4:4" x14ac:dyDescent="0.2">
      <c r="D3054" s="189"/>
    </row>
    <row r="3055" spans="4:4" x14ac:dyDescent="0.2">
      <c r="D3055" s="189"/>
    </row>
    <row r="3056" spans="4:4" x14ac:dyDescent="0.2">
      <c r="D3056" s="189"/>
    </row>
    <row r="3057" spans="4:4" x14ac:dyDescent="0.2">
      <c r="D3057" s="189"/>
    </row>
    <row r="3058" spans="4:4" x14ac:dyDescent="0.2">
      <c r="D3058" s="189"/>
    </row>
    <row r="3059" spans="4:4" x14ac:dyDescent="0.2">
      <c r="D3059" s="189"/>
    </row>
    <row r="3060" spans="4:4" x14ac:dyDescent="0.2">
      <c r="D3060" s="189"/>
    </row>
    <row r="3061" spans="4:4" x14ac:dyDescent="0.2">
      <c r="D3061" s="189"/>
    </row>
    <row r="3062" spans="4:4" x14ac:dyDescent="0.2">
      <c r="D3062" s="189"/>
    </row>
    <row r="3063" spans="4:4" x14ac:dyDescent="0.2">
      <c r="D3063" s="189"/>
    </row>
    <row r="3064" spans="4:4" x14ac:dyDescent="0.2">
      <c r="D3064" s="189"/>
    </row>
    <row r="3065" spans="4:4" x14ac:dyDescent="0.2">
      <c r="D3065" s="189"/>
    </row>
    <row r="3066" spans="4:4" x14ac:dyDescent="0.2">
      <c r="D3066" s="189"/>
    </row>
    <row r="3067" spans="4:4" x14ac:dyDescent="0.2">
      <c r="D3067" s="189"/>
    </row>
    <row r="3068" spans="4:4" x14ac:dyDescent="0.2">
      <c r="D3068" s="189"/>
    </row>
    <row r="3069" spans="4:4" x14ac:dyDescent="0.2">
      <c r="D3069" s="189"/>
    </row>
    <row r="3070" spans="4:4" x14ac:dyDescent="0.2">
      <c r="D3070" s="189"/>
    </row>
    <row r="3071" spans="4:4" x14ac:dyDescent="0.2">
      <c r="D3071" s="189"/>
    </row>
    <row r="3072" spans="4:4" x14ac:dyDescent="0.2">
      <c r="D3072" s="189"/>
    </row>
    <row r="3073" spans="4:4" x14ac:dyDescent="0.2">
      <c r="D3073" s="189"/>
    </row>
    <row r="3074" spans="4:4" x14ac:dyDescent="0.2">
      <c r="D3074" s="189"/>
    </row>
    <row r="3075" spans="4:4" x14ac:dyDescent="0.2">
      <c r="D3075" s="189"/>
    </row>
    <row r="3076" spans="4:4" x14ac:dyDescent="0.2">
      <c r="D3076" s="189"/>
    </row>
    <row r="3077" spans="4:4" x14ac:dyDescent="0.2">
      <c r="D3077" s="189"/>
    </row>
    <row r="3078" spans="4:4" x14ac:dyDescent="0.2">
      <c r="D3078" s="189"/>
    </row>
    <row r="3079" spans="4:4" x14ac:dyDescent="0.2">
      <c r="D3079" s="189"/>
    </row>
    <row r="3080" spans="4:4" x14ac:dyDescent="0.2">
      <c r="D3080" s="189"/>
    </row>
    <row r="3081" spans="4:4" x14ac:dyDescent="0.2">
      <c r="D3081" s="189"/>
    </row>
    <row r="3082" spans="4:4" x14ac:dyDescent="0.2">
      <c r="D3082" s="189"/>
    </row>
    <row r="3083" spans="4:4" x14ac:dyDescent="0.2">
      <c r="D3083" s="189"/>
    </row>
    <row r="3084" spans="4:4" x14ac:dyDescent="0.2">
      <c r="D3084" s="189"/>
    </row>
    <row r="3085" spans="4:4" x14ac:dyDescent="0.2">
      <c r="D3085" s="189"/>
    </row>
    <row r="3086" spans="4:4" x14ac:dyDescent="0.2">
      <c r="D3086" s="189"/>
    </row>
    <row r="3087" spans="4:4" x14ac:dyDescent="0.2">
      <c r="D3087" s="189"/>
    </row>
    <row r="3088" spans="4:4" x14ac:dyDescent="0.2">
      <c r="D3088" s="189"/>
    </row>
    <row r="3089" spans="4:4" x14ac:dyDescent="0.2">
      <c r="D3089" s="189"/>
    </row>
    <row r="3090" spans="4:4" x14ac:dyDescent="0.2">
      <c r="D3090" s="189"/>
    </row>
    <row r="3091" spans="4:4" x14ac:dyDescent="0.2">
      <c r="D3091" s="189"/>
    </row>
    <row r="3092" spans="4:4" x14ac:dyDescent="0.2">
      <c r="D3092" s="189"/>
    </row>
    <row r="3093" spans="4:4" x14ac:dyDescent="0.2">
      <c r="D3093" s="189"/>
    </row>
    <row r="3094" spans="4:4" x14ac:dyDescent="0.2">
      <c r="D3094" s="189"/>
    </row>
    <row r="3095" spans="4:4" x14ac:dyDescent="0.2">
      <c r="D3095" s="189"/>
    </row>
    <row r="3096" spans="4:4" x14ac:dyDescent="0.2">
      <c r="D3096" s="189"/>
    </row>
    <row r="3097" spans="4:4" x14ac:dyDescent="0.2">
      <c r="D3097" s="189"/>
    </row>
    <row r="3098" spans="4:4" x14ac:dyDescent="0.2">
      <c r="D3098" s="189"/>
    </row>
    <row r="3099" spans="4:4" x14ac:dyDescent="0.2">
      <c r="D3099" s="189"/>
    </row>
    <row r="3100" spans="4:4" x14ac:dyDescent="0.2">
      <c r="D3100" s="189"/>
    </row>
    <row r="3101" spans="4:4" x14ac:dyDescent="0.2">
      <c r="D3101" s="189"/>
    </row>
    <row r="3102" spans="4:4" x14ac:dyDescent="0.2">
      <c r="D3102" s="189"/>
    </row>
    <row r="3103" spans="4:4" x14ac:dyDescent="0.2">
      <c r="D3103" s="189"/>
    </row>
    <row r="3104" spans="4:4" x14ac:dyDescent="0.2">
      <c r="D3104" s="189"/>
    </row>
    <row r="3105" spans="4:4" x14ac:dyDescent="0.2">
      <c r="D3105" s="189"/>
    </row>
    <row r="3106" spans="4:4" x14ac:dyDescent="0.2">
      <c r="D3106" s="189"/>
    </row>
    <row r="3107" spans="4:4" x14ac:dyDescent="0.2">
      <c r="D3107" s="189"/>
    </row>
    <row r="3108" spans="4:4" x14ac:dyDescent="0.2">
      <c r="D3108" s="189"/>
    </row>
    <row r="3109" spans="4:4" x14ac:dyDescent="0.2">
      <c r="D3109" s="189"/>
    </row>
    <row r="3110" spans="4:4" x14ac:dyDescent="0.2">
      <c r="D3110" s="189"/>
    </row>
    <row r="3111" spans="4:4" x14ac:dyDescent="0.2">
      <c r="D3111" s="189"/>
    </row>
    <row r="3112" spans="4:4" x14ac:dyDescent="0.2">
      <c r="D3112" s="189"/>
    </row>
    <row r="3113" spans="4:4" x14ac:dyDescent="0.2">
      <c r="D3113" s="189"/>
    </row>
    <row r="3114" spans="4:4" x14ac:dyDescent="0.2">
      <c r="D3114" s="189"/>
    </row>
    <row r="3115" spans="4:4" x14ac:dyDescent="0.2">
      <c r="D3115" s="189"/>
    </row>
    <row r="3116" spans="4:4" x14ac:dyDescent="0.2">
      <c r="D3116" s="189"/>
    </row>
    <row r="3117" spans="4:4" x14ac:dyDescent="0.2">
      <c r="D3117" s="189"/>
    </row>
    <row r="3118" spans="4:4" x14ac:dyDescent="0.2">
      <c r="D3118" s="189"/>
    </row>
    <row r="3119" spans="4:4" x14ac:dyDescent="0.2">
      <c r="D3119" s="189"/>
    </row>
    <row r="3120" spans="4:4" x14ac:dyDescent="0.2">
      <c r="D3120" s="189"/>
    </row>
    <row r="3121" spans="4:4" x14ac:dyDescent="0.2">
      <c r="D3121" s="189"/>
    </row>
    <row r="3122" spans="4:4" x14ac:dyDescent="0.2">
      <c r="D3122" s="189"/>
    </row>
    <row r="3123" spans="4:4" x14ac:dyDescent="0.2">
      <c r="D3123" s="189"/>
    </row>
    <row r="3124" spans="4:4" x14ac:dyDescent="0.2">
      <c r="D3124" s="189"/>
    </row>
    <row r="3125" spans="4:4" x14ac:dyDescent="0.2">
      <c r="D3125" s="189"/>
    </row>
    <row r="3126" spans="4:4" x14ac:dyDescent="0.2">
      <c r="D3126" s="189"/>
    </row>
    <row r="3127" spans="4:4" x14ac:dyDescent="0.2">
      <c r="D3127" s="189"/>
    </row>
    <row r="3128" spans="4:4" x14ac:dyDescent="0.2">
      <c r="D3128" s="189"/>
    </row>
    <row r="3129" spans="4:4" x14ac:dyDescent="0.2">
      <c r="D3129" s="189"/>
    </row>
    <row r="3130" spans="4:4" x14ac:dyDescent="0.2">
      <c r="D3130" s="189"/>
    </row>
    <row r="3131" spans="4:4" x14ac:dyDescent="0.2">
      <c r="D3131" s="189"/>
    </row>
    <row r="3132" spans="4:4" x14ac:dyDescent="0.2">
      <c r="D3132" s="189"/>
    </row>
    <row r="3133" spans="4:4" x14ac:dyDescent="0.2">
      <c r="D3133" s="189"/>
    </row>
    <row r="3134" spans="4:4" x14ac:dyDescent="0.2">
      <c r="D3134" s="189"/>
    </row>
    <row r="3135" spans="4:4" x14ac:dyDescent="0.2">
      <c r="D3135" s="189"/>
    </row>
    <row r="3136" spans="4:4" x14ac:dyDescent="0.2">
      <c r="D3136" s="189"/>
    </row>
    <row r="3137" spans="4:4" x14ac:dyDescent="0.2">
      <c r="D3137" s="189"/>
    </row>
    <row r="3138" spans="4:4" x14ac:dyDescent="0.2">
      <c r="D3138" s="189"/>
    </row>
    <row r="3139" spans="4:4" x14ac:dyDescent="0.2">
      <c r="D3139" s="189"/>
    </row>
    <row r="3140" spans="4:4" x14ac:dyDescent="0.2">
      <c r="D3140" s="189"/>
    </row>
    <row r="3141" spans="4:4" x14ac:dyDescent="0.2">
      <c r="D3141" s="189"/>
    </row>
    <row r="3142" spans="4:4" x14ac:dyDescent="0.2">
      <c r="D3142" s="189"/>
    </row>
    <row r="3143" spans="4:4" x14ac:dyDescent="0.2">
      <c r="D3143" s="189"/>
    </row>
    <row r="3144" spans="4:4" x14ac:dyDescent="0.2">
      <c r="D3144" s="189"/>
    </row>
    <row r="3145" spans="4:4" x14ac:dyDescent="0.2">
      <c r="D3145" s="189"/>
    </row>
    <row r="3146" spans="4:4" x14ac:dyDescent="0.2">
      <c r="D3146" s="189"/>
    </row>
    <row r="3147" spans="4:4" x14ac:dyDescent="0.2">
      <c r="D3147" s="189"/>
    </row>
    <row r="3148" spans="4:4" x14ac:dyDescent="0.2">
      <c r="D3148" s="189"/>
    </row>
    <row r="3149" spans="4:4" x14ac:dyDescent="0.2">
      <c r="D3149" s="189"/>
    </row>
    <row r="3150" spans="4:4" x14ac:dyDescent="0.2">
      <c r="D3150" s="189"/>
    </row>
    <row r="3151" spans="4:4" x14ac:dyDescent="0.2">
      <c r="D3151" s="189"/>
    </row>
    <row r="3152" spans="4:4" x14ac:dyDescent="0.2">
      <c r="D3152" s="189"/>
    </row>
    <row r="3153" spans="4:4" x14ac:dyDescent="0.2">
      <c r="D3153" s="189"/>
    </row>
    <row r="3154" spans="4:4" x14ac:dyDescent="0.2">
      <c r="D3154" s="189"/>
    </row>
    <row r="3155" spans="4:4" x14ac:dyDescent="0.2">
      <c r="D3155" s="189"/>
    </row>
    <row r="3156" spans="4:4" x14ac:dyDescent="0.2">
      <c r="D3156" s="189"/>
    </row>
    <row r="3157" spans="4:4" x14ac:dyDescent="0.2">
      <c r="D3157" s="189"/>
    </row>
    <row r="3158" spans="4:4" x14ac:dyDescent="0.2">
      <c r="D3158" s="189"/>
    </row>
    <row r="3159" spans="4:4" x14ac:dyDescent="0.2">
      <c r="D3159" s="189"/>
    </row>
    <row r="3160" spans="4:4" x14ac:dyDescent="0.2">
      <c r="D3160" s="189"/>
    </row>
    <row r="3161" spans="4:4" x14ac:dyDescent="0.2">
      <c r="D3161" s="189"/>
    </row>
    <row r="3162" spans="4:4" x14ac:dyDescent="0.2">
      <c r="D3162" s="189"/>
    </row>
    <row r="3163" spans="4:4" x14ac:dyDescent="0.2">
      <c r="D3163" s="189"/>
    </row>
    <row r="3164" spans="4:4" x14ac:dyDescent="0.2">
      <c r="D3164" s="189"/>
    </row>
    <row r="3165" spans="4:4" x14ac:dyDescent="0.2">
      <c r="D3165" s="189"/>
    </row>
    <row r="3166" spans="4:4" x14ac:dyDescent="0.2">
      <c r="D3166" s="189"/>
    </row>
    <row r="3167" spans="4:4" x14ac:dyDescent="0.2">
      <c r="D3167" s="189"/>
    </row>
    <row r="3168" spans="4:4" x14ac:dyDescent="0.2">
      <c r="D3168" s="189"/>
    </row>
    <row r="3169" spans="4:4" x14ac:dyDescent="0.2">
      <c r="D3169" s="189"/>
    </row>
    <row r="3170" spans="4:4" x14ac:dyDescent="0.2">
      <c r="D3170" s="189"/>
    </row>
    <row r="3171" spans="4:4" x14ac:dyDescent="0.2">
      <c r="D3171" s="189"/>
    </row>
    <row r="3172" spans="4:4" x14ac:dyDescent="0.2">
      <c r="D3172" s="189"/>
    </row>
    <row r="3173" spans="4:4" x14ac:dyDescent="0.2">
      <c r="D3173" s="189"/>
    </row>
    <row r="3174" spans="4:4" x14ac:dyDescent="0.2">
      <c r="D3174" s="189"/>
    </row>
    <row r="3175" spans="4:4" x14ac:dyDescent="0.2">
      <c r="D3175" s="189"/>
    </row>
    <row r="3176" spans="4:4" x14ac:dyDescent="0.2">
      <c r="D3176" s="189"/>
    </row>
    <row r="3177" spans="4:4" x14ac:dyDescent="0.2">
      <c r="D3177" s="189"/>
    </row>
    <row r="3178" spans="4:4" x14ac:dyDescent="0.2">
      <c r="D3178" s="189"/>
    </row>
    <row r="3179" spans="4:4" x14ac:dyDescent="0.2">
      <c r="D3179" s="189"/>
    </row>
    <row r="3180" spans="4:4" x14ac:dyDescent="0.2">
      <c r="D3180" s="189"/>
    </row>
    <row r="3181" spans="4:4" x14ac:dyDescent="0.2">
      <c r="D3181" s="189"/>
    </row>
    <row r="3182" spans="4:4" x14ac:dyDescent="0.2">
      <c r="D3182" s="189"/>
    </row>
    <row r="3183" spans="4:4" x14ac:dyDescent="0.2">
      <c r="D3183" s="189"/>
    </row>
    <row r="3184" spans="4:4" x14ac:dyDescent="0.2">
      <c r="D3184" s="189"/>
    </row>
    <row r="3185" spans="4:4" x14ac:dyDescent="0.2">
      <c r="D3185" s="189"/>
    </row>
    <row r="3186" spans="4:4" x14ac:dyDescent="0.2">
      <c r="D3186" s="189"/>
    </row>
    <row r="3187" spans="4:4" x14ac:dyDescent="0.2">
      <c r="D3187" s="189"/>
    </row>
    <row r="3188" spans="4:4" x14ac:dyDescent="0.2">
      <c r="D3188" s="189"/>
    </row>
    <row r="3189" spans="4:4" x14ac:dyDescent="0.2">
      <c r="D3189" s="189"/>
    </row>
    <row r="3190" spans="4:4" x14ac:dyDescent="0.2">
      <c r="D3190" s="189"/>
    </row>
    <row r="3191" spans="4:4" x14ac:dyDescent="0.2">
      <c r="D3191" s="189"/>
    </row>
    <row r="3192" spans="4:4" x14ac:dyDescent="0.2">
      <c r="D3192" s="189"/>
    </row>
    <row r="3193" spans="4:4" x14ac:dyDescent="0.2">
      <c r="D3193" s="189"/>
    </row>
    <row r="3194" spans="4:4" x14ac:dyDescent="0.2">
      <c r="D3194" s="189"/>
    </row>
    <row r="3195" spans="4:4" x14ac:dyDescent="0.2">
      <c r="D3195" s="189"/>
    </row>
    <row r="3196" spans="4:4" x14ac:dyDescent="0.2">
      <c r="D3196" s="189"/>
    </row>
    <row r="3197" spans="4:4" x14ac:dyDescent="0.2">
      <c r="D3197" s="189"/>
    </row>
    <row r="3198" spans="4:4" x14ac:dyDescent="0.2">
      <c r="D3198" s="189"/>
    </row>
    <row r="3199" spans="4:4" x14ac:dyDescent="0.2">
      <c r="D3199" s="189"/>
    </row>
    <row r="3200" spans="4:4" x14ac:dyDescent="0.2">
      <c r="D3200" s="189"/>
    </row>
    <row r="3201" spans="4:4" x14ac:dyDescent="0.2">
      <c r="D3201" s="189"/>
    </row>
    <row r="3202" spans="4:4" x14ac:dyDescent="0.2">
      <c r="D3202" s="189"/>
    </row>
    <row r="3203" spans="4:4" x14ac:dyDescent="0.2">
      <c r="D3203" s="189"/>
    </row>
    <row r="3204" spans="4:4" x14ac:dyDescent="0.2">
      <c r="D3204" s="189"/>
    </row>
    <row r="3205" spans="4:4" x14ac:dyDescent="0.2">
      <c r="D3205" s="189"/>
    </row>
    <row r="3206" spans="4:4" x14ac:dyDescent="0.2">
      <c r="D3206" s="189"/>
    </row>
    <row r="3207" spans="4:4" x14ac:dyDescent="0.2">
      <c r="D3207" s="189"/>
    </row>
    <row r="3208" spans="4:4" x14ac:dyDescent="0.2">
      <c r="D3208" s="189"/>
    </row>
    <row r="3209" spans="4:4" x14ac:dyDescent="0.2">
      <c r="D3209" s="189"/>
    </row>
    <row r="3210" spans="4:4" x14ac:dyDescent="0.2">
      <c r="D3210" s="189"/>
    </row>
    <row r="3211" spans="4:4" x14ac:dyDescent="0.2">
      <c r="D3211" s="189"/>
    </row>
    <row r="3212" spans="4:4" x14ac:dyDescent="0.2">
      <c r="D3212" s="189"/>
    </row>
    <row r="3213" spans="4:4" x14ac:dyDescent="0.2">
      <c r="D3213" s="189"/>
    </row>
    <row r="3214" spans="4:4" x14ac:dyDescent="0.2">
      <c r="D3214" s="189"/>
    </row>
    <row r="3215" spans="4:4" x14ac:dyDescent="0.2">
      <c r="D3215" s="189"/>
    </row>
    <row r="3216" spans="4:4" x14ac:dyDescent="0.2">
      <c r="D3216" s="189"/>
    </row>
    <row r="3217" spans="4:4" x14ac:dyDescent="0.2">
      <c r="D3217" s="189"/>
    </row>
    <row r="3218" spans="4:4" x14ac:dyDescent="0.2">
      <c r="D3218" s="189"/>
    </row>
    <row r="3219" spans="4:4" x14ac:dyDescent="0.2">
      <c r="D3219" s="189"/>
    </row>
    <row r="3220" spans="4:4" x14ac:dyDescent="0.2">
      <c r="D3220" s="189"/>
    </row>
    <row r="3221" spans="4:4" x14ac:dyDescent="0.2">
      <c r="D3221" s="189"/>
    </row>
    <row r="3222" spans="4:4" x14ac:dyDescent="0.2">
      <c r="D3222" s="189"/>
    </row>
    <row r="3223" spans="4:4" x14ac:dyDescent="0.2">
      <c r="D3223" s="189"/>
    </row>
    <row r="3224" spans="4:4" x14ac:dyDescent="0.2">
      <c r="D3224" s="189"/>
    </row>
    <row r="3225" spans="4:4" x14ac:dyDescent="0.2">
      <c r="D3225" s="189"/>
    </row>
    <row r="3226" spans="4:4" x14ac:dyDescent="0.2">
      <c r="D3226" s="189"/>
    </row>
    <row r="3227" spans="4:4" x14ac:dyDescent="0.2">
      <c r="D3227" s="189"/>
    </row>
    <row r="3228" spans="4:4" x14ac:dyDescent="0.2">
      <c r="D3228" s="189"/>
    </row>
    <row r="3229" spans="4:4" x14ac:dyDescent="0.2">
      <c r="D3229" s="189"/>
    </row>
    <row r="3230" spans="4:4" x14ac:dyDescent="0.2">
      <c r="D3230" s="189"/>
    </row>
    <row r="3231" spans="4:4" x14ac:dyDescent="0.2">
      <c r="D3231" s="189"/>
    </row>
    <row r="3232" spans="4:4" x14ac:dyDescent="0.2">
      <c r="D3232" s="189"/>
    </row>
    <row r="3233" spans="4:4" x14ac:dyDescent="0.2">
      <c r="D3233" s="189"/>
    </row>
    <row r="3234" spans="4:4" x14ac:dyDescent="0.2">
      <c r="D3234" s="189"/>
    </row>
    <row r="3235" spans="4:4" x14ac:dyDescent="0.2">
      <c r="D3235" s="189"/>
    </row>
    <row r="3236" spans="4:4" x14ac:dyDescent="0.2">
      <c r="D3236" s="189"/>
    </row>
    <row r="3237" spans="4:4" x14ac:dyDescent="0.2">
      <c r="D3237" s="189"/>
    </row>
    <row r="3238" spans="4:4" x14ac:dyDescent="0.2">
      <c r="D3238" s="189"/>
    </row>
    <row r="3239" spans="4:4" x14ac:dyDescent="0.2">
      <c r="D3239" s="189"/>
    </row>
    <row r="3240" spans="4:4" x14ac:dyDescent="0.2">
      <c r="D3240" s="189"/>
    </row>
    <row r="3241" spans="4:4" x14ac:dyDescent="0.2">
      <c r="D3241" s="189"/>
    </row>
    <row r="3242" spans="4:4" x14ac:dyDescent="0.2">
      <c r="D3242" s="189"/>
    </row>
    <row r="3243" spans="4:4" x14ac:dyDescent="0.2">
      <c r="D3243" s="189"/>
    </row>
    <row r="3244" spans="4:4" x14ac:dyDescent="0.2">
      <c r="D3244" s="189"/>
    </row>
    <row r="3245" spans="4:4" x14ac:dyDescent="0.2">
      <c r="D3245" s="189"/>
    </row>
    <row r="3246" spans="4:4" x14ac:dyDescent="0.2">
      <c r="D3246" s="189"/>
    </row>
    <row r="3247" spans="4:4" x14ac:dyDescent="0.2">
      <c r="D3247" s="189"/>
    </row>
    <row r="3248" spans="4:4" x14ac:dyDescent="0.2">
      <c r="D3248" s="189"/>
    </row>
    <row r="3249" spans="4:4" x14ac:dyDescent="0.2">
      <c r="D3249" s="189"/>
    </row>
    <row r="3250" spans="4:4" x14ac:dyDescent="0.2">
      <c r="D3250" s="189"/>
    </row>
    <row r="3251" spans="4:4" x14ac:dyDescent="0.2">
      <c r="D3251" s="189"/>
    </row>
    <row r="3252" spans="4:4" x14ac:dyDescent="0.2">
      <c r="D3252" s="189"/>
    </row>
    <row r="3253" spans="4:4" x14ac:dyDescent="0.2">
      <c r="D3253" s="189"/>
    </row>
    <row r="3254" spans="4:4" x14ac:dyDescent="0.2">
      <c r="D3254" s="189"/>
    </row>
    <row r="3255" spans="4:4" x14ac:dyDescent="0.2">
      <c r="D3255" s="189"/>
    </row>
    <row r="3256" spans="4:4" x14ac:dyDescent="0.2">
      <c r="D3256" s="189"/>
    </row>
    <row r="3257" spans="4:4" x14ac:dyDescent="0.2">
      <c r="D3257" s="189"/>
    </row>
    <row r="3258" spans="4:4" x14ac:dyDescent="0.2">
      <c r="D3258" s="189"/>
    </row>
    <row r="3259" spans="4:4" x14ac:dyDescent="0.2">
      <c r="D3259" s="189"/>
    </row>
    <row r="3260" spans="4:4" x14ac:dyDescent="0.2">
      <c r="D3260" s="189"/>
    </row>
    <row r="3261" spans="4:4" x14ac:dyDescent="0.2">
      <c r="D3261" s="189"/>
    </row>
    <row r="3262" spans="4:4" x14ac:dyDescent="0.2">
      <c r="D3262" s="189"/>
    </row>
    <row r="3263" spans="4:4" x14ac:dyDescent="0.2">
      <c r="D3263" s="189"/>
    </row>
    <row r="3264" spans="4:4" x14ac:dyDescent="0.2">
      <c r="D3264" s="189"/>
    </row>
    <row r="3265" spans="4:4" x14ac:dyDescent="0.2">
      <c r="D3265" s="189"/>
    </row>
    <row r="3266" spans="4:4" x14ac:dyDescent="0.2">
      <c r="D3266" s="189"/>
    </row>
    <row r="3267" spans="4:4" x14ac:dyDescent="0.2">
      <c r="D3267" s="189"/>
    </row>
    <row r="3268" spans="4:4" x14ac:dyDescent="0.2">
      <c r="D3268" s="189"/>
    </row>
    <row r="3269" spans="4:4" x14ac:dyDescent="0.2">
      <c r="D3269" s="189"/>
    </row>
    <row r="3270" spans="4:4" x14ac:dyDescent="0.2">
      <c r="D3270" s="189"/>
    </row>
    <row r="3271" spans="4:4" x14ac:dyDescent="0.2">
      <c r="D3271" s="189"/>
    </row>
    <row r="3272" spans="4:4" x14ac:dyDescent="0.2">
      <c r="D3272" s="189"/>
    </row>
    <row r="3273" spans="4:4" x14ac:dyDescent="0.2">
      <c r="D3273" s="189"/>
    </row>
    <row r="3274" spans="4:4" x14ac:dyDescent="0.2">
      <c r="D3274" s="189"/>
    </row>
    <row r="3275" spans="4:4" x14ac:dyDescent="0.2">
      <c r="D3275" s="189"/>
    </row>
    <row r="3276" spans="4:4" x14ac:dyDescent="0.2">
      <c r="D3276" s="189"/>
    </row>
    <row r="3277" spans="4:4" x14ac:dyDescent="0.2">
      <c r="D3277" s="189"/>
    </row>
    <row r="3278" spans="4:4" x14ac:dyDescent="0.2">
      <c r="D3278" s="189"/>
    </row>
    <row r="3279" spans="4:4" x14ac:dyDescent="0.2">
      <c r="D3279" s="189"/>
    </row>
    <row r="3280" spans="4:4" x14ac:dyDescent="0.2">
      <c r="D3280" s="189"/>
    </row>
    <row r="3281" spans="4:4" x14ac:dyDescent="0.2">
      <c r="D3281" s="189"/>
    </row>
    <row r="3282" spans="4:4" x14ac:dyDescent="0.2">
      <c r="D3282" s="189"/>
    </row>
    <row r="3283" spans="4:4" x14ac:dyDescent="0.2">
      <c r="D3283" s="189"/>
    </row>
    <row r="3284" spans="4:4" x14ac:dyDescent="0.2">
      <c r="D3284" s="189"/>
    </row>
    <row r="3285" spans="4:4" x14ac:dyDescent="0.2">
      <c r="D3285" s="189"/>
    </row>
    <row r="3286" spans="4:4" x14ac:dyDescent="0.2">
      <c r="D3286" s="189"/>
    </row>
    <row r="3287" spans="4:4" x14ac:dyDescent="0.2">
      <c r="D3287" s="189"/>
    </row>
    <row r="3288" spans="4:4" x14ac:dyDescent="0.2">
      <c r="D3288" s="189"/>
    </row>
    <row r="3289" spans="4:4" x14ac:dyDescent="0.2">
      <c r="D3289" s="189"/>
    </row>
    <row r="3290" spans="4:4" x14ac:dyDescent="0.2">
      <c r="D3290" s="189"/>
    </row>
    <row r="3291" spans="4:4" x14ac:dyDescent="0.2">
      <c r="D3291" s="189"/>
    </row>
    <row r="3292" spans="4:4" x14ac:dyDescent="0.2">
      <c r="D3292" s="189"/>
    </row>
    <row r="3293" spans="4:4" x14ac:dyDescent="0.2">
      <c r="D3293" s="189"/>
    </row>
    <row r="3294" spans="4:4" x14ac:dyDescent="0.2">
      <c r="D3294" s="189"/>
    </row>
    <row r="3295" spans="4:4" x14ac:dyDescent="0.2">
      <c r="D3295" s="189"/>
    </row>
    <row r="3296" spans="4:4" x14ac:dyDescent="0.2">
      <c r="D3296" s="189"/>
    </row>
    <row r="3297" spans="4:4" x14ac:dyDescent="0.2">
      <c r="D3297" s="189"/>
    </row>
    <row r="3298" spans="4:4" x14ac:dyDescent="0.2">
      <c r="D3298" s="189"/>
    </row>
    <row r="3299" spans="4:4" x14ac:dyDescent="0.2">
      <c r="D3299" s="189"/>
    </row>
    <row r="3300" spans="4:4" x14ac:dyDescent="0.2">
      <c r="D3300" s="189"/>
    </row>
    <row r="3301" spans="4:4" x14ac:dyDescent="0.2">
      <c r="D3301" s="189"/>
    </row>
    <row r="3302" spans="4:4" x14ac:dyDescent="0.2">
      <c r="D3302" s="189"/>
    </row>
    <row r="3303" spans="4:4" x14ac:dyDescent="0.2">
      <c r="D3303" s="189"/>
    </row>
    <row r="3304" spans="4:4" x14ac:dyDescent="0.2">
      <c r="D3304" s="189"/>
    </row>
    <row r="3305" spans="4:4" x14ac:dyDescent="0.2">
      <c r="D3305" s="189"/>
    </row>
    <row r="3306" spans="4:4" x14ac:dyDescent="0.2">
      <c r="D3306" s="189"/>
    </row>
    <row r="3307" spans="4:4" x14ac:dyDescent="0.2">
      <c r="D3307" s="189"/>
    </row>
    <row r="3308" spans="4:4" x14ac:dyDescent="0.2">
      <c r="D3308" s="189"/>
    </row>
    <row r="3309" spans="4:4" x14ac:dyDescent="0.2">
      <c r="D3309" s="189"/>
    </row>
    <row r="3310" spans="4:4" x14ac:dyDescent="0.2">
      <c r="D3310" s="189"/>
    </row>
    <row r="3311" spans="4:4" x14ac:dyDescent="0.2">
      <c r="D3311" s="189"/>
    </row>
    <row r="3312" spans="4:4" x14ac:dyDescent="0.2">
      <c r="D3312" s="189"/>
    </row>
    <row r="3313" spans="4:4" x14ac:dyDescent="0.2">
      <c r="D3313" s="189"/>
    </row>
    <row r="3314" spans="4:4" x14ac:dyDescent="0.2">
      <c r="D3314" s="189"/>
    </row>
    <row r="3315" spans="4:4" x14ac:dyDescent="0.2">
      <c r="D3315" s="189"/>
    </row>
    <row r="3316" spans="4:4" x14ac:dyDescent="0.2">
      <c r="D3316" s="189"/>
    </row>
    <row r="3317" spans="4:4" x14ac:dyDescent="0.2">
      <c r="D3317" s="189"/>
    </row>
    <row r="3318" spans="4:4" x14ac:dyDescent="0.2">
      <c r="D3318" s="189"/>
    </row>
    <row r="3319" spans="4:4" x14ac:dyDescent="0.2">
      <c r="D3319" s="189"/>
    </row>
    <row r="3320" spans="4:4" x14ac:dyDescent="0.2">
      <c r="D3320" s="189"/>
    </row>
    <row r="3321" spans="4:4" x14ac:dyDescent="0.2">
      <c r="D3321" s="189"/>
    </row>
    <row r="3322" spans="4:4" x14ac:dyDescent="0.2">
      <c r="D3322" s="189"/>
    </row>
    <row r="3323" spans="4:4" x14ac:dyDescent="0.2">
      <c r="D3323" s="189"/>
    </row>
    <row r="3324" spans="4:4" x14ac:dyDescent="0.2">
      <c r="D3324" s="189"/>
    </row>
    <row r="3325" spans="4:4" x14ac:dyDescent="0.2">
      <c r="D3325" s="189"/>
    </row>
    <row r="3326" spans="4:4" x14ac:dyDescent="0.2">
      <c r="D3326" s="189"/>
    </row>
    <row r="3327" spans="4:4" x14ac:dyDescent="0.2">
      <c r="D3327" s="189"/>
    </row>
    <row r="3328" spans="4:4" x14ac:dyDescent="0.2">
      <c r="D3328" s="189"/>
    </row>
    <row r="3329" spans="4:4" x14ac:dyDescent="0.2">
      <c r="D3329" s="189"/>
    </row>
    <row r="3330" spans="4:4" x14ac:dyDescent="0.2">
      <c r="D3330" s="189"/>
    </row>
    <row r="3331" spans="4:4" x14ac:dyDescent="0.2">
      <c r="D3331" s="189"/>
    </row>
    <row r="3332" spans="4:4" x14ac:dyDescent="0.2">
      <c r="D3332" s="189"/>
    </row>
    <row r="3333" spans="4:4" x14ac:dyDescent="0.2">
      <c r="D3333" s="189"/>
    </row>
    <row r="3334" spans="4:4" x14ac:dyDescent="0.2">
      <c r="D3334" s="189"/>
    </row>
    <row r="3335" spans="4:4" x14ac:dyDescent="0.2">
      <c r="D3335" s="189"/>
    </row>
    <row r="3336" spans="4:4" x14ac:dyDescent="0.2">
      <c r="D3336" s="189"/>
    </row>
    <row r="3337" spans="4:4" x14ac:dyDescent="0.2">
      <c r="D3337" s="189"/>
    </row>
    <row r="3338" spans="4:4" x14ac:dyDescent="0.2">
      <c r="D3338" s="189"/>
    </row>
    <row r="3339" spans="4:4" x14ac:dyDescent="0.2">
      <c r="D3339" s="189"/>
    </row>
    <row r="3340" spans="4:4" x14ac:dyDescent="0.2">
      <c r="D3340" s="189"/>
    </row>
    <row r="3341" spans="4:4" x14ac:dyDescent="0.2">
      <c r="D3341" s="189"/>
    </row>
    <row r="3342" spans="4:4" x14ac:dyDescent="0.2">
      <c r="D3342" s="189"/>
    </row>
    <row r="3343" spans="4:4" x14ac:dyDescent="0.2">
      <c r="D3343" s="189"/>
    </row>
    <row r="3344" spans="4:4" x14ac:dyDescent="0.2">
      <c r="D3344" s="189"/>
    </row>
    <row r="3345" spans="4:4" x14ac:dyDescent="0.2">
      <c r="D3345" s="189"/>
    </row>
    <row r="3346" spans="4:4" x14ac:dyDescent="0.2">
      <c r="D3346" s="189"/>
    </row>
    <row r="3347" spans="4:4" x14ac:dyDescent="0.2">
      <c r="D3347" s="189"/>
    </row>
    <row r="3348" spans="4:4" x14ac:dyDescent="0.2">
      <c r="D3348" s="189"/>
    </row>
    <row r="3349" spans="4:4" x14ac:dyDescent="0.2">
      <c r="D3349" s="189"/>
    </row>
    <row r="3350" spans="4:4" x14ac:dyDescent="0.2">
      <c r="D3350" s="189"/>
    </row>
    <row r="3351" spans="4:4" x14ac:dyDescent="0.2">
      <c r="D3351" s="189"/>
    </row>
    <row r="3352" spans="4:4" x14ac:dyDescent="0.2">
      <c r="D3352" s="189"/>
    </row>
    <row r="3353" spans="4:4" x14ac:dyDescent="0.2">
      <c r="D3353" s="189"/>
    </row>
    <row r="3354" spans="4:4" x14ac:dyDescent="0.2">
      <c r="D3354" s="189"/>
    </row>
    <row r="3355" spans="4:4" x14ac:dyDescent="0.2">
      <c r="D3355" s="189"/>
    </row>
    <row r="3356" spans="4:4" x14ac:dyDescent="0.2">
      <c r="D3356" s="189"/>
    </row>
    <row r="3357" spans="4:4" x14ac:dyDescent="0.2">
      <c r="D3357" s="189"/>
    </row>
    <row r="3358" spans="4:4" x14ac:dyDescent="0.2">
      <c r="D3358" s="189"/>
    </row>
    <row r="3359" spans="4:4" x14ac:dyDescent="0.2">
      <c r="D3359" s="189"/>
    </row>
    <row r="3360" spans="4:4" x14ac:dyDescent="0.2">
      <c r="D3360" s="189"/>
    </row>
    <row r="3361" spans="4:4" x14ac:dyDescent="0.2">
      <c r="D3361" s="189"/>
    </row>
    <row r="3362" spans="4:4" x14ac:dyDescent="0.2">
      <c r="D3362" s="189"/>
    </row>
    <row r="3363" spans="4:4" x14ac:dyDescent="0.2">
      <c r="D3363" s="189"/>
    </row>
    <row r="3364" spans="4:4" x14ac:dyDescent="0.2">
      <c r="D3364" s="189"/>
    </row>
    <row r="3365" spans="4:4" x14ac:dyDescent="0.2">
      <c r="D3365" s="189"/>
    </row>
    <row r="3366" spans="4:4" x14ac:dyDescent="0.2">
      <c r="D3366" s="189"/>
    </row>
    <row r="3367" spans="4:4" x14ac:dyDescent="0.2">
      <c r="D3367" s="189"/>
    </row>
    <row r="3368" spans="4:4" x14ac:dyDescent="0.2">
      <c r="D3368" s="189"/>
    </row>
    <row r="3369" spans="4:4" x14ac:dyDescent="0.2">
      <c r="D3369" s="189"/>
    </row>
    <row r="3370" spans="4:4" x14ac:dyDescent="0.2">
      <c r="D3370" s="189"/>
    </row>
    <row r="3371" spans="4:4" x14ac:dyDescent="0.2">
      <c r="D3371" s="189"/>
    </row>
    <row r="3372" spans="4:4" x14ac:dyDescent="0.2">
      <c r="D3372" s="189"/>
    </row>
    <row r="3373" spans="4:4" x14ac:dyDescent="0.2">
      <c r="D3373" s="189"/>
    </row>
    <row r="3374" spans="4:4" x14ac:dyDescent="0.2">
      <c r="D3374" s="189"/>
    </row>
    <row r="3375" spans="4:4" x14ac:dyDescent="0.2">
      <c r="D3375" s="189"/>
    </row>
    <row r="3376" spans="4:4" x14ac:dyDescent="0.2">
      <c r="D3376" s="189"/>
    </row>
    <row r="3377" spans="4:4" x14ac:dyDescent="0.2">
      <c r="D3377" s="189"/>
    </row>
    <row r="3378" spans="4:4" x14ac:dyDescent="0.2">
      <c r="D3378" s="189"/>
    </row>
    <row r="3379" spans="4:4" x14ac:dyDescent="0.2">
      <c r="D3379" s="189"/>
    </row>
    <row r="3380" spans="4:4" x14ac:dyDescent="0.2">
      <c r="D3380" s="189"/>
    </row>
    <row r="3381" spans="4:4" x14ac:dyDescent="0.2">
      <c r="D3381" s="189"/>
    </row>
    <row r="3382" spans="4:4" x14ac:dyDescent="0.2">
      <c r="D3382" s="189"/>
    </row>
    <row r="3383" spans="4:4" x14ac:dyDescent="0.2">
      <c r="D3383" s="189"/>
    </row>
    <row r="3384" spans="4:4" x14ac:dyDescent="0.2">
      <c r="D3384" s="189"/>
    </row>
    <row r="3385" spans="4:4" x14ac:dyDescent="0.2">
      <c r="D3385" s="189"/>
    </row>
    <row r="3386" spans="4:4" x14ac:dyDescent="0.2">
      <c r="D3386" s="189"/>
    </row>
    <row r="3387" spans="4:4" x14ac:dyDescent="0.2">
      <c r="D3387" s="189"/>
    </row>
    <row r="3388" spans="4:4" x14ac:dyDescent="0.2">
      <c r="D3388" s="189"/>
    </row>
    <row r="3389" spans="4:4" x14ac:dyDescent="0.2">
      <c r="D3389" s="189"/>
    </row>
    <row r="3390" spans="4:4" x14ac:dyDescent="0.2">
      <c r="D3390" s="189"/>
    </row>
    <row r="3391" spans="4:4" x14ac:dyDescent="0.2">
      <c r="D3391" s="189"/>
    </row>
    <row r="3392" spans="4:4" x14ac:dyDescent="0.2">
      <c r="D3392" s="189"/>
    </row>
    <row r="3393" spans="4:4" x14ac:dyDescent="0.2">
      <c r="D3393" s="189"/>
    </row>
    <row r="3394" spans="4:4" x14ac:dyDescent="0.2">
      <c r="D3394" s="189"/>
    </row>
    <row r="3395" spans="4:4" x14ac:dyDescent="0.2">
      <c r="D3395" s="189"/>
    </row>
    <row r="3396" spans="4:4" x14ac:dyDescent="0.2">
      <c r="D3396" s="189"/>
    </row>
    <row r="3397" spans="4:4" x14ac:dyDescent="0.2">
      <c r="D3397" s="189"/>
    </row>
    <row r="3398" spans="4:4" x14ac:dyDescent="0.2">
      <c r="D3398" s="189"/>
    </row>
    <row r="3399" spans="4:4" x14ac:dyDescent="0.2">
      <c r="D3399" s="189"/>
    </row>
    <row r="3400" spans="4:4" x14ac:dyDescent="0.2">
      <c r="D3400" s="189"/>
    </row>
    <row r="3401" spans="4:4" x14ac:dyDescent="0.2">
      <c r="D3401" s="189"/>
    </row>
    <row r="3402" spans="4:4" x14ac:dyDescent="0.2">
      <c r="D3402" s="189"/>
    </row>
    <row r="3403" spans="4:4" x14ac:dyDescent="0.2">
      <c r="D3403" s="189"/>
    </row>
    <row r="3404" spans="4:4" x14ac:dyDescent="0.2">
      <c r="D3404" s="189"/>
    </row>
    <row r="3405" spans="4:4" x14ac:dyDescent="0.2">
      <c r="D3405" s="189"/>
    </row>
    <row r="3406" spans="4:4" x14ac:dyDescent="0.2">
      <c r="D3406" s="189"/>
    </row>
    <row r="3407" spans="4:4" x14ac:dyDescent="0.2">
      <c r="D3407" s="189"/>
    </row>
    <row r="3408" spans="4:4" x14ac:dyDescent="0.2">
      <c r="D3408" s="189"/>
    </row>
    <row r="3409" spans="4:4" x14ac:dyDescent="0.2">
      <c r="D3409" s="189"/>
    </row>
    <row r="3410" spans="4:4" x14ac:dyDescent="0.2">
      <c r="D3410" s="189"/>
    </row>
    <row r="3411" spans="4:4" x14ac:dyDescent="0.2">
      <c r="D3411" s="189"/>
    </row>
    <row r="3412" spans="4:4" x14ac:dyDescent="0.2">
      <c r="D3412" s="189"/>
    </row>
    <row r="3413" spans="4:4" x14ac:dyDescent="0.2">
      <c r="D3413" s="189"/>
    </row>
    <row r="3414" spans="4:4" x14ac:dyDescent="0.2">
      <c r="D3414" s="189"/>
    </row>
    <row r="3415" spans="4:4" x14ac:dyDescent="0.2">
      <c r="D3415" s="189"/>
    </row>
    <row r="3416" spans="4:4" x14ac:dyDescent="0.2">
      <c r="D3416" s="189"/>
    </row>
    <row r="3417" spans="4:4" x14ac:dyDescent="0.2">
      <c r="D3417" s="189"/>
    </row>
    <row r="3418" spans="4:4" x14ac:dyDescent="0.2">
      <c r="D3418" s="189"/>
    </row>
    <row r="3419" spans="4:4" x14ac:dyDescent="0.2">
      <c r="D3419" s="189"/>
    </row>
    <row r="3420" spans="4:4" x14ac:dyDescent="0.2">
      <c r="D3420" s="189"/>
    </row>
    <row r="3421" spans="4:4" x14ac:dyDescent="0.2">
      <c r="D3421" s="189"/>
    </row>
    <row r="3422" spans="4:4" x14ac:dyDescent="0.2">
      <c r="D3422" s="189"/>
    </row>
    <row r="3423" spans="4:4" x14ac:dyDescent="0.2">
      <c r="D3423" s="189"/>
    </row>
    <row r="3424" spans="4:4" x14ac:dyDescent="0.2">
      <c r="D3424" s="189"/>
    </row>
    <row r="3425" spans="4:4" x14ac:dyDescent="0.2">
      <c r="D3425" s="189"/>
    </row>
    <row r="3426" spans="4:4" x14ac:dyDescent="0.2">
      <c r="D3426" s="189"/>
    </row>
    <row r="3427" spans="4:4" x14ac:dyDescent="0.2">
      <c r="D3427" s="189"/>
    </row>
    <row r="3428" spans="4:4" x14ac:dyDescent="0.2">
      <c r="D3428" s="189"/>
    </row>
    <row r="3429" spans="4:4" x14ac:dyDescent="0.2">
      <c r="D3429" s="189"/>
    </row>
    <row r="3430" spans="4:4" x14ac:dyDescent="0.2">
      <c r="D3430" s="189"/>
    </row>
    <row r="3431" spans="4:4" x14ac:dyDescent="0.2">
      <c r="D3431" s="189"/>
    </row>
    <row r="3432" spans="4:4" x14ac:dyDescent="0.2">
      <c r="D3432" s="189"/>
    </row>
    <row r="3433" spans="4:4" x14ac:dyDescent="0.2">
      <c r="D3433" s="189"/>
    </row>
    <row r="3434" spans="4:4" x14ac:dyDescent="0.2">
      <c r="D3434" s="189"/>
    </row>
    <row r="3435" spans="4:4" x14ac:dyDescent="0.2">
      <c r="D3435" s="189"/>
    </row>
    <row r="3436" spans="4:4" x14ac:dyDescent="0.2">
      <c r="D3436" s="189"/>
    </row>
    <row r="3437" spans="4:4" x14ac:dyDescent="0.2">
      <c r="D3437" s="189"/>
    </row>
    <row r="3438" spans="4:4" x14ac:dyDescent="0.2">
      <c r="D3438" s="189"/>
    </row>
    <row r="3439" spans="4:4" x14ac:dyDescent="0.2">
      <c r="D3439" s="189"/>
    </row>
    <row r="3440" spans="4:4" x14ac:dyDescent="0.2">
      <c r="D3440" s="189"/>
    </row>
    <row r="3441" spans="4:4" x14ac:dyDescent="0.2">
      <c r="D3441" s="189"/>
    </row>
    <row r="3442" spans="4:4" x14ac:dyDescent="0.2">
      <c r="D3442" s="189"/>
    </row>
    <row r="3443" spans="4:4" x14ac:dyDescent="0.2">
      <c r="D3443" s="189"/>
    </row>
    <row r="3444" spans="4:4" x14ac:dyDescent="0.2">
      <c r="D3444" s="189"/>
    </row>
    <row r="3445" spans="4:4" x14ac:dyDescent="0.2">
      <c r="D3445" s="189"/>
    </row>
    <row r="3446" spans="4:4" x14ac:dyDescent="0.2">
      <c r="D3446" s="189"/>
    </row>
    <row r="3447" spans="4:4" x14ac:dyDescent="0.2">
      <c r="D3447" s="189"/>
    </row>
    <row r="3448" spans="4:4" x14ac:dyDescent="0.2">
      <c r="D3448" s="189"/>
    </row>
    <row r="3449" spans="4:4" x14ac:dyDescent="0.2">
      <c r="D3449" s="189"/>
    </row>
    <row r="3450" spans="4:4" x14ac:dyDescent="0.2">
      <c r="D3450" s="189"/>
    </row>
    <row r="3451" spans="4:4" x14ac:dyDescent="0.2">
      <c r="D3451" s="189"/>
    </row>
    <row r="3452" spans="4:4" x14ac:dyDescent="0.2">
      <c r="D3452" s="189"/>
    </row>
    <row r="3453" spans="4:4" x14ac:dyDescent="0.2">
      <c r="D3453" s="189"/>
    </row>
    <row r="3454" spans="4:4" x14ac:dyDescent="0.2">
      <c r="D3454" s="189"/>
    </row>
    <row r="3455" spans="4:4" x14ac:dyDescent="0.2">
      <c r="D3455" s="189"/>
    </row>
    <row r="3456" spans="4:4" x14ac:dyDescent="0.2">
      <c r="D3456" s="189"/>
    </row>
    <row r="3457" spans="4:4" x14ac:dyDescent="0.2">
      <c r="D3457" s="189"/>
    </row>
    <row r="3458" spans="4:4" x14ac:dyDescent="0.2">
      <c r="D3458" s="189"/>
    </row>
    <row r="3459" spans="4:4" x14ac:dyDescent="0.2">
      <c r="D3459" s="189"/>
    </row>
    <row r="3460" spans="4:4" x14ac:dyDescent="0.2">
      <c r="D3460" s="189"/>
    </row>
    <row r="3461" spans="4:4" x14ac:dyDescent="0.2">
      <c r="D3461" s="189"/>
    </row>
    <row r="3462" spans="4:4" x14ac:dyDescent="0.2">
      <c r="D3462" s="189"/>
    </row>
    <row r="3463" spans="4:4" x14ac:dyDescent="0.2">
      <c r="D3463" s="189"/>
    </row>
    <row r="3464" spans="4:4" x14ac:dyDescent="0.2">
      <c r="D3464" s="189"/>
    </row>
    <row r="3465" spans="4:4" x14ac:dyDescent="0.2">
      <c r="D3465" s="189"/>
    </row>
    <row r="3466" spans="4:4" x14ac:dyDescent="0.2">
      <c r="D3466" s="189"/>
    </row>
    <row r="3467" spans="4:4" x14ac:dyDescent="0.2">
      <c r="D3467" s="189"/>
    </row>
    <row r="3468" spans="4:4" x14ac:dyDescent="0.2">
      <c r="D3468" s="189"/>
    </row>
    <row r="3469" spans="4:4" x14ac:dyDescent="0.2">
      <c r="D3469" s="189"/>
    </row>
    <row r="3470" spans="4:4" x14ac:dyDescent="0.2">
      <c r="D3470" s="189"/>
    </row>
    <row r="3471" spans="4:4" x14ac:dyDescent="0.2">
      <c r="D3471" s="189"/>
    </row>
    <row r="3472" spans="4:4" x14ac:dyDescent="0.2">
      <c r="D3472" s="189"/>
    </row>
    <row r="3473" spans="4:4" x14ac:dyDescent="0.2">
      <c r="D3473" s="189"/>
    </row>
    <row r="3474" spans="4:4" x14ac:dyDescent="0.2">
      <c r="D3474" s="189"/>
    </row>
    <row r="3475" spans="4:4" x14ac:dyDescent="0.2">
      <c r="D3475" s="189"/>
    </row>
    <row r="3476" spans="4:4" x14ac:dyDescent="0.2">
      <c r="D3476" s="189"/>
    </row>
    <row r="3477" spans="4:4" x14ac:dyDescent="0.2">
      <c r="D3477" s="189"/>
    </row>
    <row r="3478" spans="4:4" x14ac:dyDescent="0.2">
      <c r="D3478" s="189"/>
    </row>
    <row r="3479" spans="4:4" x14ac:dyDescent="0.2">
      <c r="D3479" s="189"/>
    </row>
    <row r="3480" spans="4:4" x14ac:dyDescent="0.2">
      <c r="D3480" s="189"/>
    </row>
    <row r="3481" spans="4:4" x14ac:dyDescent="0.2">
      <c r="D3481" s="189"/>
    </row>
    <row r="3482" spans="4:4" x14ac:dyDescent="0.2">
      <c r="D3482" s="189"/>
    </row>
    <row r="3483" spans="4:4" x14ac:dyDescent="0.2">
      <c r="D3483" s="189"/>
    </row>
    <row r="3484" spans="4:4" x14ac:dyDescent="0.2">
      <c r="D3484" s="189"/>
    </row>
    <row r="3485" spans="4:4" x14ac:dyDescent="0.2">
      <c r="D3485" s="189"/>
    </row>
    <row r="3486" spans="4:4" x14ac:dyDescent="0.2">
      <c r="D3486" s="189"/>
    </row>
    <row r="3487" spans="4:4" x14ac:dyDescent="0.2">
      <c r="D3487" s="189"/>
    </row>
    <row r="3488" spans="4:4" x14ac:dyDescent="0.2">
      <c r="D3488" s="189"/>
    </row>
    <row r="3489" spans="4:4" x14ac:dyDescent="0.2">
      <c r="D3489" s="189"/>
    </row>
    <row r="3490" spans="4:4" x14ac:dyDescent="0.2">
      <c r="D3490" s="189"/>
    </row>
    <row r="3491" spans="4:4" x14ac:dyDescent="0.2">
      <c r="D3491" s="189"/>
    </row>
    <row r="3492" spans="4:4" x14ac:dyDescent="0.2">
      <c r="D3492" s="189"/>
    </row>
    <row r="3493" spans="4:4" x14ac:dyDescent="0.2">
      <c r="D3493" s="189"/>
    </row>
    <row r="3494" spans="4:4" x14ac:dyDescent="0.2">
      <c r="D3494" s="189"/>
    </row>
    <row r="3495" spans="4:4" x14ac:dyDescent="0.2">
      <c r="D3495" s="189"/>
    </row>
    <row r="3496" spans="4:4" x14ac:dyDescent="0.2">
      <c r="D3496" s="189"/>
    </row>
    <row r="3497" spans="4:4" x14ac:dyDescent="0.2">
      <c r="D3497" s="189"/>
    </row>
    <row r="3498" spans="4:4" x14ac:dyDescent="0.2">
      <c r="D3498" s="189"/>
    </row>
    <row r="3499" spans="4:4" x14ac:dyDescent="0.2">
      <c r="D3499" s="189"/>
    </row>
    <row r="3500" spans="4:4" x14ac:dyDescent="0.2">
      <c r="D3500" s="189"/>
    </row>
    <row r="3501" spans="4:4" x14ac:dyDescent="0.2">
      <c r="D3501" s="189"/>
    </row>
    <row r="3502" spans="4:4" x14ac:dyDescent="0.2">
      <c r="D3502" s="189"/>
    </row>
    <row r="3503" spans="4:4" x14ac:dyDescent="0.2">
      <c r="D3503" s="189"/>
    </row>
    <row r="3504" spans="4:4" x14ac:dyDescent="0.2">
      <c r="D3504" s="189"/>
    </row>
    <row r="3505" spans="4:4" x14ac:dyDescent="0.2">
      <c r="D3505" s="189"/>
    </row>
    <row r="3506" spans="4:4" x14ac:dyDescent="0.2">
      <c r="D3506" s="189"/>
    </row>
    <row r="3507" spans="4:4" x14ac:dyDescent="0.2">
      <c r="D3507" s="189"/>
    </row>
    <row r="3508" spans="4:4" x14ac:dyDescent="0.2">
      <c r="D3508" s="189"/>
    </row>
    <row r="3509" spans="4:4" x14ac:dyDescent="0.2">
      <c r="D3509" s="189"/>
    </row>
    <row r="3510" spans="4:4" x14ac:dyDescent="0.2">
      <c r="D3510" s="189"/>
    </row>
    <row r="3511" spans="4:4" x14ac:dyDescent="0.2">
      <c r="D3511" s="189"/>
    </row>
    <row r="3512" spans="4:4" x14ac:dyDescent="0.2">
      <c r="D3512" s="189"/>
    </row>
    <row r="3513" spans="4:4" x14ac:dyDescent="0.2">
      <c r="D3513" s="189"/>
    </row>
    <row r="3514" spans="4:4" x14ac:dyDescent="0.2">
      <c r="D3514" s="189"/>
    </row>
    <row r="3515" spans="4:4" x14ac:dyDescent="0.2">
      <c r="D3515" s="189"/>
    </row>
    <row r="3516" spans="4:4" x14ac:dyDescent="0.2">
      <c r="D3516" s="189"/>
    </row>
    <row r="3517" spans="4:4" x14ac:dyDescent="0.2">
      <c r="D3517" s="189"/>
    </row>
    <row r="3518" spans="4:4" x14ac:dyDescent="0.2">
      <c r="D3518" s="189"/>
    </row>
    <row r="3519" spans="4:4" x14ac:dyDescent="0.2">
      <c r="D3519" s="189"/>
    </row>
    <row r="3520" spans="4:4" x14ac:dyDescent="0.2">
      <c r="D3520" s="189"/>
    </row>
    <row r="3521" spans="4:4" x14ac:dyDescent="0.2">
      <c r="D3521" s="189"/>
    </row>
    <row r="3522" spans="4:4" x14ac:dyDescent="0.2">
      <c r="D3522" s="189"/>
    </row>
    <row r="3523" spans="4:4" x14ac:dyDescent="0.2">
      <c r="D3523" s="189"/>
    </row>
    <row r="3524" spans="4:4" x14ac:dyDescent="0.2">
      <c r="D3524" s="189"/>
    </row>
    <row r="3525" spans="4:4" x14ac:dyDescent="0.2">
      <c r="D3525" s="189"/>
    </row>
    <row r="3526" spans="4:4" x14ac:dyDescent="0.2">
      <c r="D3526" s="189"/>
    </row>
    <row r="3527" spans="4:4" x14ac:dyDescent="0.2">
      <c r="D3527" s="189"/>
    </row>
    <row r="3528" spans="4:4" x14ac:dyDescent="0.2">
      <c r="D3528" s="189"/>
    </row>
    <row r="3529" spans="4:4" x14ac:dyDescent="0.2">
      <c r="D3529" s="189"/>
    </row>
    <row r="3530" spans="4:4" x14ac:dyDescent="0.2">
      <c r="D3530" s="189"/>
    </row>
    <row r="3531" spans="4:4" x14ac:dyDescent="0.2">
      <c r="D3531" s="189"/>
    </row>
    <row r="3532" spans="4:4" x14ac:dyDescent="0.2">
      <c r="D3532" s="189"/>
    </row>
    <row r="3533" spans="4:4" x14ac:dyDescent="0.2">
      <c r="D3533" s="189"/>
    </row>
    <row r="3534" spans="4:4" x14ac:dyDescent="0.2">
      <c r="D3534" s="189"/>
    </row>
    <row r="3535" spans="4:4" x14ac:dyDescent="0.2">
      <c r="D3535" s="189"/>
    </row>
    <row r="3536" spans="4:4" x14ac:dyDescent="0.2">
      <c r="D3536" s="189"/>
    </row>
    <row r="3537" spans="4:4" x14ac:dyDescent="0.2">
      <c r="D3537" s="189"/>
    </row>
    <row r="3538" spans="4:4" x14ac:dyDescent="0.2">
      <c r="D3538" s="189"/>
    </row>
    <row r="3539" spans="4:4" x14ac:dyDescent="0.2">
      <c r="D3539" s="189"/>
    </row>
    <row r="3540" spans="4:4" x14ac:dyDescent="0.2">
      <c r="D3540" s="189"/>
    </row>
    <row r="3541" spans="4:4" x14ac:dyDescent="0.2">
      <c r="D3541" s="189"/>
    </row>
    <row r="3542" spans="4:4" x14ac:dyDescent="0.2">
      <c r="D3542" s="189"/>
    </row>
    <row r="3543" spans="4:4" x14ac:dyDescent="0.2">
      <c r="D3543" s="189"/>
    </row>
    <row r="3544" spans="4:4" x14ac:dyDescent="0.2">
      <c r="D3544" s="189"/>
    </row>
    <row r="3545" spans="4:4" x14ac:dyDescent="0.2">
      <c r="D3545" s="189"/>
    </row>
    <row r="3546" spans="4:4" x14ac:dyDescent="0.2">
      <c r="D3546" s="189"/>
    </row>
    <row r="3547" spans="4:4" x14ac:dyDescent="0.2">
      <c r="D3547" s="189"/>
    </row>
    <row r="3548" spans="4:4" x14ac:dyDescent="0.2">
      <c r="D3548" s="189"/>
    </row>
    <row r="3549" spans="4:4" x14ac:dyDescent="0.2">
      <c r="D3549" s="189"/>
    </row>
    <row r="3550" spans="4:4" x14ac:dyDescent="0.2">
      <c r="D3550" s="189"/>
    </row>
    <row r="3551" spans="4:4" x14ac:dyDescent="0.2">
      <c r="D3551" s="189"/>
    </row>
    <row r="3552" spans="4:4" x14ac:dyDescent="0.2">
      <c r="D3552" s="189"/>
    </row>
    <row r="3553" spans="4:4" x14ac:dyDescent="0.2">
      <c r="D3553" s="189"/>
    </row>
    <row r="3554" spans="4:4" x14ac:dyDescent="0.2">
      <c r="D3554" s="189"/>
    </row>
    <row r="3555" spans="4:4" x14ac:dyDescent="0.2">
      <c r="D3555" s="189"/>
    </row>
    <row r="3556" spans="4:4" x14ac:dyDescent="0.2">
      <c r="D3556" s="189"/>
    </row>
    <row r="3557" spans="4:4" x14ac:dyDescent="0.2">
      <c r="D3557" s="189"/>
    </row>
    <row r="3558" spans="4:4" x14ac:dyDescent="0.2">
      <c r="D3558" s="189"/>
    </row>
    <row r="3559" spans="4:4" x14ac:dyDescent="0.2">
      <c r="D3559" s="189"/>
    </row>
    <row r="3560" spans="4:4" x14ac:dyDescent="0.2">
      <c r="D3560" s="189"/>
    </row>
    <row r="3561" spans="4:4" x14ac:dyDescent="0.2">
      <c r="D3561" s="189"/>
    </row>
    <row r="3562" spans="4:4" x14ac:dyDescent="0.2">
      <c r="D3562" s="189"/>
    </row>
    <row r="3563" spans="4:4" x14ac:dyDescent="0.2">
      <c r="D3563" s="189"/>
    </row>
    <row r="3564" spans="4:4" x14ac:dyDescent="0.2">
      <c r="D3564" s="189"/>
    </row>
    <row r="3565" spans="4:4" x14ac:dyDescent="0.2">
      <c r="D3565" s="189"/>
    </row>
    <row r="3566" spans="4:4" x14ac:dyDescent="0.2">
      <c r="D3566" s="189"/>
    </row>
    <row r="3567" spans="4:4" x14ac:dyDescent="0.2">
      <c r="D3567" s="189"/>
    </row>
    <row r="3568" spans="4:4" x14ac:dyDescent="0.2">
      <c r="D3568" s="189"/>
    </row>
    <row r="3569" spans="4:4" x14ac:dyDescent="0.2">
      <c r="D3569" s="189"/>
    </row>
    <row r="3570" spans="4:4" x14ac:dyDescent="0.2">
      <c r="D3570" s="189"/>
    </row>
    <row r="3571" spans="4:4" x14ac:dyDescent="0.2">
      <c r="D3571" s="189"/>
    </row>
    <row r="3572" spans="4:4" x14ac:dyDescent="0.2">
      <c r="D3572" s="189"/>
    </row>
    <row r="3573" spans="4:4" x14ac:dyDescent="0.2">
      <c r="D3573" s="189"/>
    </row>
    <row r="3574" spans="4:4" x14ac:dyDescent="0.2">
      <c r="D3574" s="189"/>
    </row>
    <row r="3575" spans="4:4" x14ac:dyDescent="0.2">
      <c r="D3575" s="189"/>
    </row>
    <row r="3576" spans="4:4" x14ac:dyDescent="0.2">
      <c r="D3576" s="189"/>
    </row>
    <row r="3577" spans="4:4" x14ac:dyDescent="0.2">
      <c r="D3577" s="189"/>
    </row>
    <row r="3578" spans="4:4" x14ac:dyDescent="0.2">
      <c r="D3578" s="189"/>
    </row>
    <row r="3579" spans="4:4" x14ac:dyDescent="0.2">
      <c r="D3579" s="189"/>
    </row>
    <row r="3580" spans="4:4" x14ac:dyDescent="0.2">
      <c r="D3580" s="189"/>
    </row>
    <row r="3581" spans="4:4" x14ac:dyDescent="0.2">
      <c r="D3581" s="189"/>
    </row>
    <row r="3582" spans="4:4" x14ac:dyDescent="0.2">
      <c r="D3582" s="189"/>
    </row>
    <row r="3583" spans="4:4" x14ac:dyDescent="0.2">
      <c r="D3583" s="189"/>
    </row>
    <row r="3584" spans="4:4" x14ac:dyDescent="0.2">
      <c r="D3584" s="189"/>
    </row>
    <row r="3585" spans="4:4" x14ac:dyDescent="0.2">
      <c r="D3585" s="189"/>
    </row>
    <row r="3586" spans="4:4" x14ac:dyDescent="0.2">
      <c r="D3586" s="189"/>
    </row>
    <row r="3587" spans="4:4" x14ac:dyDescent="0.2">
      <c r="D3587" s="189"/>
    </row>
    <row r="3588" spans="4:4" x14ac:dyDescent="0.2">
      <c r="D3588" s="189"/>
    </row>
    <row r="3589" spans="4:4" x14ac:dyDescent="0.2">
      <c r="D3589" s="189"/>
    </row>
    <row r="3590" spans="4:4" x14ac:dyDescent="0.2">
      <c r="D3590" s="189"/>
    </row>
    <row r="3591" spans="4:4" x14ac:dyDescent="0.2">
      <c r="D3591" s="189"/>
    </row>
    <row r="3592" spans="4:4" x14ac:dyDescent="0.2">
      <c r="D3592" s="189"/>
    </row>
    <row r="3593" spans="4:4" x14ac:dyDescent="0.2">
      <c r="D3593" s="189"/>
    </row>
    <row r="3594" spans="4:4" x14ac:dyDescent="0.2">
      <c r="D3594" s="189"/>
    </row>
    <row r="3595" spans="4:4" x14ac:dyDescent="0.2">
      <c r="D3595" s="189"/>
    </row>
    <row r="3596" spans="4:4" x14ac:dyDescent="0.2">
      <c r="D3596" s="189"/>
    </row>
    <row r="3597" spans="4:4" x14ac:dyDescent="0.2">
      <c r="D3597" s="189"/>
    </row>
    <row r="3598" spans="4:4" x14ac:dyDescent="0.2">
      <c r="D3598" s="189"/>
    </row>
    <row r="3599" spans="4:4" x14ac:dyDescent="0.2">
      <c r="D3599" s="189"/>
    </row>
    <row r="3600" spans="4:4" x14ac:dyDescent="0.2">
      <c r="D3600" s="189"/>
    </row>
    <row r="3601" spans="4:4" x14ac:dyDescent="0.2">
      <c r="D3601" s="189"/>
    </row>
    <row r="3602" spans="4:4" x14ac:dyDescent="0.2">
      <c r="D3602" s="189"/>
    </row>
    <row r="3603" spans="4:4" x14ac:dyDescent="0.2">
      <c r="D3603" s="189"/>
    </row>
    <row r="3604" spans="4:4" x14ac:dyDescent="0.2">
      <c r="D3604" s="189"/>
    </row>
    <row r="3605" spans="4:4" x14ac:dyDescent="0.2">
      <c r="D3605" s="189"/>
    </row>
    <row r="3606" spans="4:4" x14ac:dyDescent="0.2">
      <c r="D3606" s="189"/>
    </row>
    <row r="3607" spans="4:4" x14ac:dyDescent="0.2">
      <c r="D3607" s="189"/>
    </row>
    <row r="3608" spans="4:4" x14ac:dyDescent="0.2">
      <c r="D3608" s="189"/>
    </row>
    <row r="3609" spans="4:4" x14ac:dyDescent="0.2">
      <c r="D3609" s="189"/>
    </row>
    <row r="3610" spans="4:4" x14ac:dyDescent="0.2">
      <c r="D3610" s="189"/>
    </row>
    <row r="3611" spans="4:4" x14ac:dyDescent="0.2">
      <c r="D3611" s="189"/>
    </row>
    <row r="3612" spans="4:4" x14ac:dyDescent="0.2">
      <c r="D3612" s="189"/>
    </row>
    <row r="3613" spans="4:4" x14ac:dyDescent="0.2">
      <c r="D3613" s="189"/>
    </row>
    <row r="3614" spans="4:4" x14ac:dyDescent="0.2">
      <c r="D3614" s="189"/>
    </row>
    <row r="3615" spans="4:4" x14ac:dyDescent="0.2">
      <c r="D3615" s="189"/>
    </row>
    <row r="3616" spans="4:4" x14ac:dyDescent="0.2">
      <c r="D3616" s="189"/>
    </row>
    <row r="3617" spans="4:4" x14ac:dyDescent="0.2">
      <c r="D3617" s="189"/>
    </row>
    <row r="3618" spans="4:4" x14ac:dyDescent="0.2">
      <c r="D3618" s="189"/>
    </row>
    <row r="3619" spans="4:4" x14ac:dyDescent="0.2">
      <c r="D3619" s="189"/>
    </row>
    <row r="3620" spans="4:4" x14ac:dyDescent="0.2">
      <c r="D3620" s="189"/>
    </row>
    <row r="3621" spans="4:4" x14ac:dyDescent="0.2">
      <c r="D3621" s="189"/>
    </row>
    <row r="3622" spans="4:4" x14ac:dyDescent="0.2">
      <c r="D3622" s="189"/>
    </row>
    <row r="3623" spans="4:4" x14ac:dyDescent="0.2">
      <c r="D3623" s="189"/>
    </row>
    <row r="3624" spans="4:4" x14ac:dyDescent="0.2">
      <c r="D3624" s="189"/>
    </row>
    <row r="3625" spans="4:4" x14ac:dyDescent="0.2">
      <c r="D3625" s="189"/>
    </row>
    <row r="3626" spans="4:4" x14ac:dyDescent="0.2">
      <c r="D3626" s="189"/>
    </row>
    <row r="3627" spans="4:4" x14ac:dyDescent="0.2">
      <c r="D3627" s="189"/>
    </row>
    <row r="3628" spans="4:4" x14ac:dyDescent="0.2">
      <c r="D3628" s="189"/>
    </row>
    <row r="3629" spans="4:4" x14ac:dyDescent="0.2">
      <c r="D3629" s="189"/>
    </row>
    <row r="3630" spans="4:4" x14ac:dyDescent="0.2">
      <c r="D3630" s="189"/>
    </row>
    <row r="3631" spans="4:4" x14ac:dyDescent="0.2">
      <c r="D3631" s="189"/>
    </row>
    <row r="3632" spans="4:4" x14ac:dyDescent="0.2">
      <c r="D3632" s="189"/>
    </row>
    <row r="3633" spans="4:4" x14ac:dyDescent="0.2">
      <c r="D3633" s="189"/>
    </row>
    <row r="3634" spans="4:4" x14ac:dyDescent="0.2">
      <c r="D3634" s="189"/>
    </row>
    <row r="3635" spans="4:4" x14ac:dyDescent="0.2">
      <c r="D3635" s="189"/>
    </row>
    <row r="3636" spans="4:4" x14ac:dyDescent="0.2">
      <c r="D3636" s="189"/>
    </row>
    <row r="3637" spans="4:4" x14ac:dyDescent="0.2">
      <c r="D3637" s="189"/>
    </row>
    <row r="3638" spans="4:4" x14ac:dyDescent="0.2">
      <c r="D3638" s="189"/>
    </row>
    <row r="3639" spans="4:4" x14ac:dyDescent="0.2">
      <c r="D3639" s="189"/>
    </row>
    <row r="3640" spans="4:4" x14ac:dyDescent="0.2">
      <c r="D3640" s="189"/>
    </row>
    <row r="3641" spans="4:4" x14ac:dyDescent="0.2">
      <c r="D3641" s="189"/>
    </row>
    <row r="3642" spans="4:4" x14ac:dyDescent="0.2">
      <c r="D3642" s="189"/>
    </row>
    <row r="3643" spans="4:4" x14ac:dyDescent="0.2">
      <c r="D3643" s="189"/>
    </row>
    <row r="3644" spans="4:4" x14ac:dyDescent="0.2">
      <c r="D3644" s="189"/>
    </row>
    <row r="3645" spans="4:4" x14ac:dyDescent="0.2">
      <c r="D3645" s="189"/>
    </row>
    <row r="3646" spans="4:4" x14ac:dyDescent="0.2">
      <c r="D3646" s="189"/>
    </row>
    <row r="3647" spans="4:4" x14ac:dyDescent="0.2">
      <c r="D3647" s="189"/>
    </row>
    <row r="3648" spans="4:4" x14ac:dyDescent="0.2">
      <c r="D3648" s="189"/>
    </row>
    <row r="3649" spans="4:4" x14ac:dyDescent="0.2">
      <c r="D3649" s="189"/>
    </row>
    <row r="3650" spans="4:4" x14ac:dyDescent="0.2">
      <c r="D3650" s="189"/>
    </row>
    <row r="3651" spans="4:4" x14ac:dyDescent="0.2">
      <c r="D3651" s="189"/>
    </row>
    <row r="3652" spans="4:4" x14ac:dyDescent="0.2">
      <c r="D3652" s="189"/>
    </row>
    <row r="3653" spans="4:4" x14ac:dyDescent="0.2">
      <c r="D3653" s="189"/>
    </row>
    <row r="3654" spans="4:4" x14ac:dyDescent="0.2">
      <c r="D3654" s="189"/>
    </row>
    <row r="3655" spans="4:4" x14ac:dyDescent="0.2">
      <c r="D3655" s="189"/>
    </row>
    <row r="3656" spans="4:4" x14ac:dyDescent="0.2">
      <c r="D3656" s="189"/>
    </row>
    <row r="3657" spans="4:4" x14ac:dyDescent="0.2">
      <c r="D3657" s="189"/>
    </row>
    <row r="3658" spans="4:4" x14ac:dyDescent="0.2">
      <c r="D3658" s="189"/>
    </row>
    <row r="3659" spans="4:4" x14ac:dyDescent="0.2">
      <c r="D3659" s="189"/>
    </row>
    <row r="3660" spans="4:4" x14ac:dyDescent="0.2">
      <c r="D3660" s="189"/>
    </row>
    <row r="3661" spans="4:4" x14ac:dyDescent="0.2">
      <c r="D3661" s="189"/>
    </row>
    <row r="3662" spans="4:4" x14ac:dyDescent="0.2">
      <c r="D3662" s="189"/>
    </row>
    <row r="3663" spans="4:4" x14ac:dyDescent="0.2">
      <c r="D3663" s="189"/>
    </row>
    <row r="3664" spans="4:4" x14ac:dyDescent="0.2">
      <c r="D3664" s="189"/>
    </row>
    <row r="3665" spans="4:4" x14ac:dyDescent="0.2">
      <c r="D3665" s="189"/>
    </row>
    <row r="3666" spans="4:4" x14ac:dyDescent="0.2">
      <c r="D3666" s="189"/>
    </row>
    <row r="3667" spans="4:4" x14ac:dyDescent="0.2">
      <c r="D3667" s="189"/>
    </row>
    <row r="3668" spans="4:4" x14ac:dyDescent="0.2">
      <c r="D3668" s="189"/>
    </row>
    <row r="3669" spans="4:4" x14ac:dyDescent="0.2">
      <c r="D3669" s="189"/>
    </row>
    <row r="3670" spans="4:4" x14ac:dyDescent="0.2">
      <c r="D3670" s="189"/>
    </row>
    <row r="3671" spans="4:4" x14ac:dyDescent="0.2">
      <c r="D3671" s="189"/>
    </row>
    <row r="3672" spans="4:4" x14ac:dyDescent="0.2">
      <c r="D3672" s="189"/>
    </row>
    <row r="3673" spans="4:4" x14ac:dyDescent="0.2">
      <c r="D3673" s="189"/>
    </row>
    <row r="3674" spans="4:4" x14ac:dyDescent="0.2">
      <c r="D3674" s="189"/>
    </row>
    <row r="3675" spans="4:4" x14ac:dyDescent="0.2">
      <c r="D3675" s="189"/>
    </row>
    <row r="3676" spans="4:4" x14ac:dyDescent="0.2">
      <c r="D3676" s="189"/>
    </row>
    <row r="3677" spans="4:4" x14ac:dyDescent="0.2">
      <c r="D3677" s="189"/>
    </row>
    <row r="3678" spans="4:4" x14ac:dyDescent="0.2">
      <c r="D3678" s="189"/>
    </row>
    <row r="3679" spans="4:4" x14ac:dyDescent="0.2">
      <c r="D3679" s="189"/>
    </row>
    <row r="3680" spans="4:4" x14ac:dyDescent="0.2">
      <c r="D3680" s="189"/>
    </row>
    <row r="3681" spans="4:4" x14ac:dyDescent="0.2">
      <c r="D3681" s="189"/>
    </row>
    <row r="3682" spans="4:4" x14ac:dyDescent="0.2">
      <c r="D3682" s="189"/>
    </row>
    <row r="3683" spans="4:4" x14ac:dyDescent="0.2">
      <c r="D3683" s="189"/>
    </row>
    <row r="3684" spans="4:4" x14ac:dyDescent="0.2">
      <c r="D3684" s="189"/>
    </row>
    <row r="3685" spans="4:4" x14ac:dyDescent="0.2">
      <c r="D3685" s="189"/>
    </row>
    <row r="3686" spans="4:4" x14ac:dyDescent="0.2">
      <c r="D3686" s="189"/>
    </row>
    <row r="3687" spans="4:4" x14ac:dyDescent="0.2">
      <c r="D3687" s="189"/>
    </row>
    <row r="3688" spans="4:4" x14ac:dyDescent="0.2">
      <c r="D3688" s="189"/>
    </row>
    <row r="3689" spans="4:4" x14ac:dyDescent="0.2">
      <c r="D3689" s="189"/>
    </row>
    <row r="3690" spans="4:4" x14ac:dyDescent="0.2">
      <c r="D3690" s="189"/>
    </row>
    <row r="3691" spans="4:4" x14ac:dyDescent="0.2">
      <c r="D3691" s="189"/>
    </row>
    <row r="3692" spans="4:4" x14ac:dyDescent="0.2">
      <c r="D3692" s="189"/>
    </row>
    <row r="3693" spans="4:4" x14ac:dyDescent="0.2">
      <c r="D3693" s="189"/>
    </row>
    <row r="3694" spans="4:4" x14ac:dyDescent="0.2">
      <c r="D3694" s="189"/>
    </row>
    <row r="3695" spans="4:4" x14ac:dyDescent="0.2">
      <c r="D3695" s="189"/>
    </row>
    <row r="3696" spans="4:4" x14ac:dyDescent="0.2">
      <c r="D3696" s="189"/>
    </row>
    <row r="3697" spans="4:4" x14ac:dyDescent="0.2">
      <c r="D3697" s="189"/>
    </row>
    <row r="3698" spans="4:4" x14ac:dyDescent="0.2">
      <c r="D3698" s="189"/>
    </row>
    <row r="3699" spans="4:4" x14ac:dyDescent="0.2">
      <c r="D3699" s="189"/>
    </row>
    <row r="3700" spans="4:4" x14ac:dyDescent="0.2">
      <c r="D3700" s="189"/>
    </row>
    <row r="3701" spans="4:4" x14ac:dyDescent="0.2">
      <c r="D3701" s="189"/>
    </row>
    <row r="3702" spans="4:4" x14ac:dyDescent="0.2">
      <c r="D3702" s="189"/>
    </row>
    <row r="3703" spans="4:4" x14ac:dyDescent="0.2">
      <c r="D3703" s="189"/>
    </row>
    <row r="3704" spans="4:4" x14ac:dyDescent="0.2">
      <c r="D3704" s="189"/>
    </row>
    <row r="3705" spans="4:4" x14ac:dyDescent="0.2">
      <c r="D3705" s="189"/>
    </row>
    <row r="3706" spans="4:4" x14ac:dyDescent="0.2">
      <c r="D3706" s="189"/>
    </row>
    <row r="3707" spans="4:4" x14ac:dyDescent="0.2">
      <c r="D3707" s="189"/>
    </row>
    <row r="3708" spans="4:4" x14ac:dyDescent="0.2">
      <c r="D3708" s="189"/>
    </row>
    <row r="3709" spans="4:4" x14ac:dyDescent="0.2">
      <c r="D3709" s="189"/>
    </row>
    <row r="3710" spans="4:4" x14ac:dyDescent="0.2">
      <c r="D3710" s="189"/>
    </row>
    <row r="3711" spans="4:4" x14ac:dyDescent="0.2">
      <c r="D3711" s="189"/>
    </row>
    <row r="3712" spans="4:4" x14ac:dyDescent="0.2">
      <c r="D3712" s="189"/>
    </row>
    <row r="3713" spans="4:4" x14ac:dyDescent="0.2">
      <c r="D3713" s="189"/>
    </row>
    <row r="3714" spans="4:4" x14ac:dyDescent="0.2">
      <c r="D3714" s="189"/>
    </row>
    <row r="3715" spans="4:4" x14ac:dyDescent="0.2">
      <c r="D3715" s="189"/>
    </row>
    <row r="3716" spans="4:4" x14ac:dyDescent="0.2">
      <c r="D3716" s="189"/>
    </row>
    <row r="3717" spans="4:4" x14ac:dyDescent="0.2">
      <c r="D3717" s="189"/>
    </row>
    <row r="3718" spans="4:4" x14ac:dyDescent="0.2">
      <c r="D3718" s="189"/>
    </row>
    <row r="3719" spans="4:4" x14ac:dyDescent="0.2">
      <c r="D3719" s="189"/>
    </row>
    <row r="3720" spans="4:4" x14ac:dyDescent="0.2">
      <c r="D3720" s="189"/>
    </row>
    <row r="3721" spans="4:4" x14ac:dyDescent="0.2">
      <c r="D3721" s="189"/>
    </row>
    <row r="3722" spans="4:4" x14ac:dyDescent="0.2">
      <c r="D3722" s="189"/>
    </row>
    <row r="3723" spans="4:4" x14ac:dyDescent="0.2">
      <c r="D3723" s="189"/>
    </row>
    <row r="3724" spans="4:4" x14ac:dyDescent="0.2">
      <c r="D3724" s="189"/>
    </row>
    <row r="3725" spans="4:4" x14ac:dyDescent="0.2">
      <c r="D3725" s="189"/>
    </row>
    <row r="3726" spans="4:4" x14ac:dyDescent="0.2">
      <c r="D3726" s="189"/>
    </row>
    <row r="3727" spans="4:4" x14ac:dyDescent="0.2">
      <c r="D3727" s="189"/>
    </row>
    <row r="3728" spans="4:4" x14ac:dyDescent="0.2">
      <c r="D3728" s="189"/>
    </row>
    <row r="3729" spans="4:4" x14ac:dyDescent="0.2">
      <c r="D3729" s="189"/>
    </row>
    <row r="3730" spans="4:4" x14ac:dyDescent="0.2">
      <c r="D3730" s="189"/>
    </row>
    <row r="3731" spans="4:4" x14ac:dyDescent="0.2">
      <c r="D3731" s="189"/>
    </row>
    <row r="3732" spans="4:4" x14ac:dyDescent="0.2">
      <c r="D3732" s="189"/>
    </row>
    <row r="3733" spans="4:4" x14ac:dyDescent="0.2">
      <c r="D3733" s="189"/>
    </row>
    <row r="3734" spans="4:4" x14ac:dyDescent="0.2">
      <c r="D3734" s="189"/>
    </row>
    <row r="3735" spans="4:4" x14ac:dyDescent="0.2">
      <c r="D3735" s="189"/>
    </row>
    <row r="3736" spans="4:4" x14ac:dyDescent="0.2">
      <c r="D3736" s="189"/>
    </row>
    <row r="3737" spans="4:4" x14ac:dyDescent="0.2">
      <c r="D3737" s="189"/>
    </row>
    <row r="3738" spans="4:4" x14ac:dyDescent="0.2">
      <c r="D3738" s="189"/>
    </row>
    <row r="3739" spans="4:4" x14ac:dyDescent="0.2">
      <c r="D3739" s="189"/>
    </row>
    <row r="3740" spans="4:4" x14ac:dyDescent="0.2">
      <c r="D3740" s="189"/>
    </row>
    <row r="3741" spans="4:4" x14ac:dyDescent="0.2">
      <c r="D3741" s="189"/>
    </row>
    <row r="3742" spans="4:4" x14ac:dyDescent="0.2">
      <c r="D3742" s="189"/>
    </row>
    <row r="3743" spans="4:4" x14ac:dyDescent="0.2">
      <c r="D3743" s="189"/>
    </row>
    <row r="3744" spans="4:4" x14ac:dyDescent="0.2">
      <c r="D3744" s="189"/>
    </row>
    <row r="3745" spans="4:4" x14ac:dyDescent="0.2">
      <c r="D3745" s="189"/>
    </row>
    <row r="3746" spans="4:4" x14ac:dyDescent="0.2">
      <c r="D3746" s="189"/>
    </row>
    <row r="3747" spans="4:4" x14ac:dyDescent="0.2">
      <c r="D3747" s="189"/>
    </row>
    <row r="3748" spans="4:4" x14ac:dyDescent="0.2">
      <c r="D3748" s="189"/>
    </row>
    <row r="3749" spans="4:4" x14ac:dyDescent="0.2">
      <c r="D3749" s="189"/>
    </row>
    <row r="3750" spans="4:4" x14ac:dyDescent="0.2">
      <c r="D3750" s="189"/>
    </row>
    <row r="3751" spans="4:4" x14ac:dyDescent="0.2">
      <c r="D3751" s="189"/>
    </row>
    <row r="3752" spans="4:4" x14ac:dyDescent="0.2">
      <c r="D3752" s="189"/>
    </row>
    <row r="3753" spans="4:4" x14ac:dyDescent="0.2">
      <c r="D3753" s="189"/>
    </row>
    <row r="3754" spans="4:4" x14ac:dyDescent="0.2">
      <c r="D3754" s="189"/>
    </row>
    <row r="3755" spans="4:4" x14ac:dyDescent="0.2">
      <c r="D3755" s="189"/>
    </row>
    <row r="3756" spans="4:4" x14ac:dyDescent="0.2">
      <c r="D3756" s="189"/>
    </row>
    <row r="3757" spans="4:4" x14ac:dyDescent="0.2">
      <c r="D3757" s="189"/>
    </row>
    <row r="3758" spans="4:4" x14ac:dyDescent="0.2">
      <c r="D3758" s="189"/>
    </row>
    <row r="3759" spans="4:4" x14ac:dyDescent="0.2">
      <c r="D3759" s="189"/>
    </row>
    <row r="3760" spans="4:4" x14ac:dyDescent="0.2">
      <c r="D3760" s="189"/>
    </row>
    <row r="3761" spans="4:4" x14ac:dyDescent="0.2">
      <c r="D3761" s="189"/>
    </row>
    <row r="3762" spans="4:4" x14ac:dyDescent="0.2">
      <c r="D3762" s="189"/>
    </row>
    <row r="3763" spans="4:4" x14ac:dyDescent="0.2">
      <c r="D3763" s="189"/>
    </row>
    <row r="3764" spans="4:4" x14ac:dyDescent="0.2">
      <c r="D3764" s="189"/>
    </row>
    <row r="3765" spans="4:4" x14ac:dyDescent="0.2">
      <c r="D3765" s="189"/>
    </row>
    <row r="3766" spans="4:4" x14ac:dyDescent="0.2">
      <c r="D3766" s="189"/>
    </row>
    <row r="3767" spans="4:4" x14ac:dyDescent="0.2">
      <c r="D3767" s="189"/>
    </row>
    <row r="3768" spans="4:4" x14ac:dyDescent="0.2">
      <c r="D3768" s="189"/>
    </row>
    <row r="3769" spans="4:4" x14ac:dyDescent="0.2">
      <c r="D3769" s="189"/>
    </row>
    <row r="3770" spans="4:4" x14ac:dyDescent="0.2">
      <c r="D3770" s="189"/>
    </row>
    <row r="3771" spans="4:4" x14ac:dyDescent="0.2">
      <c r="D3771" s="189"/>
    </row>
    <row r="3772" spans="4:4" x14ac:dyDescent="0.2">
      <c r="D3772" s="189"/>
    </row>
    <row r="3773" spans="4:4" x14ac:dyDescent="0.2">
      <c r="D3773" s="189"/>
    </row>
    <row r="3774" spans="4:4" x14ac:dyDescent="0.2">
      <c r="D3774" s="189"/>
    </row>
    <row r="3775" spans="4:4" x14ac:dyDescent="0.2">
      <c r="D3775" s="189"/>
    </row>
    <row r="3776" spans="4:4" x14ac:dyDescent="0.2">
      <c r="D3776" s="189"/>
    </row>
    <row r="3777" spans="4:4" x14ac:dyDescent="0.2">
      <c r="D3777" s="189"/>
    </row>
    <row r="3778" spans="4:4" x14ac:dyDescent="0.2">
      <c r="D3778" s="189"/>
    </row>
    <row r="3779" spans="4:4" x14ac:dyDescent="0.2">
      <c r="D3779" s="189"/>
    </row>
    <row r="3780" spans="4:4" x14ac:dyDescent="0.2">
      <c r="D3780" s="189"/>
    </row>
    <row r="3781" spans="4:4" x14ac:dyDescent="0.2">
      <c r="D3781" s="189"/>
    </row>
    <row r="3782" spans="4:4" x14ac:dyDescent="0.2">
      <c r="D3782" s="189"/>
    </row>
    <row r="3783" spans="4:4" x14ac:dyDescent="0.2">
      <c r="D3783" s="189"/>
    </row>
    <row r="3784" spans="4:4" x14ac:dyDescent="0.2">
      <c r="D3784" s="189"/>
    </row>
    <row r="3785" spans="4:4" x14ac:dyDescent="0.2">
      <c r="D3785" s="189"/>
    </row>
    <row r="3786" spans="4:4" x14ac:dyDescent="0.2">
      <c r="D3786" s="189"/>
    </row>
    <row r="3787" spans="4:4" x14ac:dyDescent="0.2">
      <c r="D3787" s="189"/>
    </row>
    <row r="3788" spans="4:4" x14ac:dyDescent="0.2">
      <c r="D3788" s="189"/>
    </row>
    <row r="3789" spans="4:4" x14ac:dyDescent="0.2">
      <c r="D3789" s="189"/>
    </row>
    <row r="3790" spans="4:4" x14ac:dyDescent="0.2">
      <c r="D3790" s="189"/>
    </row>
    <row r="3791" spans="4:4" x14ac:dyDescent="0.2">
      <c r="D3791" s="189"/>
    </row>
    <row r="3792" spans="4:4" x14ac:dyDescent="0.2">
      <c r="D3792" s="189"/>
    </row>
    <row r="3793" spans="4:4" x14ac:dyDescent="0.2">
      <c r="D3793" s="189"/>
    </row>
    <row r="3794" spans="4:4" x14ac:dyDescent="0.2">
      <c r="D3794" s="189"/>
    </row>
    <row r="3795" spans="4:4" x14ac:dyDescent="0.2">
      <c r="D3795" s="189"/>
    </row>
    <row r="3796" spans="4:4" x14ac:dyDescent="0.2">
      <c r="D3796" s="189"/>
    </row>
    <row r="3797" spans="4:4" x14ac:dyDescent="0.2">
      <c r="D3797" s="189"/>
    </row>
    <row r="3798" spans="4:4" x14ac:dyDescent="0.2">
      <c r="D3798" s="189"/>
    </row>
    <row r="3799" spans="4:4" x14ac:dyDescent="0.2">
      <c r="D3799" s="189"/>
    </row>
    <row r="3800" spans="4:4" x14ac:dyDescent="0.2">
      <c r="D3800" s="189"/>
    </row>
    <row r="3801" spans="4:4" x14ac:dyDescent="0.2">
      <c r="D3801" s="189"/>
    </row>
    <row r="3802" spans="4:4" x14ac:dyDescent="0.2">
      <c r="D3802" s="189"/>
    </row>
    <row r="3803" spans="4:4" x14ac:dyDescent="0.2">
      <c r="D3803" s="189"/>
    </row>
    <row r="3804" spans="4:4" x14ac:dyDescent="0.2">
      <c r="D3804" s="189"/>
    </row>
    <row r="3805" spans="4:4" x14ac:dyDescent="0.2">
      <c r="D3805" s="189"/>
    </row>
    <row r="3806" spans="4:4" x14ac:dyDescent="0.2">
      <c r="D3806" s="189"/>
    </row>
    <row r="3807" spans="4:4" x14ac:dyDescent="0.2">
      <c r="D3807" s="189"/>
    </row>
    <row r="3808" spans="4:4" x14ac:dyDescent="0.2">
      <c r="D3808" s="189"/>
    </row>
    <row r="3809" spans="4:4" x14ac:dyDescent="0.2">
      <c r="D3809" s="189"/>
    </row>
    <row r="3810" spans="4:4" x14ac:dyDescent="0.2">
      <c r="D3810" s="189"/>
    </row>
    <row r="3811" spans="4:4" x14ac:dyDescent="0.2">
      <c r="D3811" s="189"/>
    </row>
    <row r="3812" spans="4:4" x14ac:dyDescent="0.2">
      <c r="D3812" s="189"/>
    </row>
    <row r="3813" spans="4:4" x14ac:dyDescent="0.2">
      <c r="D3813" s="189"/>
    </row>
    <row r="3814" spans="4:4" x14ac:dyDescent="0.2">
      <c r="D3814" s="189"/>
    </row>
    <row r="3815" spans="4:4" x14ac:dyDescent="0.2">
      <c r="D3815" s="189"/>
    </row>
    <row r="3816" spans="4:4" x14ac:dyDescent="0.2">
      <c r="D3816" s="189"/>
    </row>
    <row r="3817" spans="4:4" x14ac:dyDescent="0.2">
      <c r="D3817" s="189"/>
    </row>
    <row r="3818" spans="4:4" x14ac:dyDescent="0.2">
      <c r="D3818" s="189"/>
    </row>
    <row r="3819" spans="4:4" x14ac:dyDescent="0.2">
      <c r="D3819" s="189"/>
    </row>
    <row r="3820" spans="4:4" x14ac:dyDescent="0.2">
      <c r="D3820" s="189"/>
    </row>
    <row r="3821" spans="4:4" x14ac:dyDescent="0.2">
      <c r="D3821" s="189"/>
    </row>
    <row r="3822" spans="4:4" x14ac:dyDescent="0.2">
      <c r="D3822" s="189"/>
    </row>
    <row r="3823" spans="4:4" x14ac:dyDescent="0.2">
      <c r="D3823" s="189"/>
    </row>
    <row r="3824" spans="4:4" x14ac:dyDescent="0.2">
      <c r="D3824" s="189"/>
    </row>
    <row r="3825" spans="4:4" x14ac:dyDescent="0.2">
      <c r="D3825" s="189"/>
    </row>
    <row r="3826" spans="4:4" x14ac:dyDescent="0.2">
      <c r="D3826" s="189"/>
    </row>
    <row r="3827" spans="4:4" x14ac:dyDescent="0.2">
      <c r="D3827" s="189"/>
    </row>
    <row r="3828" spans="4:4" x14ac:dyDescent="0.2">
      <c r="D3828" s="189"/>
    </row>
    <row r="3829" spans="4:4" x14ac:dyDescent="0.2">
      <c r="D3829" s="189"/>
    </row>
    <row r="3830" spans="4:4" x14ac:dyDescent="0.2">
      <c r="D3830" s="189"/>
    </row>
    <row r="3831" spans="4:4" x14ac:dyDescent="0.2">
      <c r="D3831" s="189"/>
    </row>
    <row r="3832" spans="4:4" x14ac:dyDescent="0.2">
      <c r="D3832" s="189"/>
    </row>
    <row r="3833" spans="4:4" x14ac:dyDescent="0.2">
      <c r="D3833" s="189"/>
    </row>
    <row r="3834" spans="4:4" x14ac:dyDescent="0.2">
      <c r="D3834" s="189"/>
    </row>
    <row r="3835" spans="4:4" x14ac:dyDescent="0.2">
      <c r="D3835" s="189"/>
    </row>
    <row r="3836" spans="4:4" x14ac:dyDescent="0.2">
      <c r="D3836" s="189"/>
    </row>
    <row r="3837" spans="4:4" x14ac:dyDescent="0.2">
      <c r="D3837" s="189"/>
    </row>
    <row r="3838" spans="4:4" x14ac:dyDescent="0.2">
      <c r="D3838" s="189"/>
    </row>
    <row r="3839" spans="4:4" x14ac:dyDescent="0.2">
      <c r="D3839" s="189"/>
    </row>
    <row r="3840" spans="4:4" x14ac:dyDescent="0.2">
      <c r="D3840" s="189"/>
    </row>
    <row r="3841" spans="4:4" x14ac:dyDescent="0.2">
      <c r="D3841" s="189"/>
    </row>
    <row r="3842" spans="4:4" x14ac:dyDescent="0.2">
      <c r="D3842" s="189"/>
    </row>
    <row r="3843" spans="4:4" x14ac:dyDescent="0.2">
      <c r="D3843" s="189"/>
    </row>
    <row r="3844" spans="4:4" x14ac:dyDescent="0.2">
      <c r="D3844" s="189"/>
    </row>
    <row r="3845" spans="4:4" x14ac:dyDescent="0.2">
      <c r="D3845" s="189"/>
    </row>
    <row r="3846" spans="4:4" x14ac:dyDescent="0.2">
      <c r="D3846" s="189"/>
    </row>
    <row r="3847" spans="4:4" x14ac:dyDescent="0.2">
      <c r="D3847" s="189"/>
    </row>
    <row r="3848" spans="4:4" x14ac:dyDescent="0.2">
      <c r="D3848" s="189"/>
    </row>
    <row r="3849" spans="4:4" x14ac:dyDescent="0.2">
      <c r="D3849" s="189"/>
    </row>
    <row r="3850" spans="4:4" x14ac:dyDescent="0.2">
      <c r="D3850" s="189"/>
    </row>
    <row r="3851" spans="4:4" x14ac:dyDescent="0.2">
      <c r="D3851" s="189"/>
    </row>
    <row r="3852" spans="4:4" x14ac:dyDescent="0.2">
      <c r="D3852" s="189"/>
    </row>
    <row r="3853" spans="4:4" x14ac:dyDescent="0.2">
      <c r="D3853" s="189"/>
    </row>
    <row r="3854" spans="4:4" x14ac:dyDescent="0.2">
      <c r="D3854" s="189"/>
    </row>
    <row r="3855" spans="4:4" x14ac:dyDescent="0.2">
      <c r="D3855" s="189"/>
    </row>
    <row r="3856" spans="4:4" x14ac:dyDescent="0.2">
      <c r="D3856" s="189"/>
    </row>
    <row r="3857" spans="4:4" x14ac:dyDescent="0.2">
      <c r="D3857" s="189"/>
    </row>
    <row r="3858" spans="4:4" x14ac:dyDescent="0.2">
      <c r="D3858" s="189"/>
    </row>
    <row r="3859" spans="4:4" x14ac:dyDescent="0.2">
      <c r="D3859" s="189"/>
    </row>
    <row r="3860" spans="4:4" x14ac:dyDescent="0.2">
      <c r="D3860" s="189"/>
    </row>
    <row r="3861" spans="4:4" x14ac:dyDescent="0.2">
      <c r="D3861" s="189"/>
    </row>
    <row r="3862" spans="4:4" x14ac:dyDescent="0.2">
      <c r="D3862" s="189"/>
    </row>
    <row r="3863" spans="4:4" x14ac:dyDescent="0.2">
      <c r="D3863" s="189"/>
    </row>
    <row r="3864" spans="4:4" x14ac:dyDescent="0.2">
      <c r="D3864" s="189"/>
    </row>
    <row r="3865" spans="4:4" x14ac:dyDescent="0.2">
      <c r="D3865" s="189"/>
    </row>
    <row r="3866" spans="4:4" x14ac:dyDescent="0.2">
      <c r="D3866" s="189"/>
    </row>
    <row r="3867" spans="4:4" x14ac:dyDescent="0.2">
      <c r="D3867" s="189"/>
    </row>
    <row r="3868" spans="4:4" x14ac:dyDescent="0.2">
      <c r="D3868" s="189"/>
    </row>
    <row r="3869" spans="4:4" x14ac:dyDescent="0.2">
      <c r="D3869" s="189"/>
    </row>
    <row r="3870" spans="4:4" x14ac:dyDescent="0.2">
      <c r="D3870" s="189"/>
    </row>
    <row r="3871" spans="4:4" x14ac:dyDescent="0.2">
      <c r="D3871" s="189"/>
    </row>
    <row r="3872" spans="4:4" x14ac:dyDescent="0.2">
      <c r="D3872" s="189"/>
    </row>
    <row r="3873" spans="4:4" x14ac:dyDescent="0.2">
      <c r="D3873" s="189"/>
    </row>
    <row r="3874" spans="4:4" x14ac:dyDescent="0.2">
      <c r="D3874" s="189"/>
    </row>
    <row r="3875" spans="4:4" x14ac:dyDescent="0.2">
      <c r="D3875" s="189"/>
    </row>
    <row r="3876" spans="4:4" x14ac:dyDescent="0.2">
      <c r="D3876" s="189"/>
    </row>
    <row r="3877" spans="4:4" x14ac:dyDescent="0.2">
      <c r="D3877" s="189"/>
    </row>
    <row r="3878" spans="4:4" x14ac:dyDescent="0.2">
      <c r="D3878" s="189"/>
    </row>
    <row r="3879" spans="4:4" x14ac:dyDescent="0.2">
      <c r="D3879" s="189"/>
    </row>
    <row r="3880" spans="4:4" x14ac:dyDescent="0.2">
      <c r="D3880" s="189"/>
    </row>
    <row r="3881" spans="4:4" x14ac:dyDescent="0.2">
      <c r="D3881" s="189"/>
    </row>
    <row r="3882" spans="4:4" x14ac:dyDescent="0.2">
      <c r="D3882" s="189"/>
    </row>
    <row r="3883" spans="4:4" x14ac:dyDescent="0.2">
      <c r="D3883" s="189"/>
    </row>
    <row r="3884" spans="4:4" x14ac:dyDescent="0.2">
      <c r="D3884" s="189"/>
    </row>
    <row r="3885" spans="4:4" x14ac:dyDescent="0.2">
      <c r="D3885" s="189"/>
    </row>
    <row r="3886" spans="4:4" x14ac:dyDescent="0.2">
      <c r="D3886" s="189"/>
    </row>
    <row r="3887" spans="4:4" x14ac:dyDescent="0.2">
      <c r="D3887" s="189"/>
    </row>
    <row r="3888" spans="4:4" x14ac:dyDescent="0.2">
      <c r="D3888" s="189"/>
    </row>
    <row r="3889" spans="4:4" x14ac:dyDescent="0.2">
      <c r="D3889" s="189"/>
    </row>
    <row r="3890" spans="4:4" x14ac:dyDescent="0.2">
      <c r="D3890" s="189"/>
    </row>
    <row r="3891" spans="4:4" x14ac:dyDescent="0.2">
      <c r="D3891" s="189"/>
    </row>
    <row r="3892" spans="4:4" x14ac:dyDescent="0.2">
      <c r="D3892" s="189"/>
    </row>
    <row r="3893" spans="4:4" x14ac:dyDescent="0.2">
      <c r="D3893" s="189"/>
    </row>
    <row r="3894" spans="4:4" x14ac:dyDescent="0.2">
      <c r="D3894" s="189"/>
    </row>
    <row r="3895" spans="4:4" x14ac:dyDescent="0.2">
      <c r="D3895" s="189"/>
    </row>
    <row r="3896" spans="4:4" x14ac:dyDescent="0.2">
      <c r="D3896" s="189"/>
    </row>
    <row r="3897" spans="4:4" x14ac:dyDescent="0.2">
      <c r="D3897" s="189"/>
    </row>
    <row r="3898" spans="4:4" x14ac:dyDescent="0.2">
      <c r="D3898" s="189"/>
    </row>
    <row r="3899" spans="4:4" x14ac:dyDescent="0.2">
      <c r="D3899" s="189"/>
    </row>
    <row r="3900" spans="4:4" x14ac:dyDescent="0.2">
      <c r="D3900" s="189"/>
    </row>
    <row r="3901" spans="4:4" x14ac:dyDescent="0.2">
      <c r="D3901" s="189"/>
    </row>
    <row r="3902" spans="4:4" x14ac:dyDescent="0.2">
      <c r="D3902" s="189"/>
    </row>
    <row r="3903" spans="4:4" x14ac:dyDescent="0.2">
      <c r="D3903" s="189"/>
    </row>
    <row r="3904" spans="4:4" x14ac:dyDescent="0.2">
      <c r="D3904" s="189"/>
    </row>
    <row r="3905" spans="4:4" x14ac:dyDescent="0.2">
      <c r="D3905" s="189"/>
    </row>
    <row r="3906" spans="4:4" x14ac:dyDescent="0.2">
      <c r="D3906" s="189"/>
    </row>
    <row r="3907" spans="4:4" x14ac:dyDescent="0.2">
      <c r="D3907" s="189"/>
    </row>
    <row r="3908" spans="4:4" x14ac:dyDescent="0.2">
      <c r="D3908" s="189"/>
    </row>
    <row r="3909" spans="4:4" x14ac:dyDescent="0.2">
      <c r="D3909" s="189"/>
    </row>
    <row r="3910" spans="4:4" x14ac:dyDescent="0.2">
      <c r="D3910" s="189"/>
    </row>
    <row r="3911" spans="4:4" x14ac:dyDescent="0.2">
      <c r="D3911" s="189"/>
    </row>
    <row r="3912" spans="4:4" x14ac:dyDescent="0.2">
      <c r="D3912" s="189"/>
    </row>
    <row r="3913" spans="4:4" x14ac:dyDescent="0.2">
      <c r="D3913" s="189"/>
    </row>
    <row r="3914" spans="4:4" x14ac:dyDescent="0.2">
      <c r="D3914" s="189"/>
    </row>
    <row r="3915" spans="4:4" x14ac:dyDescent="0.2">
      <c r="D3915" s="189"/>
    </row>
    <row r="3916" spans="4:4" x14ac:dyDescent="0.2">
      <c r="D3916" s="189"/>
    </row>
    <row r="3917" spans="4:4" x14ac:dyDescent="0.2">
      <c r="D3917" s="189"/>
    </row>
    <row r="3918" spans="4:4" x14ac:dyDescent="0.2">
      <c r="D3918" s="189"/>
    </row>
    <row r="3919" spans="4:4" x14ac:dyDescent="0.2">
      <c r="D3919" s="189"/>
    </row>
    <row r="3920" spans="4:4" x14ac:dyDescent="0.2">
      <c r="D3920" s="189"/>
    </row>
    <row r="3921" spans="4:4" x14ac:dyDescent="0.2">
      <c r="D3921" s="189"/>
    </row>
    <row r="3922" spans="4:4" x14ac:dyDescent="0.2">
      <c r="D3922" s="189"/>
    </row>
    <row r="3923" spans="4:4" x14ac:dyDescent="0.2">
      <c r="D3923" s="189"/>
    </row>
    <row r="3924" spans="4:4" x14ac:dyDescent="0.2">
      <c r="D3924" s="189"/>
    </row>
    <row r="3925" spans="4:4" x14ac:dyDescent="0.2">
      <c r="D3925" s="189"/>
    </row>
    <row r="3926" spans="4:4" x14ac:dyDescent="0.2">
      <c r="D3926" s="189"/>
    </row>
    <row r="3927" spans="4:4" x14ac:dyDescent="0.2">
      <c r="D3927" s="189"/>
    </row>
    <row r="3928" spans="4:4" x14ac:dyDescent="0.2">
      <c r="D3928" s="189"/>
    </row>
    <row r="3929" spans="4:4" x14ac:dyDescent="0.2">
      <c r="D3929" s="189"/>
    </row>
    <row r="3930" spans="4:4" x14ac:dyDescent="0.2">
      <c r="D3930" s="189"/>
    </row>
    <row r="3931" spans="4:4" x14ac:dyDescent="0.2">
      <c r="D3931" s="189"/>
    </row>
    <row r="3932" spans="4:4" x14ac:dyDescent="0.2">
      <c r="D3932" s="189"/>
    </row>
    <row r="3933" spans="4:4" x14ac:dyDescent="0.2">
      <c r="D3933" s="189"/>
    </row>
    <row r="3934" spans="4:4" x14ac:dyDescent="0.2">
      <c r="D3934" s="189"/>
    </row>
    <row r="3935" spans="4:4" x14ac:dyDescent="0.2">
      <c r="D3935" s="189"/>
    </row>
    <row r="3936" spans="4:4" x14ac:dyDescent="0.2">
      <c r="D3936" s="189"/>
    </row>
    <row r="3937" spans="4:4" x14ac:dyDescent="0.2">
      <c r="D3937" s="189"/>
    </row>
    <row r="3938" spans="4:4" x14ac:dyDescent="0.2">
      <c r="D3938" s="189"/>
    </row>
    <row r="3939" spans="4:4" x14ac:dyDescent="0.2">
      <c r="D3939" s="189"/>
    </row>
    <row r="3940" spans="4:4" x14ac:dyDescent="0.2">
      <c r="D3940" s="189"/>
    </row>
    <row r="3941" spans="4:4" x14ac:dyDescent="0.2">
      <c r="D3941" s="189"/>
    </row>
    <row r="3942" spans="4:4" x14ac:dyDescent="0.2">
      <c r="D3942" s="189"/>
    </row>
    <row r="3943" spans="4:4" x14ac:dyDescent="0.2">
      <c r="D3943" s="189"/>
    </row>
    <row r="3944" spans="4:4" x14ac:dyDescent="0.2">
      <c r="D3944" s="189"/>
    </row>
    <row r="3945" spans="4:4" x14ac:dyDescent="0.2">
      <c r="D3945" s="189"/>
    </row>
    <row r="3946" spans="4:4" x14ac:dyDescent="0.2">
      <c r="D3946" s="189"/>
    </row>
    <row r="3947" spans="4:4" x14ac:dyDescent="0.2">
      <c r="D3947" s="189"/>
    </row>
    <row r="3948" spans="4:4" x14ac:dyDescent="0.2">
      <c r="D3948" s="189"/>
    </row>
    <row r="3949" spans="4:4" x14ac:dyDescent="0.2">
      <c r="D3949" s="189"/>
    </row>
    <row r="3950" spans="4:4" x14ac:dyDescent="0.2">
      <c r="D3950" s="189"/>
    </row>
    <row r="3951" spans="4:4" x14ac:dyDescent="0.2">
      <c r="D3951" s="189"/>
    </row>
    <row r="3952" spans="4:4" x14ac:dyDescent="0.2">
      <c r="D3952" s="189"/>
    </row>
    <row r="3953" spans="4:4" x14ac:dyDescent="0.2">
      <c r="D3953" s="189"/>
    </row>
    <row r="3954" spans="4:4" x14ac:dyDescent="0.2">
      <c r="D3954" s="189"/>
    </row>
    <row r="3955" spans="4:4" x14ac:dyDescent="0.2">
      <c r="D3955" s="189"/>
    </row>
    <row r="3956" spans="4:4" x14ac:dyDescent="0.2">
      <c r="D3956" s="189"/>
    </row>
    <row r="3957" spans="4:4" x14ac:dyDescent="0.2">
      <c r="D3957" s="189"/>
    </row>
    <row r="3958" spans="4:4" x14ac:dyDescent="0.2">
      <c r="D3958" s="189"/>
    </row>
    <row r="3959" spans="4:4" x14ac:dyDescent="0.2">
      <c r="D3959" s="189"/>
    </row>
    <row r="3960" spans="4:4" x14ac:dyDescent="0.2">
      <c r="D3960" s="189"/>
    </row>
    <row r="3961" spans="4:4" x14ac:dyDescent="0.2">
      <c r="D3961" s="189"/>
    </row>
    <row r="3962" spans="4:4" x14ac:dyDescent="0.2">
      <c r="D3962" s="189"/>
    </row>
    <row r="3963" spans="4:4" x14ac:dyDescent="0.2">
      <c r="D3963" s="189"/>
    </row>
    <row r="3964" spans="4:4" x14ac:dyDescent="0.2">
      <c r="D3964" s="189"/>
    </row>
    <row r="3965" spans="4:4" x14ac:dyDescent="0.2">
      <c r="D3965" s="189"/>
    </row>
    <row r="3966" spans="4:4" x14ac:dyDescent="0.2">
      <c r="D3966" s="189"/>
    </row>
    <row r="3967" spans="4:4" x14ac:dyDescent="0.2">
      <c r="D3967" s="189"/>
    </row>
    <row r="3968" spans="4:4" x14ac:dyDescent="0.2">
      <c r="D3968" s="189"/>
    </row>
    <row r="3969" spans="4:4" x14ac:dyDescent="0.2">
      <c r="D3969" s="189"/>
    </row>
    <row r="3970" spans="4:4" x14ac:dyDescent="0.2">
      <c r="D3970" s="189"/>
    </row>
    <row r="3971" spans="4:4" x14ac:dyDescent="0.2">
      <c r="D3971" s="189"/>
    </row>
    <row r="3972" spans="4:4" x14ac:dyDescent="0.2">
      <c r="D3972" s="189"/>
    </row>
    <row r="3973" spans="4:4" x14ac:dyDescent="0.2">
      <c r="D3973" s="189"/>
    </row>
    <row r="3974" spans="4:4" x14ac:dyDescent="0.2">
      <c r="D3974" s="189"/>
    </row>
    <row r="3975" spans="4:4" x14ac:dyDescent="0.2">
      <c r="D3975" s="189"/>
    </row>
    <row r="3976" spans="4:4" x14ac:dyDescent="0.2">
      <c r="D3976" s="189"/>
    </row>
    <row r="3977" spans="4:4" x14ac:dyDescent="0.2">
      <c r="D3977" s="189"/>
    </row>
    <row r="3978" spans="4:4" x14ac:dyDescent="0.2">
      <c r="D3978" s="189"/>
    </row>
    <row r="3979" spans="4:4" x14ac:dyDescent="0.2">
      <c r="D3979" s="189"/>
    </row>
    <row r="3980" spans="4:4" x14ac:dyDescent="0.2">
      <c r="D3980" s="189"/>
    </row>
    <row r="3981" spans="4:4" x14ac:dyDescent="0.2">
      <c r="D3981" s="189"/>
    </row>
    <row r="3982" spans="4:4" x14ac:dyDescent="0.2">
      <c r="D3982" s="189"/>
    </row>
    <row r="3983" spans="4:4" x14ac:dyDescent="0.2">
      <c r="D3983" s="189"/>
    </row>
    <row r="3984" spans="4:4" x14ac:dyDescent="0.2">
      <c r="D3984" s="189"/>
    </row>
    <row r="3985" spans="4:4" x14ac:dyDescent="0.2">
      <c r="D3985" s="189"/>
    </row>
    <row r="3986" spans="4:4" x14ac:dyDescent="0.2">
      <c r="D3986" s="189"/>
    </row>
    <row r="3987" spans="4:4" x14ac:dyDescent="0.2">
      <c r="D3987" s="189"/>
    </row>
    <row r="3988" spans="4:4" x14ac:dyDescent="0.2">
      <c r="D3988" s="189"/>
    </row>
    <row r="3989" spans="4:4" x14ac:dyDescent="0.2">
      <c r="D3989" s="189"/>
    </row>
    <row r="3990" spans="4:4" x14ac:dyDescent="0.2">
      <c r="D3990" s="189"/>
    </row>
    <row r="3991" spans="4:4" x14ac:dyDescent="0.2">
      <c r="D3991" s="189"/>
    </row>
    <row r="3992" spans="4:4" x14ac:dyDescent="0.2">
      <c r="D3992" s="189"/>
    </row>
    <row r="3993" spans="4:4" x14ac:dyDescent="0.2">
      <c r="D3993" s="189"/>
    </row>
    <row r="3994" spans="4:4" x14ac:dyDescent="0.2">
      <c r="D3994" s="189"/>
    </row>
    <row r="3995" spans="4:4" x14ac:dyDescent="0.2">
      <c r="D3995" s="189"/>
    </row>
    <row r="3996" spans="4:4" x14ac:dyDescent="0.2">
      <c r="D3996" s="189"/>
    </row>
    <row r="3997" spans="4:4" x14ac:dyDescent="0.2">
      <c r="D3997" s="189"/>
    </row>
    <row r="3998" spans="4:4" x14ac:dyDescent="0.2">
      <c r="D3998" s="189"/>
    </row>
    <row r="3999" spans="4:4" x14ac:dyDescent="0.2">
      <c r="D3999" s="189"/>
    </row>
    <row r="4000" spans="4:4" x14ac:dyDescent="0.2">
      <c r="D4000" s="189"/>
    </row>
    <row r="4001" spans="4:4" x14ac:dyDescent="0.2">
      <c r="D4001" s="189"/>
    </row>
    <row r="4002" spans="4:4" x14ac:dyDescent="0.2">
      <c r="D4002" s="189"/>
    </row>
    <row r="4003" spans="4:4" x14ac:dyDescent="0.2">
      <c r="D4003" s="189"/>
    </row>
    <row r="4004" spans="4:4" x14ac:dyDescent="0.2">
      <c r="D4004" s="189"/>
    </row>
    <row r="4005" spans="4:4" x14ac:dyDescent="0.2">
      <c r="D4005" s="189"/>
    </row>
    <row r="4006" spans="4:4" x14ac:dyDescent="0.2">
      <c r="D4006" s="189"/>
    </row>
    <row r="4007" spans="4:4" x14ac:dyDescent="0.2">
      <c r="D4007" s="189"/>
    </row>
    <row r="4008" spans="4:4" x14ac:dyDescent="0.2">
      <c r="D4008" s="189"/>
    </row>
    <row r="4009" spans="4:4" x14ac:dyDescent="0.2">
      <c r="D4009" s="189"/>
    </row>
    <row r="4010" spans="4:4" x14ac:dyDescent="0.2">
      <c r="D4010" s="189"/>
    </row>
    <row r="4011" spans="4:4" x14ac:dyDescent="0.2">
      <c r="D4011" s="189"/>
    </row>
    <row r="4012" spans="4:4" x14ac:dyDescent="0.2">
      <c r="D4012" s="189"/>
    </row>
    <row r="4013" spans="4:4" x14ac:dyDescent="0.2">
      <c r="D4013" s="189"/>
    </row>
    <row r="4014" spans="4:4" x14ac:dyDescent="0.2">
      <c r="D4014" s="189"/>
    </row>
    <row r="4015" spans="4:4" x14ac:dyDescent="0.2">
      <c r="D4015" s="189"/>
    </row>
    <row r="4016" spans="4:4" x14ac:dyDescent="0.2">
      <c r="D4016" s="189"/>
    </row>
    <row r="4017" spans="4:4" x14ac:dyDescent="0.2">
      <c r="D4017" s="189"/>
    </row>
    <row r="4018" spans="4:4" x14ac:dyDescent="0.2">
      <c r="D4018" s="189"/>
    </row>
    <row r="4019" spans="4:4" x14ac:dyDescent="0.2">
      <c r="D4019" s="189"/>
    </row>
    <row r="4020" spans="4:4" x14ac:dyDescent="0.2">
      <c r="D4020" s="189"/>
    </row>
    <row r="4021" spans="4:4" x14ac:dyDescent="0.2">
      <c r="D4021" s="189"/>
    </row>
    <row r="4022" spans="4:4" x14ac:dyDescent="0.2">
      <c r="D4022" s="189"/>
    </row>
    <row r="4023" spans="4:4" x14ac:dyDescent="0.2">
      <c r="D4023" s="189"/>
    </row>
    <row r="4024" spans="4:4" x14ac:dyDescent="0.2">
      <c r="D4024" s="189"/>
    </row>
    <row r="4025" spans="4:4" x14ac:dyDescent="0.2">
      <c r="D4025" s="189"/>
    </row>
    <row r="4026" spans="4:4" x14ac:dyDescent="0.2">
      <c r="D4026" s="189"/>
    </row>
    <row r="4027" spans="4:4" x14ac:dyDescent="0.2">
      <c r="D4027" s="189"/>
    </row>
    <row r="4028" spans="4:4" x14ac:dyDescent="0.2">
      <c r="D4028" s="189"/>
    </row>
    <row r="4029" spans="4:4" x14ac:dyDescent="0.2">
      <c r="D4029" s="189"/>
    </row>
    <row r="4030" spans="4:4" x14ac:dyDescent="0.2">
      <c r="D4030" s="189"/>
    </row>
    <row r="4031" spans="4:4" x14ac:dyDescent="0.2">
      <c r="D4031" s="189"/>
    </row>
    <row r="4032" spans="4:4" x14ac:dyDescent="0.2">
      <c r="D4032" s="189"/>
    </row>
    <row r="4033" spans="4:4" x14ac:dyDescent="0.2">
      <c r="D4033" s="189"/>
    </row>
    <row r="4034" spans="4:4" x14ac:dyDescent="0.2">
      <c r="D4034" s="189"/>
    </row>
    <row r="4035" spans="4:4" x14ac:dyDescent="0.2">
      <c r="D4035" s="189"/>
    </row>
    <row r="4036" spans="4:4" x14ac:dyDescent="0.2">
      <c r="D4036" s="189"/>
    </row>
    <row r="4037" spans="4:4" x14ac:dyDescent="0.2">
      <c r="D4037" s="189"/>
    </row>
    <row r="4038" spans="4:4" x14ac:dyDescent="0.2">
      <c r="D4038" s="189"/>
    </row>
    <row r="4039" spans="4:4" x14ac:dyDescent="0.2">
      <c r="D4039" s="189"/>
    </row>
    <row r="4040" spans="4:4" x14ac:dyDescent="0.2">
      <c r="D4040" s="189"/>
    </row>
    <row r="4041" spans="4:4" x14ac:dyDescent="0.2">
      <c r="D4041" s="189"/>
    </row>
    <row r="4042" spans="4:4" x14ac:dyDescent="0.2">
      <c r="D4042" s="189"/>
    </row>
    <row r="4043" spans="4:4" x14ac:dyDescent="0.2">
      <c r="D4043" s="189"/>
    </row>
    <row r="4044" spans="4:4" x14ac:dyDescent="0.2">
      <c r="D4044" s="189"/>
    </row>
    <row r="4045" spans="4:4" x14ac:dyDescent="0.2">
      <c r="D4045" s="189"/>
    </row>
    <row r="4046" spans="4:4" x14ac:dyDescent="0.2">
      <c r="D4046" s="189"/>
    </row>
    <row r="4047" spans="4:4" x14ac:dyDescent="0.2">
      <c r="D4047" s="189"/>
    </row>
    <row r="4048" spans="4:4" x14ac:dyDescent="0.2">
      <c r="D4048" s="189"/>
    </row>
    <row r="4049" spans="4:4" x14ac:dyDescent="0.2">
      <c r="D4049" s="189"/>
    </row>
    <row r="4050" spans="4:4" x14ac:dyDescent="0.2">
      <c r="D4050" s="189"/>
    </row>
    <row r="4051" spans="4:4" x14ac:dyDescent="0.2">
      <c r="D4051" s="189"/>
    </row>
    <row r="4052" spans="4:4" x14ac:dyDescent="0.2">
      <c r="D4052" s="189"/>
    </row>
    <row r="4053" spans="4:4" x14ac:dyDescent="0.2">
      <c r="D4053" s="189"/>
    </row>
    <row r="4054" spans="4:4" x14ac:dyDescent="0.2">
      <c r="D4054" s="189"/>
    </row>
    <row r="4055" spans="4:4" x14ac:dyDescent="0.2">
      <c r="D4055" s="189"/>
    </row>
    <row r="4056" spans="4:4" x14ac:dyDescent="0.2">
      <c r="D4056" s="189"/>
    </row>
    <row r="4057" spans="4:4" x14ac:dyDescent="0.2">
      <c r="D4057" s="189"/>
    </row>
    <row r="4058" spans="4:4" x14ac:dyDescent="0.2">
      <c r="D4058" s="189"/>
    </row>
    <row r="4059" spans="4:4" x14ac:dyDescent="0.2">
      <c r="D4059" s="189"/>
    </row>
    <row r="4060" spans="4:4" x14ac:dyDescent="0.2">
      <c r="D4060" s="189"/>
    </row>
    <row r="4061" spans="4:4" x14ac:dyDescent="0.2">
      <c r="D4061" s="189"/>
    </row>
    <row r="4062" spans="4:4" x14ac:dyDescent="0.2">
      <c r="D4062" s="189"/>
    </row>
    <row r="4063" spans="4:4" x14ac:dyDescent="0.2">
      <c r="D4063" s="189"/>
    </row>
    <row r="4064" spans="4:4" x14ac:dyDescent="0.2">
      <c r="D4064" s="189"/>
    </row>
    <row r="4065" spans="4:4" x14ac:dyDescent="0.2">
      <c r="D4065" s="189"/>
    </row>
    <row r="4066" spans="4:4" x14ac:dyDescent="0.2">
      <c r="D4066" s="189"/>
    </row>
    <row r="4067" spans="4:4" x14ac:dyDescent="0.2">
      <c r="D4067" s="189"/>
    </row>
    <row r="4068" spans="4:4" x14ac:dyDescent="0.2">
      <c r="D4068" s="189"/>
    </row>
    <row r="4069" spans="4:4" x14ac:dyDescent="0.2">
      <c r="D4069" s="189"/>
    </row>
    <row r="4070" spans="4:4" x14ac:dyDescent="0.2">
      <c r="D4070" s="189"/>
    </row>
    <row r="4071" spans="4:4" x14ac:dyDescent="0.2">
      <c r="D4071" s="189"/>
    </row>
    <row r="4072" spans="4:4" x14ac:dyDescent="0.2">
      <c r="D4072" s="189"/>
    </row>
    <row r="4073" spans="4:4" x14ac:dyDescent="0.2">
      <c r="D4073" s="189"/>
    </row>
    <row r="4074" spans="4:4" x14ac:dyDescent="0.2">
      <c r="D4074" s="189"/>
    </row>
    <row r="4075" spans="4:4" x14ac:dyDescent="0.2">
      <c r="D4075" s="189"/>
    </row>
    <row r="4076" spans="4:4" x14ac:dyDescent="0.2">
      <c r="D4076" s="189"/>
    </row>
    <row r="4077" spans="4:4" x14ac:dyDescent="0.2">
      <c r="D4077" s="189"/>
    </row>
    <row r="4078" spans="4:4" x14ac:dyDescent="0.2">
      <c r="D4078" s="189"/>
    </row>
    <row r="4079" spans="4:4" x14ac:dyDescent="0.2">
      <c r="D4079" s="189"/>
    </row>
    <row r="4080" spans="4:4" x14ac:dyDescent="0.2">
      <c r="D4080" s="189"/>
    </row>
    <row r="4081" spans="4:4" x14ac:dyDescent="0.2">
      <c r="D4081" s="189"/>
    </row>
    <row r="4082" spans="4:4" x14ac:dyDescent="0.2">
      <c r="D4082" s="189"/>
    </row>
    <row r="4083" spans="4:4" x14ac:dyDescent="0.2">
      <c r="D4083" s="189"/>
    </row>
    <row r="4084" spans="4:4" x14ac:dyDescent="0.2">
      <c r="D4084" s="189"/>
    </row>
    <row r="4085" spans="4:4" x14ac:dyDescent="0.2">
      <c r="D4085" s="189"/>
    </row>
    <row r="4086" spans="4:4" x14ac:dyDescent="0.2">
      <c r="D4086" s="189"/>
    </row>
    <row r="4087" spans="4:4" x14ac:dyDescent="0.2">
      <c r="D4087" s="189"/>
    </row>
    <row r="4088" spans="4:4" x14ac:dyDescent="0.2">
      <c r="D4088" s="189"/>
    </row>
    <row r="4089" spans="4:4" x14ac:dyDescent="0.2">
      <c r="D4089" s="189"/>
    </row>
    <row r="4090" spans="4:4" x14ac:dyDescent="0.2">
      <c r="D4090" s="189"/>
    </row>
    <row r="4091" spans="4:4" x14ac:dyDescent="0.2">
      <c r="D4091" s="189"/>
    </row>
    <row r="4092" spans="4:4" x14ac:dyDescent="0.2">
      <c r="D4092" s="189"/>
    </row>
    <row r="4093" spans="4:4" x14ac:dyDescent="0.2">
      <c r="D4093" s="189"/>
    </row>
    <row r="4094" spans="4:4" x14ac:dyDescent="0.2">
      <c r="D4094" s="189"/>
    </row>
    <row r="4095" spans="4:4" x14ac:dyDescent="0.2">
      <c r="D4095" s="189"/>
    </row>
    <row r="4096" spans="4:4" x14ac:dyDescent="0.2">
      <c r="D4096" s="189"/>
    </row>
    <row r="4097" spans="4:4" x14ac:dyDescent="0.2">
      <c r="D4097" s="189"/>
    </row>
    <row r="4098" spans="4:4" x14ac:dyDescent="0.2">
      <c r="D4098" s="189"/>
    </row>
    <row r="4099" spans="4:4" x14ac:dyDescent="0.2">
      <c r="D4099" s="189"/>
    </row>
    <row r="4100" spans="4:4" x14ac:dyDescent="0.2">
      <c r="D4100" s="189"/>
    </row>
    <row r="4101" spans="4:4" x14ac:dyDescent="0.2">
      <c r="D4101" s="189"/>
    </row>
    <row r="4102" spans="4:4" x14ac:dyDescent="0.2">
      <c r="D4102" s="189"/>
    </row>
    <row r="4103" spans="4:4" x14ac:dyDescent="0.2">
      <c r="D4103" s="189"/>
    </row>
    <row r="4104" spans="4:4" x14ac:dyDescent="0.2">
      <c r="D4104" s="189"/>
    </row>
    <row r="4105" spans="4:4" x14ac:dyDescent="0.2">
      <c r="D4105" s="189"/>
    </row>
    <row r="4106" spans="4:4" x14ac:dyDescent="0.2">
      <c r="D4106" s="189"/>
    </row>
    <row r="4107" spans="4:4" x14ac:dyDescent="0.2">
      <c r="D4107" s="189"/>
    </row>
    <row r="4108" spans="4:4" x14ac:dyDescent="0.2">
      <c r="D4108" s="189"/>
    </row>
    <row r="4109" spans="4:4" x14ac:dyDescent="0.2">
      <c r="D4109" s="189"/>
    </row>
    <row r="4110" spans="4:4" x14ac:dyDescent="0.2">
      <c r="D4110" s="189"/>
    </row>
    <row r="4111" spans="4:4" x14ac:dyDescent="0.2">
      <c r="D4111" s="189"/>
    </row>
    <row r="4112" spans="4:4" x14ac:dyDescent="0.2">
      <c r="D4112" s="189"/>
    </row>
    <row r="4113" spans="4:4" x14ac:dyDescent="0.2">
      <c r="D4113" s="189"/>
    </row>
    <row r="4114" spans="4:4" x14ac:dyDescent="0.2">
      <c r="D4114" s="189"/>
    </row>
    <row r="4115" spans="4:4" x14ac:dyDescent="0.2">
      <c r="D4115" s="189"/>
    </row>
    <row r="4116" spans="4:4" x14ac:dyDescent="0.2">
      <c r="D4116" s="189"/>
    </row>
    <row r="4117" spans="4:4" x14ac:dyDescent="0.2">
      <c r="D4117" s="189"/>
    </row>
    <row r="4118" spans="4:4" x14ac:dyDescent="0.2">
      <c r="D4118" s="189"/>
    </row>
    <row r="4119" spans="4:4" x14ac:dyDescent="0.2">
      <c r="D4119" s="189"/>
    </row>
    <row r="4120" spans="4:4" x14ac:dyDescent="0.2">
      <c r="D4120" s="189"/>
    </row>
    <row r="4121" spans="4:4" x14ac:dyDescent="0.2">
      <c r="D4121" s="189"/>
    </row>
    <row r="4122" spans="4:4" x14ac:dyDescent="0.2">
      <c r="D4122" s="189"/>
    </row>
    <row r="4123" spans="4:4" x14ac:dyDescent="0.2">
      <c r="D4123" s="189"/>
    </row>
    <row r="4124" spans="4:4" x14ac:dyDescent="0.2">
      <c r="D4124" s="189"/>
    </row>
    <row r="4125" spans="4:4" x14ac:dyDescent="0.2">
      <c r="D4125" s="189"/>
    </row>
    <row r="4126" spans="4:4" x14ac:dyDescent="0.2">
      <c r="D4126" s="189"/>
    </row>
    <row r="4127" spans="4:4" x14ac:dyDescent="0.2">
      <c r="D4127" s="189"/>
    </row>
    <row r="4128" spans="4:4" x14ac:dyDescent="0.2">
      <c r="D4128" s="189"/>
    </row>
    <row r="4129" spans="4:4" x14ac:dyDescent="0.2">
      <c r="D4129" s="189"/>
    </row>
    <row r="4130" spans="4:4" x14ac:dyDescent="0.2">
      <c r="D4130" s="189"/>
    </row>
    <row r="4131" spans="4:4" x14ac:dyDescent="0.2">
      <c r="D4131" s="189"/>
    </row>
    <row r="4132" spans="4:4" x14ac:dyDescent="0.2">
      <c r="D4132" s="189"/>
    </row>
    <row r="4133" spans="4:4" x14ac:dyDescent="0.2">
      <c r="D4133" s="189"/>
    </row>
    <row r="4134" spans="4:4" x14ac:dyDescent="0.2">
      <c r="D4134" s="189"/>
    </row>
    <row r="4135" spans="4:4" x14ac:dyDescent="0.2">
      <c r="D4135" s="189"/>
    </row>
    <row r="4136" spans="4:4" x14ac:dyDescent="0.2">
      <c r="D4136" s="189"/>
    </row>
    <row r="4137" spans="4:4" x14ac:dyDescent="0.2">
      <c r="D4137" s="189"/>
    </row>
    <row r="4138" spans="4:4" x14ac:dyDescent="0.2">
      <c r="D4138" s="189"/>
    </row>
    <row r="4139" spans="4:4" x14ac:dyDescent="0.2">
      <c r="D4139" s="189"/>
    </row>
    <row r="4140" spans="4:4" x14ac:dyDescent="0.2">
      <c r="D4140" s="189"/>
    </row>
    <row r="4141" spans="4:4" x14ac:dyDescent="0.2">
      <c r="D4141" s="189"/>
    </row>
    <row r="4142" spans="4:4" x14ac:dyDescent="0.2">
      <c r="D4142" s="189"/>
    </row>
    <row r="4143" spans="4:4" x14ac:dyDescent="0.2">
      <c r="D4143" s="189"/>
    </row>
    <row r="4144" spans="4:4" x14ac:dyDescent="0.2">
      <c r="D4144" s="189"/>
    </row>
    <row r="4145" spans="4:4" x14ac:dyDescent="0.2">
      <c r="D4145" s="189"/>
    </row>
    <row r="4146" spans="4:4" x14ac:dyDescent="0.2">
      <c r="D4146" s="189"/>
    </row>
    <row r="4147" spans="4:4" x14ac:dyDescent="0.2">
      <c r="D4147" s="189"/>
    </row>
    <row r="4148" spans="4:4" x14ac:dyDescent="0.2">
      <c r="D4148" s="189"/>
    </row>
    <row r="4149" spans="4:4" x14ac:dyDescent="0.2">
      <c r="D4149" s="189"/>
    </row>
    <row r="4150" spans="4:4" x14ac:dyDescent="0.2">
      <c r="D4150" s="189"/>
    </row>
    <row r="4151" spans="4:4" x14ac:dyDescent="0.2">
      <c r="D4151" s="189"/>
    </row>
    <row r="4152" spans="4:4" x14ac:dyDescent="0.2">
      <c r="D4152" s="189"/>
    </row>
    <row r="4153" spans="4:4" x14ac:dyDescent="0.2">
      <c r="D4153" s="189"/>
    </row>
    <row r="4154" spans="4:4" x14ac:dyDescent="0.2">
      <c r="D4154" s="189"/>
    </row>
    <row r="4155" spans="4:4" x14ac:dyDescent="0.2">
      <c r="D4155" s="189"/>
    </row>
    <row r="4156" spans="4:4" x14ac:dyDescent="0.2">
      <c r="D4156" s="189"/>
    </row>
    <row r="4157" spans="4:4" x14ac:dyDescent="0.2">
      <c r="D4157" s="189"/>
    </row>
    <row r="4158" spans="4:4" x14ac:dyDescent="0.2">
      <c r="D4158" s="189"/>
    </row>
    <row r="4159" spans="4:4" x14ac:dyDescent="0.2">
      <c r="D4159" s="189"/>
    </row>
    <row r="4160" spans="4:4" x14ac:dyDescent="0.2">
      <c r="D4160" s="189"/>
    </row>
    <row r="4161" spans="4:4" x14ac:dyDescent="0.2">
      <c r="D4161" s="189"/>
    </row>
    <row r="4162" spans="4:4" x14ac:dyDescent="0.2">
      <c r="D4162" s="189"/>
    </row>
    <row r="4163" spans="4:4" x14ac:dyDescent="0.2">
      <c r="D4163" s="189"/>
    </row>
    <row r="4164" spans="4:4" x14ac:dyDescent="0.2">
      <c r="D4164" s="189"/>
    </row>
    <row r="4165" spans="4:4" x14ac:dyDescent="0.2">
      <c r="D4165" s="189"/>
    </row>
    <row r="4166" spans="4:4" x14ac:dyDescent="0.2">
      <c r="D4166" s="189"/>
    </row>
    <row r="4167" spans="4:4" x14ac:dyDescent="0.2">
      <c r="D4167" s="189"/>
    </row>
    <row r="4168" spans="4:4" x14ac:dyDescent="0.2">
      <c r="D4168" s="189"/>
    </row>
    <row r="4169" spans="4:4" x14ac:dyDescent="0.2">
      <c r="D4169" s="189"/>
    </row>
    <row r="4170" spans="4:4" x14ac:dyDescent="0.2">
      <c r="D4170" s="189"/>
    </row>
    <row r="4171" spans="4:4" x14ac:dyDescent="0.2">
      <c r="D4171" s="189"/>
    </row>
    <row r="4172" spans="4:4" x14ac:dyDescent="0.2">
      <c r="D4172" s="189"/>
    </row>
    <row r="4173" spans="4:4" x14ac:dyDescent="0.2">
      <c r="D4173" s="189"/>
    </row>
    <row r="4174" spans="4:4" x14ac:dyDescent="0.2">
      <c r="D4174" s="189"/>
    </row>
    <row r="4175" spans="4:4" x14ac:dyDescent="0.2">
      <c r="D4175" s="189"/>
    </row>
    <row r="4176" spans="4:4" x14ac:dyDescent="0.2">
      <c r="D4176" s="189"/>
    </row>
    <row r="4177" spans="4:4" x14ac:dyDescent="0.2">
      <c r="D4177" s="189"/>
    </row>
    <row r="4178" spans="4:4" x14ac:dyDescent="0.2">
      <c r="D4178" s="189"/>
    </row>
    <row r="4179" spans="4:4" x14ac:dyDescent="0.2">
      <c r="D4179" s="189"/>
    </row>
    <row r="4180" spans="4:4" x14ac:dyDescent="0.2">
      <c r="D4180" s="189"/>
    </row>
    <row r="4181" spans="4:4" x14ac:dyDescent="0.2">
      <c r="D4181" s="189"/>
    </row>
    <row r="4182" spans="4:4" x14ac:dyDescent="0.2">
      <c r="D4182" s="189"/>
    </row>
    <row r="4183" spans="4:4" x14ac:dyDescent="0.2">
      <c r="D4183" s="189"/>
    </row>
    <row r="4184" spans="4:4" x14ac:dyDescent="0.2">
      <c r="D4184" s="189"/>
    </row>
    <row r="4185" spans="4:4" x14ac:dyDescent="0.2">
      <c r="D4185" s="189"/>
    </row>
    <row r="4186" spans="4:4" x14ac:dyDescent="0.2">
      <c r="D4186" s="189"/>
    </row>
    <row r="4187" spans="4:4" x14ac:dyDescent="0.2">
      <c r="D4187" s="189"/>
    </row>
    <row r="4188" spans="4:4" x14ac:dyDescent="0.2">
      <c r="D4188" s="189"/>
    </row>
    <row r="4189" spans="4:4" x14ac:dyDescent="0.2">
      <c r="D4189" s="189"/>
    </row>
    <row r="4190" spans="4:4" x14ac:dyDescent="0.2">
      <c r="D4190" s="189"/>
    </row>
    <row r="4191" spans="4:4" x14ac:dyDescent="0.2">
      <c r="D4191" s="189"/>
    </row>
    <row r="4192" spans="4:4" x14ac:dyDescent="0.2">
      <c r="D4192" s="189"/>
    </row>
    <row r="4193" spans="4:4" x14ac:dyDescent="0.2">
      <c r="D4193" s="189"/>
    </row>
    <row r="4194" spans="4:4" x14ac:dyDescent="0.2">
      <c r="D4194" s="189"/>
    </row>
    <row r="4195" spans="4:4" x14ac:dyDescent="0.2">
      <c r="D4195" s="189"/>
    </row>
    <row r="4196" spans="4:4" x14ac:dyDescent="0.2">
      <c r="D4196" s="189"/>
    </row>
    <row r="4197" spans="4:4" x14ac:dyDescent="0.2">
      <c r="D4197" s="189"/>
    </row>
    <row r="4198" spans="4:4" x14ac:dyDescent="0.2">
      <c r="D4198" s="189"/>
    </row>
    <row r="4199" spans="4:4" x14ac:dyDescent="0.2">
      <c r="D4199" s="189"/>
    </row>
    <row r="4200" spans="4:4" x14ac:dyDescent="0.2">
      <c r="D4200" s="189"/>
    </row>
    <row r="4201" spans="4:4" x14ac:dyDescent="0.2">
      <c r="D4201" s="189"/>
    </row>
    <row r="4202" spans="4:4" x14ac:dyDescent="0.2">
      <c r="D4202" s="189"/>
    </row>
    <row r="4203" spans="4:4" x14ac:dyDescent="0.2">
      <c r="D4203" s="189"/>
    </row>
    <row r="4204" spans="4:4" x14ac:dyDescent="0.2">
      <c r="D4204" s="189"/>
    </row>
    <row r="4205" spans="4:4" x14ac:dyDescent="0.2">
      <c r="D4205" s="189"/>
    </row>
    <row r="4206" spans="4:4" x14ac:dyDescent="0.2">
      <c r="D4206" s="189"/>
    </row>
    <row r="4207" spans="4:4" x14ac:dyDescent="0.2">
      <c r="D4207" s="189"/>
    </row>
    <row r="4208" spans="4:4" x14ac:dyDescent="0.2">
      <c r="D4208" s="189"/>
    </row>
    <row r="4209" spans="4:4" x14ac:dyDescent="0.2">
      <c r="D4209" s="189"/>
    </row>
    <row r="4210" spans="4:4" x14ac:dyDescent="0.2">
      <c r="D4210" s="189"/>
    </row>
    <row r="4211" spans="4:4" x14ac:dyDescent="0.2">
      <c r="D4211" s="189"/>
    </row>
    <row r="4212" spans="4:4" x14ac:dyDescent="0.2">
      <c r="D4212" s="189"/>
    </row>
    <row r="4213" spans="4:4" x14ac:dyDescent="0.2">
      <c r="D4213" s="189"/>
    </row>
    <row r="4214" spans="4:4" x14ac:dyDescent="0.2">
      <c r="D4214" s="189"/>
    </row>
    <row r="4215" spans="4:4" x14ac:dyDescent="0.2">
      <c r="D4215" s="189"/>
    </row>
    <row r="4216" spans="4:4" x14ac:dyDescent="0.2">
      <c r="D4216" s="189"/>
    </row>
    <row r="4217" spans="4:4" x14ac:dyDescent="0.2">
      <c r="D4217" s="189"/>
    </row>
    <row r="4218" spans="4:4" x14ac:dyDescent="0.2">
      <c r="D4218" s="189"/>
    </row>
    <row r="4219" spans="4:4" x14ac:dyDescent="0.2">
      <c r="D4219" s="189"/>
    </row>
    <row r="4220" spans="4:4" x14ac:dyDescent="0.2">
      <c r="D4220" s="189"/>
    </row>
    <row r="4221" spans="4:4" x14ac:dyDescent="0.2">
      <c r="D4221" s="189"/>
    </row>
    <row r="4222" spans="4:4" x14ac:dyDescent="0.2">
      <c r="D4222" s="189"/>
    </row>
    <row r="4223" spans="4:4" x14ac:dyDescent="0.2">
      <c r="D4223" s="189"/>
    </row>
    <row r="4224" spans="4:4" x14ac:dyDescent="0.2">
      <c r="D4224" s="189"/>
    </row>
    <row r="4225" spans="4:4" x14ac:dyDescent="0.2">
      <c r="D4225" s="189"/>
    </row>
    <row r="4226" spans="4:4" x14ac:dyDescent="0.2">
      <c r="D4226" s="189"/>
    </row>
    <row r="4227" spans="4:4" x14ac:dyDescent="0.2">
      <c r="D4227" s="189"/>
    </row>
    <row r="4228" spans="4:4" x14ac:dyDescent="0.2">
      <c r="D4228" s="189"/>
    </row>
    <row r="4229" spans="4:4" x14ac:dyDescent="0.2">
      <c r="D4229" s="189"/>
    </row>
    <row r="4230" spans="4:4" x14ac:dyDescent="0.2">
      <c r="D4230" s="189"/>
    </row>
    <row r="4231" spans="4:4" x14ac:dyDescent="0.2">
      <c r="D4231" s="189"/>
    </row>
    <row r="4232" spans="4:4" x14ac:dyDescent="0.2">
      <c r="D4232" s="189"/>
    </row>
    <row r="4233" spans="4:4" x14ac:dyDescent="0.2">
      <c r="D4233" s="189"/>
    </row>
    <row r="4234" spans="4:4" x14ac:dyDescent="0.2">
      <c r="D4234" s="189"/>
    </row>
    <row r="4235" spans="4:4" x14ac:dyDescent="0.2">
      <c r="D4235" s="189"/>
    </row>
    <row r="4236" spans="4:4" x14ac:dyDescent="0.2">
      <c r="D4236" s="189"/>
    </row>
    <row r="4237" spans="4:4" x14ac:dyDescent="0.2">
      <c r="D4237" s="189"/>
    </row>
    <row r="4238" spans="4:4" x14ac:dyDescent="0.2">
      <c r="D4238" s="189"/>
    </row>
    <row r="4239" spans="4:4" x14ac:dyDescent="0.2">
      <c r="D4239" s="189"/>
    </row>
    <row r="4240" spans="4:4" x14ac:dyDescent="0.2">
      <c r="D4240" s="189"/>
    </row>
    <row r="4241" spans="4:4" x14ac:dyDescent="0.2">
      <c r="D4241" s="189"/>
    </row>
    <row r="4242" spans="4:4" x14ac:dyDescent="0.2">
      <c r="D4242" s="189"/>
    </row>
    <row r="4243" spans="4:4" x14ac:dyDescent="0.2">
      <c r="D4243" s="189"/>
    </row>
    <row r="4244" spans="4:4" x14ac:dyDescent="0.2">
      <c r="D4244" s="189"/>
    </row>
    <row r="4245" spans="4:4" x14ac:dyDescent="0.2">
      <c r="D4245" s="189"/>
    </row>
    <row r="4246" spans="4:4" x14ac:dyDescent="0.2">
      <c r="D4246" s="189"/>
    </row>
    <row r="4247" spans="4:4" x14ac:dyDescent="0.2">
      <c r="D4247" s="189"/>
    </row>
    <row r="4248" spans="4:4" x14ac:dyDescent="0.2">
      <c r="D4248" s="189"/>
    </row>
    <row r="4249" spans="4:4" x14ac:dyDescent="0.2">
      <c r="D4249" s="189"/>
    </row>
    <row r="4250" spans="4:4" x14ac:dyDescent="0.2">
      <c r="D4250" s="189"/>
    </row>
    <row r="4251" spans="4:4" x14ac:dyDescent="0.2">
      <c r="D4251" s="189"/>
    </row>
    <row r="4252" spans="4:4" x14ac:dyDescent="0.2">
      <c r="D4252" s="189"/>
    </row>
    <row r="4253" spans="4:4" x14ac:dyDescent="0.2">
      <c r="D4253" s="189"/>
    </row>
    <row r="4254" spans="4:4" x14ac:dyDescent="0.2">
      <c r="D4254" s="189"/>
    </row>
    <row r="4255" spans="4:4" x14ac:dyDescent="0.2">
      <c r="D4255" s="189"/>
    </row>
    <row r="4256" spans="4:4" x14ac:dyDescent="0.2">
      <c r="D4256" s="189"/>
    </row>
    <row r="4257" spans="4:4" x14ac:dyDescent="0.2">
      <c r="D4257" s="189"/>
    </row>
    <row r="4258" spans="4:4" x14ac:dyDescent="0.2">
      <c r="D4258" s="189"/>
    </row>
    <row r="4259" spans="4:4" x14ac:dyDescent="0.2">
      <c r="D4259" s="189"/>
    </row>
    <row r="4260" spans="4:4" x14ac:dyDescent="0.2">
      <c r="D4260" s="189"/>
    </row>
    <row r="4261" spans="4:4" x14ac:dyDescent="0.2">
      <c r="D4261" s="189"/>
    </row>
    <row r="4262" spans="4:4" x14ac:dyDescent="0.2">
      <c r="D4262" s="189"/>
    </row>
    <row r="4263" spans="4:4" x14ac:dyDescent="0.2">
      <c r="D4263" s="189"/>
    </row>
    <row r="4264" spans="4:4" x14ac:dyDescent="0.2">
      <c r="D4264" s="189"/>
    </row>
    <row r="4265" spans="4:4" x14ac:dyDescent="0.2">
      <c r="D4265" s="189"/>
    </row>
    <row r="4266" spans="4:4" x14ac:dyDescent="0.2">
      <c r="D4266" s="189"/>
    </row>
    <row r="4267" spans="4:4" x14ac:dyDescent="0.2">
      <c r="D4267" s="189"/>
    </row>
    <row r="4268" spans="4:4" x14ac:dyDescent="0.2">
      <c r="D4268" s="189"/>
    </row>
    <row r="4269" spans="4:4" x14ac:dyDescent="0.2">
      <c r="D4269" s="189"/>
    </row>
    <row r="4270" spans="4:4" x14ac:dyDescent="0.2">
      <c r="D4270" s="189"/>
    </row>
    <row r="4271" spans="4:4" x14ac:dyDescent="0.2">
      <c r="D4271" s="189"/>
    </row>
    <row r="4272" spans="4:4" x14ac:dyDescent="0.2">
      <c r="D4272" s="189"/>
    </row>
    <row r="4273" spans="4:4" x14ac:dyDescent="0.2">
      <c r="D4273" s="189"/>
    </row>
    <row r="4274" spans="4:4" x14ac:dyDescent="0.2">
      <c r="D4274" s="189"/>
    </row>
    <row r="4275" spans="4:4" x14ac:dyDescent="0.2">
      <c r="D4275" s="189"/>
    </row>
    <row r="4276" spans="4:4" x14ac:dyDescent="0.2">
      <c r="D4276" s="189"/>
    </row>
    <row r="4277" spans="4:4" x14ac:dyDescent="0.2">
      <c r="D4277" s="189"/>
    </row>
    <row r="4278" spans="4:4" x14ac:dyDescent="0.2">
      <c r="D4278" s="189"/>
    </row>
    <row r="4279" spans="4:4" x14ac:dyDescent="0.2">
      <c r="D4279" s="189"/>
    </row>
    <row r="4280" spans="4:4" x14ac:dyDescent="0.2">
      <c r="D4280" s="189"/>
    </row>
    <row r="4281" spans="4:4" x14ac:dyDescent="0.2">
      <c r="D4281" s="189"/>
    </row>
    <row r="4282" spans="4:4" x14ac:dyDescent="0.2">
      <c r="D4282" s="189"/>
    </row>
    <row r="4283" spans="4:4" x14ac:dyDescent="0.2">
      <c r="D4283" s="189"/>
    </row>
    <row r="4284" spans="4:4" x14ac:dyDescent="0.2">
      <c r="D4284" s="189"/>
    </row>
    <row r="4285" spans="4:4" x14ac:dyDescent="0.2">
      <c r="D4285" s="189"/>
    </row>
    <row r="4286" spans="4:4" x14ac:dyDescent="0.2">
      <c r="D4286" s="189"/>
    </row>
    <row r="4287" spans="4:4" x14ac:dyDescent="0.2">
      <c r="D4287" s="189"/>
    </row>
    <row r="4288" spans="4:4" x14ac:dyDescent="0.2">
      <c r="D4288" s="189"/>
    </row>
    <row r="4289" spans="4:4" x14ac:dyDescent="0.2">
      <c r="D4289" s="189"/>
    </row>
    <row r="4290" spans="4:4" x14ac:dyDescent="0.2">
      <c r="D4290" s="189"/>
    </row>
    <row r="4291" spans="4:4" x14ac:dyDescent="0.2">
      <c r="D4291" s="189"/>
    </row>
    <row r="4292" spans="4:4" x14ac:dyDescent="0.2">
      <c r="D4292" s="189"/>
    </row>
    <row r="4293" spans="4:4" x14ac:dyDescent="0.2">
      <c r="D4293" s="189"/>
    </row>
    <row r="4294" spans="4:4" x14ac:dyDescent="0.2">
      <c r="D4294" s="189"/>
    </row>
    <row r="4295" spans="4:4" x14ac:dyDescent="0.2">
      <c r="D4295" s="189"/>
    </row>
    <row r="4296" spans="4:4" x14ac:dyDescent="0.2">
      <c r="D4296" s="189"/>
    </row>
    <row r="4297" spans="4:4" x14ac:dyDescent="0.2">
      <c r="D4297" s="189"/>
    </row>
    <row r="4298" spans="4:4" x14ac:dyDescent="0.2">
      <c r="D4298" s="189"/>
    </row>
    <row r="4299" spans="4:4" x14ac:dyDescent="0.2">
      <c r="D4299" s="189"/>
    </row>
    <row r="4300" spans="4:4" x14ac:dyDescent="0.2">
      <c r="D4300" s="189"/>
    </row>
    <row r="4301" spans="4:4" x14ac:dyDescent="0.2">
      <c r="D4301" s="189"/>
    </row>
    <row r="4302" spans="4:4" x14ac:dyDescent="0.2">
      <c r="D4302" s="189"/>
    </row>
    <row r="4303" spans="4:4" x14ac:dyDescent="0.2">
      <c r="D4303" s="189"/>
    </row>
    <row r="4304" spans="4:4" x14ac:dyDescent="0.2">
      <c r="D4304" s="189"/>
    </row>
    <row r="4305" spans="4:4" x14ac:dyDescent="0.2">
      <c r="D4305" s="189"/>
    </row>
    <row r="4306" spans="4:4" x14ac:dyDescent="0.2">
      <c r="D4306" s="189"/>
    </row>
    <row r="4307" spans="4:4" x14ac:dyDescent="0.2">
      <c r="D4307" s="189"/>
    </row>
    <row r="4308" spans="4:4" x14ac:dyDescent="0.2">
      <c r="D4308" s="189"/>
    </row>
    <row r="4309" spans="4:4" x14ac:dyDescent="0.2">
      <c r="D4309" s="189"/>
    </row>
    <row r="4310" spans="4:4" x14ac:dyDescent="0.2">
      <c r="D4310" s="189"/>
    </row>
    <row r="4311" spans="4:4" x14ac:dyDescent="0.2">
      <c r="D4311" s="189"/>
    </row>
    <row r="4312" spans="4:4" x14ac:dyDescent="0.2">
      <c r="D4312" s="189"/>
    </row>
    <row r="4313" spans="4:4" x14ac:dyDescent="0.2">
      <c r="D4313" s="189"/>
    </row>
    <row r="4314" spans="4:4" x14ac:dyDescent="0.2">
      <c r="D4314" s="189"/>
    </row>
    <row r="4315" spans="4:4" x14ac:dyDescent="0.2">
      <c r="D4315" s="189"/>
    </row>
    <row r="4316" spans="4:4" x14ac:dyDescent="0.2">
      <c r="D4316" s="189"/>
    </row>
    <row r="4317" spans="4:4" x14ac:dyDescent="0.2">
      <c r="D4317" s="189"/>
    </row>
    <row r="4318" spans="4:4" x14ac:dyDescent="0.2">
      <c r="D4318" s="189"/>
    </row>
    <row r="4319" spans="4:4" x14ac:dyDescent="0.2">
      <c r="D4319" s="189"/>
    </row>
    <row r="4320" spans="4:4" x14ac:dyDescent="0.2">
      <c r="D4320" s="189"/>
    </row>
    <row r="4321" spans="4:4" x14ac:dyDescent="0.2">
      <c r="D4321" s="189"/>
    </row>
    <row r="4322" spans="4:4" x14ac:dyDescent="0.2">
      <c r="D4322" s="189"/>
    </row>
    <row r="4323" spans="4:4" x14ac:dyDescent="0.2">
      <c r="D4323" s="189"/>
    </row>
    <row r="4324" spans="4:4" x14ac:dyDescent="0.2">
      <c r="D4324" s="189"/>
    </row>
    <row r="4325" spans="4:4" x14ac:dyDescent="0.2">
      <c r="D4325" s="189"/>
    </row>
    <row r="4326" spans="4:4" x14ac:dyDescent="0.2">
      <c r="D4326" s="189"/>
    </row>
    <row r="4327" spans="4:4" x14ac:dyDescent="0.2">
      <c r="D4327" s="189"/>
    </row>
    <row r="4328" spans="4:4" x14ac:dyDescent="0.2">
      <c r="D4328" s="189"/>
    </row>
    <row r="4329" spans="4:4" x14ac:dyDescent="0.2">
      <c r="D4329" s="189"/>
    </row>
    <row r="4330" spans="4:4" x14ac:dyDescent="0.2">
      <c r="D4330" s="189"/>
    </row>
    <row r="4331" spans="4:4" x14ac:dyDescent="0.2">
      <c r="D4331" s="189"/>
    </row>
    <row r="4332" spans="4:4" x14ac:dyDescent="0.2">
      <c r="D4332" s="189"/>
    </row>
    <row r="4333" spans="4:4" x14ac:dyDescent="0.2">
      <c r="D4333" s="189"/>
    </row>
    <row r="4334" spans="4:4" x14ac:dyDescent="0.2">
      <c r="D4334" s="189"/>
    </row>
    <row r="4335" spans="4:4" x14ac:dyDescent="0.2">
      <c r="D4335" s="189"/>
    </row>
    <row r="4336" spans="4:4" x14ac:dyDescent="0.2">
      <c r="D4336" s="189"/>
    </row>
    <row r="4337" spans="4:4" x14ac:dyDescent="0.2">
      <c r="D4337" s="189"/>
    </row>
    <row r="4338" spans="4:4" x14ac:dyDescent="0.2">
      <c r="D4338" s="189"/>
    </row>
    <row r="4339" spans="4:4" x14ac:dyDescent="0.2">
      <c r="D4339" s="189"/>
    </row>
    <row r="4340" spans="4:4" x14ac:dyDescent="0.2">
      <c r="D4340" s="189"/>
    </row>
    <row r="4341" spans="4:4" x14ac:dyDescent="0.2">
      <c r="D4341" s="189"/>
    </row>
    <row r="4342" spans="4:4" x14ac:dyDescent="0.2">
      <c r="D4342" s="189"/>
    </row>
    <row r="4343" spans="4:4" x14ac:dyDescent="0.2">
      <c r="D4343" s="189"/>
    </row>
    <row r="4344" spans="4:4" x14ac:dyDescent="0.2">
      <c r="D4344" s="189"/>
    </row>
    <row r="4345" spans="4:4" x14ac:dyDescent="0.2">
      <c r="D4345" s="189"/>
    </row>
    <row r="4346" spans="4:4" x14ac:dyDescent="0.2">
      <c r="D4346" s="189"/>
    </row>
    <row r="4347" spans="4:4" x14ac:dyDescent="0.2">
      <c r="D4347" s="189"/>
    </row>
    <row r="4348" spans="4:4" x14ac:dyDescent="0.2">
      <c r="D4348" s="189"/>
    </row>
    <row r="4349" spans="4:4" x14ac:dyDescent="0.2">
      <c r="D4349" s="189"/>
    </row>
    <row r="4350" spans="4:4" x14ac:dyDescent="0.2">
      <c r="D4350" s="189"/>
    </row>
    <row r="4351" spans="4:4" x14ac:dyDescent="0.2">
      <c r="D4351" s="189"/>
    </row>
    <row r="4352" spans="4:4" x14ac:dyDescent="0.2">
      <c r="D4352" s="189"/>
    </row>
    <row r="4353" spans="4:4" x14ac:dyDescent="0.2">
      <c r="D4353" s="189"/>
    </row>
    <row r="4354" spans="4:4" x14ac:dyDescent="0.2">
      <c r="D4354" s="189"/>
    </row>
    <row r="4355" spans="4:4" x14ac:dyDescent="0.2">
      <c r="D4355" s="189"/>
    </row>
    <row r="4356" spans="4:4" x14ac:dyDescent="0.2">
      <c r="D4356" s="189"/>
    </row>
    <row r="4357" spans="4:4" x14ac:dyDescent="0.2">
      <c r="D4357" s="189"/>
    </row>
    <row r="4358" spans="4:4" x14ac:dyDescent="0.2">
      <c r="D4358" s="189"/>
    </row>
    <row r="4359" spans="4:4" x14ac:dyDescent="0.2">
      <c r="D4359" s="189"/>
    </row>
    <row r="4360" spans="4:4" x14ac:dyDescent="0.2">
      <c r="D4360" s="189"/>
    </row>
    <row r="4361" spans="4:4" x14ac:dyDescent="0.2">
      <c r="D4361" s="189"/>
    </row>
    <row r="4362" spans="4:4" x14ac:dyDescent="0.2">
      <c r="D4362" s="189"/>
    </row>
    <row r="4363" spans="4:4" x14ac:dyDescent="0.2">
      <c r="D4363" s="189"/>
    </row>
    <row r="4364" spans="4:4" x14ac:dyDescent="0.2">
      <c r="D4364" s="189"/>
    </row>
    <row r="4365" spans="4:4" x14ac:dyDescent="0.2">
      <c r="D4365" s="189"/>
    </row>
    <row r="4366" spans="4:4" x14ac:dyDescent="0.2">
      <c r="D4366" s="189"/>
    </row>
    <row r="4367" spans="4:4" x14ac:dyDescent="0.2">
      <c r="D4367" s="189"/>
    </row>
    <row r="4368" spans="4:4" x14ac:dyDescent="0.2">
      <c r="D4368" s="189"/>
    </row>
    <row r="4369" spans="4:4" x14ac:dyDescent="0.2">
      <c r="D4369" s="189"/>
    </row>
    <row r="4370" spans="4:4" x14ac:dyDescent="0.2">
      <c r="D4370" s="189"/>
    </row>
    <row r="4371" spans="4:4" x14ac:dyDescent="0.2">
      <c r="D4371" s="189"/>
    </row>
    <row r="4372" spans="4:4" x14ac:dyDescent="0.2">
      <c r="D4372" s="189"/>
    </row>
    <row r="4373" spans="4:4" x14ac:dyDescent="0.2">
      <c r="D4373" s="189"/>
    </row>
    <row r="4374" spans="4:4" x14ac:dyDescent="0.2">
      <c r="D4374" s="189"/>
    </row>
    <row r="4375" spans="4:4" x14ac:dyDescent="0.2">
      <c r="D4375" s="189"/>
    </row>
    <row r="4376" spans="4:4" x14ac:dyDescent="0.2">
      <c r="D4376" s="189"/>
    </row>
    <row r="4377" spans="4:4" x14ac:dyDescent="0.2">
      <c r="D4377" s="189"/>
    </row>
    <row r="4378" spans="4:4" x14ac:dyDescent="0.2">
      <c r="D4378" s="189"/>
    </row>
    <row r="4379" spans="4:4" x14ac:dyDescent="0.2">
      <c r="D4379" s="189"/>
    </row>
    <row r="4380" spans="4:4" x14ac:dyDescent="0.2">
      <c r="D4380" s="189"/>
    </row>
    <row r="4381" spans="4:4" x14ac:dyDescent="0.2">
      <c r="D4381" s="189"/>
    </row>
    <row r="4382" spans="4:4" x14ac:dyDescent="0.2">
      <c r="D4382" s="189"/>
    </row>
    <row r="4383" spans="4:4" x14ac:dyDescent="0.2">
      <c r="D4383" s="189"/>
    </row>
    <row r="4384" spans="4:4" x14ac:dyDescent="0.2">
      <c r="D4384" s="189"/>
    </row>
    <row r="4385" spans="4:4" x14ac:dyDescent="0.2">
      <c r="D4385" s="189"/>
    </row>
    <row r="4386" spans="4:4" x14ac:dyDescent="0.2">
      <c r="D4386" s="189"/>
    </row>
    <row r="4387" spans="4:4" x14ac:dyDescent="0.2">
      <c r="D4387" s="189"/>
    </row>
    <row r="4388" spans="4:4" x14ac:dyDescent="0.2">
      <c r="D4388" s="189"/>
    </row>
    <row r="4389" spans="4:4" x14ac:dyDescent="0.2">
      <c r="D4389" s="189"/>
    </row>
    <row r="4390" spans="4:4" x14ac:dyDescent="0.2">
      <c r="D4390" s="189"/>
    </row>
    <row r="4391" spans="4:4" x14ac:dyDescent="0.2">
      <c r="D4391" s="189"/>
    </row>
    <row r="4392" spans="4:4" x14ac:dyDescent="0.2">
      <c r="D4392" s="189"/>
    </row>
    <row r="4393" spans="4:4" x14ac:dyDescent="0.2">
      <c r="D4393" s="189"/>
    </row>
    <row r="4394" spans="4:4" x14ac:dyDescent="0.2">
      <c r="D4394" s="189"/>
    </row>
    <row r="4395" spans="4:4" x14ac:dyDescent="0.2">
      <c r="D4395" s="189"/>
    </row>
    <row r="4396" spans="4:4" x14ac:dyDescent="0.2">
      <c r="D4396" s="189"/>
    </row>
    <row r="4397" spans="4:4" x14ac:dyDescent="0.2">
      <c r="D4397" s="189"/>
    </row>
    <row r="4398" spans="4:4" x14ac:dyDescent="0.2">
      <c r="D4398" s="189"/>
    </row>
    <row r="4399" spans="4:4" x14ac:dyDescent="0.2">
      <c r="D4399" s="189"/>
    </row>
    <row r="4400" spans="4:4" x14ac:dyDescent="0.2">
      <c r="D4400" s="189"/>
    </row>
    <row r="4401" spans="4:4" x14ac:dyDescent="0.2">
      <c r="D4401" s="189"/>
    </row>
    <row r="4402" spans="4:4" x14ac:dyDescent="0.2">
      <c r="D4402" s="189"/>
    </row>
    <row r="4403" spans="4:4" x14ac:dyDescent="0.2">
      <c r="D4403" s="189"/>
    </row>
    <row r="4404" spans="4:4" x14ac:dyDescent="0.2">
      <c r="D4404" s="189"/>
    </row>
    <row r="4405" spans="4:4" x14ac:dyDescent="0.2">
      <c r="D4405" s="189"/>
    </row>
    <row r="4406" spans="4:4" x14ac:dyDescent="0.2">
      <c r="D4406" s="189"/>
    </row>
    <row r="4407" spans="4:4" x14ac:dyDescent="0.2">
      <c r="D4407" s="189"/>
    </row>
    <row r="4408" spans="4:4" x14ac:dyDescent="0.2">
      <c r="D4408" s="189"/>
    </row>
    <row r="4409" spans="4:4" x14ac:dyDescent="0.2">
      <c r="D4409" s="189"/>
    </row>
    <row r="4410" spans="4:4" x14ac:dyDescent="0.2">
      <c r="D4410" s="189"/>
    </row>
    <row r="4411" spans="4:4" x14ac:dyDescent="0.2">
      <c r="D4411" s="189"/>
    </row>
    <row r="4412" spans="4:4" x14ac:dyDescent="0.2">
      <c r="D4412" s="189"/>
    </row>
    <row r="4413" spans="4:4" x14ac:dyDescent="0.2">
      <c r="D4413" s="189"/>
    </row>
    <row r="4414" spans="4:4" x14ac:dyDescent="0.2">
      <c r="D4414" s="189"/>
    </row>
    <row r="4415" spans="4:4" x14ac:dyDescent="0.2">
      <c r="D4415" s="189"/>
    </row>
    <row r="4416" spans="4:4" x14ac:dyDescent="0.2">
      <c r="D4416" s="189"/>
    </row>
    <row r="4417" spans="4:4" x14ac:dyDescent="0.2">
      <c r="D4417" s="189"/>
    </row>
    <row r="4418" spans="4:4" x14ac:dyDescent="0.2">
      <c r="D4418" s="189"/>
    </row>
    <row r="4419" spans="4:4" x14ac:dyDescent="0.2">
      <c r="D4419" s="189"/>
    </row>
    <row r="4420" spans="4:4" x14ac:dyDescent="0.2">
      <c r="D4420" s="189"/>
    </row>
    <row r="4421" spans="4:4" x14ac:dyDescent="0.2">
      <c r="D4421" s="189"/>
    </row>
    <row r="4422" spans="4:4" x14ac:dyDescent="0.2">
      <c r="D4422" s="189"/>
    </row>
    <row r="4423" spans="4:4" x14ac:dyDescent="0.2">
      <c r="D4423" s="189"/>
    </row>
    <row r="4424" spans="4:4" x14ac:dyDescent="0.2">
      <c r="D4424" s="189"/>
    </row>
    <row r="4425" spans="4:4" x14ac:dyDescent="0.2">
      <c r="D4425" s="189"/>
    </row>
    <row r="4426" spans="4:4" x14ac:dyDescent="0.2">
      <c r="D4426" s="189"/>
    </row>
    <row r="4427" spans="4:4" x14ac:dyDescent="0.2">
      <c r="D4427" s="189"/>
    </row>
    <row r="4428" spans="4:4" x14ac:dyDescent="0.2">
      <c r="D4428" s="189"/>
    </row>
    <row r="4429" spans="4:4" x14ac:dyDescent="0.2">
      <c r="D4429" s="189"/>
    </row>
    <row r="4430" spans="4:4" x14ac:dyDescent="0.2">
      <c r="D4430" s="189"/>
    </row>
    <row r="4431" spans="4:4" x14ac:dyDescent="0.2">
      <c r="D4431" s="189"/>
    </row>
    <row r="4432" spans="4:4" x14ac:dyDescent="0.2">
      <c r="D4432" s="189"/>
    </row>
    <row r="4433" spans="4:4" x14ac:dyDescent="0.2">
      <c r="D4433" s="189"/>
    </row>
    <row r="4434" spans="4:4" x14ac:dyDescent="0.2">
      <c r="D4434" s="189"/>
    </row>
    <row r="4435" spans="4:4" x14ac:dyDescent="0.2">
      <c r="D4435" s="189"/>
    </row>
    <row r="4436" spans="4:4" x14ac:dyDescent="0.2">
      <c r="D4436" s="189"/>
    </row>
    <row r="4437" spans="4:4" x14ac:dyDescent="0.2">
      <c r="D4437" s="189"/>
    </row>
    <row r="4438" spans="4:4" x14ac:dyDescent="0.2">
      <c r="D4438" s="189"/>
    </row>
    <row r="4439" spans="4:4" x14ac:dyDescent="0.2">
      <c r="D4439" s="189"/>
    </row>
    <row r="4440" spans="4:4" x14ac:dyDescent="0.2">
      <c r="D4440" s="189"/>
    </row>
    <row r="4441" spans="4:4" x14ac:dyDescent="0.2">
      <c r="D4441" s="189"/>
    </row>
    <row r="4442" spans="4:4" x14ac:dyDescent="0.2">
      <c r="D4442" s="189"/>
    </row>
    <row r="4443" spans="4:4" x14ac:dyDescent="0.2">
      <c r="D4443" s="189"/>
    </row>
    <row r="4444" spans="4:4" x14ac:dyDescent="0.2">
      <c r="D4444" s="189"/>
    </row>
    <row r="4445" spans="4:4" x14ac:dyDescent="0.2">
      <c r="D4445" s="189"/>
    </row>
    <row r="4446" spans="4:4" x14ac:dyDescent="0.2">
      <c r="D4446" s="189"/>
    </row>
    <row r="4447" spans="4:4" x14ac:dyDescent="0.2">
      <c r="D4447" s="189"/>
    </row>
    <row r="4448" spans="4:4" x14ac:dyDescent="0.2">
      <c r="D4448" s="189"/>
    </row>
    <row r="4449" spans="4:4" x14ac:dyDescent="0.2">
      <c r="D4449" s="189"/>
    </row>
    <row r="4450" spans="4:4" x14ac:dyDescent="0.2">
      <c r="D4450" s="189"/>
    </row>
    <row r="4451" spans="4:4" x14ac:dyDescent="0.2">
      <c r="D4451" s="189"/>
    </row>
    <row r="4452" spans="4:4" x14ac:dyDescent="0.2">
      <c r="D4452" s="189"/>
    </row>
    <row r="4453" spans="4:4" x14ac:dyDescent="0.2">
      <c r="D4453" s="189"/>
    </row>
    <row r="4454" spans="4:4" x14ac:dyDescent="0.2">
      <c r="D4454" s="189"/>
    </row>
    <row r="4455" spans="4:4" x14ac:dyDescent="0.2">
      <c r="D4455" s="189"/>
    </row>
    <row r="4456" spans="4:4" x14ac:dyDescent="0.2">
      <c r="D4456" s="189"/>
    </row>
    <row r="4457" spans="4:4" x14ac:dyDescent="0.2">
      <c r="D4457" s="189"/>
    </row>
    <row r="4458" spans="4:4" x14ac:dyDescent="0.2">
      <c r="D4458" s="189"/>
    </row>
    <row r="4459" spans="4:4" x14ac:dyDescent="0.2">
      <c r="D4459" s="189"/>
    </row>
    <row r="4460" spans="4:4" x14ac:dyDescent="0.2">
      <c r="D4460" s="189"/>
    </row>
    <row r="4461" spans="4:4" x14ac:dyDescent="0.2">
      <c r="D4461" s="189"/>
    </row>
    <row r="4462" spans="4:4" x14ac:dyDescent="0.2">
      <c r="D4462" s="189"/>
    </row>
    <row r="4463" spans="4:4" x14ac:dyDescent="0.2">
      <c r="D4463" s="189"/>
    </row>
    <row r="4464" spans="4:4" x14ac:dyDescent="0.2">
      <c r="D4464" s="189"/>
    </row>
    <row r="4465" spans="4:4" x14ac:dyDescent="0.2">
      <c r="D4465" s="189"/>
    </row>
    <row r="4466" spans="4:4" x14ac:dyDescent="0.2">
      <c r="D4466" s="189"/>
    </row>
    <row r="4467" spans="4:4" x14ac:dyDescent="0.2">
      <c r="D4467" s="189"/>
    </row>
    <row r="4468" spans="4:4" x14ac:dyDescent="0.2">
      <c r="D4468" s="189"/>
    </row>
    <row r="4469" spans="4:4" x14ac:dyDescent="0.2">
      <c r="D4469" s="189"/>
    </row>
    <row r="4470" spans="4:4" x14ac:dyDescent="0.2">
      <c r="D4470" s="189"/>
    </row>
    <row r="4471" spans="4:4" x14ac:dyDescent="0.2">
      <c r="D4471" s="189"/>
    </row>
    <row r="4472" spans="4:4" x14ac:dyDescent="0.2">
      <c r="D4472" s="189"/>
    </row>
    <row r="4473" spans="4:4" x14ac:dyDescent="0.2">
      <c r="D4473" s="189"/>
    </row>
    <row r="4474" spans="4:4" x14ac:dyDescent="0.2">
      <c r="D4474" s="189"/>
    </row>
    <row r="4475" spans="4:4" x14ac:dyDescent="0.2">
      <c r="D4475" s="189"/>
    </row>
    <row r="4476" spans="4:4" x14ac:dyDescent="0.2">
      <c r="D4476" s="189"/>
    </row>
    <row r="4477" spans="4:4" x14ac:dyDescent="0.2">
      <c r="D4477" s="189"/>
    </row>
    <row r="4478" spans="4:4" x14ac:dyDescent="0.2">
      <c r="D4478" s="189"/>
    </row>
    <row r="4479" spans="4:4" x14ac:dyDescent="0.2">
      <c r="D4479" s="189"/>
    </row>
    <row r="4480" spans="4:4" x14ac:dyDescent="0.2">
      <c r="D4480" s="189"/>
    </row>
    <row r="4481" spans="4:4" x14ac:dyDescent="0.2">
      <c r="D4481" s="189"/>
    </row>
    <row r="4482" spans="4:4" x14ac:dyDescent="0.2">
      <c r="D4482" s="189"/>
    </row>
    <row r="4483" spans="4:4" x14ac:dyDescent="0.2">
      <c r="D4483" s="189"/>
    </row>
    <row r="4484" spans="4:4" x14ac:dyDescent="0.2">
      <c r="D4484" s="189"/>
    </row>
    <row r="4485" spans="4:4" x14ac:dyDescent="0.2">
      <c r="D4485" s="189"/>
    </row>
    <row r="4486" spans="4:4" x14ac:dyDescent="0.2">
      <c r="D4486" s="189"/>
    </row>
    <row r="4487" spans="4:4" x14ac:dyDescent="0.2">
      <c r="D4487" s="189"/>
    </row>
    <row r="4488" spans="4:4" x14ac:dyDescent="0.2">
      <c r="D4488" s="189"/>
    </row>
    <row r="4489" spans="4:4" x14ac:dyDescent="0.2">
      <c r="D4489" s="189"/>
    </row>
    <row r="4490" spans="4:4" x14ac:dyDescent="0.2">
      <c r="D4490" s="189"/>
    </row>
    <row r="4491" spans="4:4" x14ac:dyDescent="0.2">
      <c r="D4491" s="189"/>
    </row>
    <row r="4492" spans="4:4" x14ac:dyDescent="0.2">
      <c r="D4492" s="189"/>
    </row>
    <row r="4493" spans="4:4" x14ac:dyDescent="0.2">
      <c r="D4493" s="189"/>
    </row>
    <row r="4494" spans="4:4" x14ac:dyDescent="0.2">
      <c r="D4494" s="189"/>
    </row>
    <row r="4495" spans="4:4" x14ac:dyDescent="0.2">
      <c r="D4495" s="189"/>
    </row>
    <row r="4496" spans="4:4" x14ac:dyDescent="0.2">
      <c r="D4496" s="189"/>
    </row>
    <row r="4497" spans="4:4" x14ac:dyDescent="0.2">
      <c r="D4497" s="189"/>
    </row>
    <row r="4498" spans="4:4" x14ac:dyDescent="0.2">
      <c r="D4498" s="189"/>
    </row>
    <row r="4499" spans="4:4" x14ac:dyDescent="0.2">
      <c r="D4499" s="189"/>
    </row>
    <row r="4500" spans="4:4" x14ac:dyDescent="0.2">
      <c r="D4500" s="189"/>
    </row>
    <row r="4501" spans="4:4" x14ac:dyDescent="0.2">
      <c r="D4501" s="189"/>
    </row>
    <row r="4502" spans="4:4" x14ac:dyDescent="0.2">
      <c r="D4502" s="189"/>
    </row>
    <row r="4503" spans="4:4" x14ac:dyDescent="0.2">
      <c r="D4503" s="189"/>
    </row>
    <row r="4504" spans="4:4" x14ac:dyDescent="0.2">
      <c r="D4504" s="189"/>
    </row>
    <row r="4505" spans="4:4" x14ac:dyDescent="0.2">
      <c r="D4505" s="189"/>
    </row>
    <row r="4506" spans="4:4" x14ac:dyDescent="0.2">
      <c r="D4506" s="189"/>
    </row>
    <row r="4507" spans="4:4" x14ac:dyDescent="0.2">
      <c r="D4507" s="189"/>
    </row>
    <row r="4508" spans="4:4" x14ac:dyDescent="0.2">
      <c r="D4508" s="189"/>
    </row>
    <row r="4509" spans="4:4" x14ac:dyDescent="0.2">
      <c r="D4509" s="189"/>
    </row>
    <row r="4510" spans="4:4" x14ac:dyDescent="0.2">
      <c r="D4510" s="189"/>
    </row>
    <row r="4511" spans="4:4" x14ac:dyDescent="0.2">
      <c r="D4511" s="189"/>
    </row>
    <row r="4512" spans="4:4" x14ac:dyDescent="0.2">
      <c r="D4512" s="189"/>
    </row>
    <row r="4513" spans="4:4" x14ac:dyDescent="0.2">
      <c r="D4513" s="189"/>
    </row>
    <row r="4514" spans="4:4" x14ac:dyDescent="0.2">
      <c r="D4514" s="189"/>
    </row>
    <row r="4515" spans="4:4" x14ac:dyDescent="0.2">
      <c r="D4515" s="189"/>
    </row>
    <row r="4516" spans="4:4" x14ac:dyDescent="0.2">
      <c r="D4516" s="189"/>
    </row>
    <row r="4517" spans="4:4" x14ac:dyDescent="0.2">
      <c r="D4517" s="189"/>
    </row>
    <row r="4518" spans="4:4" x14ac:dyDescent="0.2">
      <c r="D4518" s="189"/>
    </row>
    <row r="4519" spans="4:4" x14ac:dyDescent="0.2">
      <c r="D4519" s="189"/>
    </row>
    <row r="4520" spans="4:4" x14ac:dyDescent="0.2">
      <c r="D4520" s="189"/>
    </row>
    <row r="4521" spans="4:4" x14ac:dyDescent="0.2">
      <c r="D4521" s="189"/>
    </row>
    <row r="4522" spans="4:4" x14ac:dyDescent="0.2">
      <c r="D4522" s="189"/>
    </row>
    <row r="4523" spans="4:4" x14ac:dyDescent="0.2">
      <c r="D4523" s="189"/>
    </row>
    <row r="4524" spans="4:4" x14ac:dyDescent="0.2">
      <c r="D4524" s="189"/>
    </row>
    <row r="4525" spans="4:4" x14ac:dyDescent="0.2">
      <c r="D4525" s="189"/>
    </row>
    <row r="4526" spans="4:4" x14ac:dyDescent="0.2">
      <c r="D4526" s="189"/>
    </row>
    <row r="4527" spans="4:4" x14ac:dyDescent="0.2">
      <c r="D4527" s="189"/>
    </row>
    <row r="4528" spans="4:4" x14ac:dyDescent="0.2">
      <c r="D4528" s="189"/>
    </row>
    <row r="4529" spans="4:4" x14ac:dyDescent="0.2">
      <c r="D4529" s="189"/>
    </row>
    <row r="4530" spans="4:4" x14ac:dyDescent="0.2">
      <c r="D4530" s="189"/>
    </row>
    <row r="4531" spans="4:4" x14ac:dyDescent="0.2">
      <c r="D4531" s="189"/>
    </row>
    <row r="4532" spans="4:4" x14ac:dyDescent="0.2">
      <c r="D4532" s="189"/>
    </row>
    <row r="4533" spans="4:4" x14ac:dyDescent="0.2">
      <c r="D4533" s="189"/>
    </row>
    <row r="4534" spans="4:4" x14ac:dyDescent="0.2">
      <c r="D4534" s="189"/>
    </row>
    <row r="4535" spans="4:4" x14ac:dyDescent="0.2">
      <c r="D4535" s="189"/>
    </row>
    <row r="4536" spans="4:4" x14ac:dyDescent="0.2">
      <c r="D4536" s="189"/>
    </row>
    <row r="4537" spans="4:4" x14ac:dyDescent="0.2">
      <c r="D4537" s="189"/>
    </row>
    <row r="4538" spans="4:4" x14ac:dyDescent="0.2">
      <c r="D4538" s="189"/>
    </row>
    <row r="4539" spans="4:4" x14ac:dyDescent="0.2">
      <c r="D4539" s="189"/>
    </row>
    <row r="4540" spans="4:4" x14ac:dyDescent="0.2">
      <c r="D4540" s="189"/>
    </row>
    <row r="4541" spans="4:4" x14ac:dyDescent="0.2">
      <c r="D4541" s="189"/>
    </row>
    <row r="4542" spans="4:4" x14ac:dyDescent="0.2">
      <c r="D4542" s="189"/>
    </row>
    <row r="4543" spans="4:4" x14ac:dyDescent="0.2">
      <c r="D4543" s="189"/>
    </row>
    <row r="4544" spans="4:4" x14ac:dyDescent="0.2">
      <c r="D4544" s="189"/>
    </row>
    <row r="4545" spans="4:4" x14ac:dyDescent="0.2">
      <c r="D4545" s="189"/>
    </row>
    <row r="4546" spans="4:4" x14ac:dyDescent="0.2">
      <c r="D4546" s="189"/>
    </row>
    <row r="4547" spans="4:4" x14ac:dyDescent="0.2">
      <c r="D4547" s="189"/>
    </row>
    <row r="4548" spans="4:4" x14ac:dyDescent="0.2">
      <c r="D4548" s="189"/>
    </row>
    <row r="4549" spans="4:4" x14ac:dyDescent="0.2">
      <c r="D4549" s="189"/>
    </row>
    <row r="4550" spans="4:4" x14ac:dyDescent="0.2">
      <c r="D4550" s="189"/>
    </row>
    <row r="4551" spans="4:4" x14ac:dyDescent="0.2">
      <c r="D4551" s="189"/>
    </row>
    <row r="4552" spans="4:4" x14ac:dyDescent="0.2">
      <c r="D4552" s="189"/>
    </row>
    <row r="4553" spans="4:4" x14ac:dyDescent="0.2">
      <c r="D4553" s="189"/>
    </row>
    <row r="4554" spans="4:4" x14ac:dyDescent="0.2">
      <c r="D4554" s="189"/>
    </row>
    <row r="4555" spans="4:4" x14ac:dyDescent="0.2">
      <c r="D4555" s="189"/>
    </row>
    <row r="4556" spans="4:4" x14ac:dyDescent="0.2">
      <c r="D4556" s="189"/>
    </row>
    <row r="4557" spans="4:4" x14ac:dyDescent="0.2">
      <c r="D4557" s="189"/>
    </row>
    <row r="4558" spans="4:4" x14ac:dyDescent="0.2">
      <c r="D4558" s="189"/>
    </row>
    <row r="4559" spans="4:4" x14ac:dyDescent="0.2">
      <c r="D4559" s="189"/>
    </row>
    <row r="4560" spans="4:4" x14ac:dyDescent="0.2">
      <c r="D4560" s="189"/>
    </row>
    <row r="4561" spans="4:4" x14ac:dyDescent="0.2">
      <c r="D4561" s="189"/>
    </row>
    <row r="4562" spans="4:4" x14ac:dyDescent="0.2">
      <c r="D4562" s="189"/>
    </row>
    <row r="4563" spans="4:4" x14ac:dyDescent="0.2">
      <c r="D4563" s="189"/>
    </row>
    <row r="4564" spans="4:4" x14ac:dyDescent="0.2">
      <c r="D4564" s="189"/>
    </row>
    <row r="4565" spans="4:4" x14ac:dyDescent="0.2">
      <c r="D4565" s="189"/>
    </row>
    <row r="4566" spans="4:4" x14ac:dyDescent="0.2">
      <c r="D4566" s="189"/>
    </row>
    <row r="4567" spans="4:4" x14ac:dyDescent="0.2">
      <c r="D4567" s="189"/>
    </row>
    <row r="4568" spans="4:4" x14ac:dyDescent="0.2">
      <c r="D4568" s="189"/>
    </row>
    <row r="4569" spans="4:4" x14ac:dyDescent="0.2">
      <c r="D4569" s="189"/>
    </row>
    <row r="4570" spans="4:4" x14ac:dyDescent="0.2">
      <c r="D4570" s="189"/>
    </row>
    <row r="4571" spans="4:4" x14ac:dyDescent="0.2">
      <c r="D4571" s="189"/>
    </row>
    <row r="4572" spans="4:4" x14ac:dyDescent="0.2">
      <c r="D4572" s="189"/>
    </row>
    <row r="4573" spans="4:4" x14ac:dyDescent="0.2">
      <c r="D4573" s="189"/>
    </row>
    <row r="4574" spans="4:4" x14ac:dyDescent="0.2">
      <c r="D4574" s="189"/>
    </row>
    <row r="4575" spans="4:4" x14ac:dyDescent="0.2">
      <c r="D4575" s="189"/>
    </row>
    <row r="4576" spans="4:4" x14ac:dyDescent="0.2">
      <c r="D4576" s="189"/>
    </row>
    <row r="4577" spans="4:4" x14ac:dyDescent="0.2">
      <c r="D4577" s="189"/>
    </row>
    <row r="4578" spans="4:4" x14ac:dyDescent="0.2">
      <c r="D4578" s="189"/>
    </row>
    <row r="4579" spans="4:4" x14ac:dyDescent="0.2">
      <c r="D4579" s="189"/>
    </row>
    <row r="4580" spans="4:4" x14ac:dyDescent="0.2">
      <c r="D4580" s="189"/>
    </row>
    <row r="4581" spans="4:4" x14ac:dyDescent="0.2">
      <c r="D4581" s="189"/>
    </row>
    <row r="4582" spans="4:4" x14ac:dyDescent="0.2">
      <c r="D4582" s="189"/>
    </row>
    <row r="4583" spans="4:4" x14ac:dyDescent="0.2">
      <c r="D4583" s="189"/>
    </row>
    <row r="4584" spans="4:4" x14ac:dyDescent="0.2">
      <c r="D4584" s="189"/>
    </row>
    <row r="4585" spans="4:4" x14ac:dyDescent="0.2">
      <c r="D4585" s="189"/>
    </row>
    <row r="4586" spans="4:4" x14ac:dyDescent="0.2">
      <c r="D4586" s="189"/>
    </row>
    <row r="4587" spans="4:4" x14ac:dyDescent="0.2">
      <c r="D4587" s="189"/>
    </row>
    <row r="4588" spans="4:4" x14ac:dyDescent="0.2">
      <c r="D4588" s="189"/>
    </row>
    <row r="4589" spans="4:4" x14ac:dyDescent="0.2">
      <c r="D4589" s="189"/>
    </row>
    <row r="4590" spans="4:4" x14ac:dyDescent="0.2">
      <c r="D4590" s="189"/>
    </row>
    <row r="4591" spans="4:4" x14ac:dyDescent="0.2">
      <c r="D4591" s="189"/>
    </row>
    <row r="4592" spans="4:4" x14ac:dyDescent="0.2">
      <c r="D4592" s="189"/>
    </row>
    <row r="4593" spans="4:4" x14ac:dyDescent="0.2">
      <c r="D4593" s="189"/>
    </row>
    <row r="4594" spans="4:4" x14ac:dyDescent="0.2">
      <c r="D4594" s="189"/>
    </row>
    <row r="4595" spans="4:4" x14ac:dyDescent="0.2">
      <c r="D4595" s="189"/>
    </row>
    <row r="4596" spans="4:4" x14ac:dyDescent="0.2">
      <c r="D4596" s="189"/>
    </row>
    <row r="4597" spans="4:4" x14ac:dyDescent="0.2">
      <c r="D4597" s="189"/>
    </row>
    <row r="4598" spans="4:4" x14ac:dyDescent="0.2">
      <c r="D4598" s="189"/>
    </row>
    <row r="4599" spans="4:4" x14ac:dyDescent="0.2">
      <c r="D4599" s="189"/>
    </row>
    <row r="4600" spans="4:4" x14ac:dyDescent="0.2">
      <c r="D4600" s="189"/>
    </row>
    <row r="4601" spans="4:4" x14ac:dyDescent="0.2">
      <c r="D4601" s="189"/>
    </row>
    <row r="4602" spans="4:4" x14ac:dyDescent="0.2">
      <c r="D4602" s="189"/>
    </row>
    <row r="4603" spans="4:4" x14ac:dyDescent="0.2">
      <c r="D4603" s="189"/>
    </row>
    <row r="4604" spans="4:4" x14ac:dyDescent="0.2">
      <c r="D4604" s="189"/>
    </row>
    <row r="4605" spans="4:4" x14ac:dyDescent="0.2">
      <c r="D4605" s="189"/>
    </row>
    <row r="4606" spans="4:4" x14ac:dyDescent="0.2">
      <c r="D4606" s="189"/>
    </row>
    <row r="4607" spans="4:4" x14ac:dyDescent="0.2">
      <c r="D4607" s="189"/>
    </row>
    <row r="4608" spans="4:4" x14ac:dyDescent="0.2">
      <c r="D4608" s="189"/>
    </row>
    <row r="4609" spans="4:4" x14ac:dyDescent="0.2">
      <c r="D4609" s="189"/>
    </row>
    <row r="4610" spans="4:4" x14ac:dyDescent="0.2">
      <c r="D4610" s="189"/>
    </row>
    <row r="4611" spans="4:4" x14ac:dyDescent="0.2">
      <c r="D4611" s="189"/>
    </row>
    <row r="4612" spans="4:4" x14ac:dyDescent="0.2">
      <c r="D4612" s="189"/>
    </row>
    <row r="4613" spans="4:4" x14ac:dyDescent="0.2">
      <c r="D4613" s="189"/>
    </row>
    <row r="4614" spans="4:4" x14ac:dyDescent="0.2">
      <c r="D4614" s="189"/>
    </row>
    <row r="4615" spans="4:4" x14ac:dyDescent="0.2">
      <c r="D4615" s="189"/>
    </row>
    <row r="4616" spans="4:4" x14ac:dyDescent="0.2">
      <c r="D4616" s="189"/>
    </row>
    <row r="4617" spans="4:4" x14ac:dyDescent="0.2">
      <c r="D4617" s="189"/>
    </row>
    <row r="4618" spans="4:4" x14ac:dyDescent="0.2">
      <c r="D4618" s="189"/>
    </row>
    <row r="4619" spans="4:4" x14ac:dyDescent="0.2">
      <c r="D4619" s="189"/>
    </row>
    <row r="4620" spans="4:4" x14ac:dyDescent="0.2">
      <c r="D4620" s="189"/>
    </row>
    <row r="4621" spans="4:4" x14ac:dyDescent="0.2">
      <c r="D4621" s="189"/>
    </row>
    <row r="4622" spans="4:4" x14ac:dyDescent="0.2">
      <c r="D4622" s="189"/>
    </row>
    <row r="4623" spans="4:4" x14ac:dyDescent="0.2">
      <c r="D4623" s="189"/>
    </row>
    <row r="4624" spans="4:4" x14ac:dyDescent="0.2">
      <c r="D4624" s="189"/>
    </row>
    <row r="4625" spans="4:4" x14ac:dyDescent="0.2">
      <c r="D4625" s="189"/>
    </row>
    <row r="4626" spans="4:4" x14ac:dyDescent="0.2">
      <c r="D4626" s="189"/>
    </row>
    <row r="4627" spans="4:4" x14ac:dyDescent="0.2">
      <c r="D4627" s="189"/>
    </row>
    <row r="4628" spans="4:4" x14ac:dyDescent="0.2">
      <c r="D4628" s="189"/>
    </row>
    <row r="4629" spans="4:4" x14ac:dyDescent="0.2">
      <c r="D4629" s="189"/>
    </row>
    <row r="4630" spans="4:4" x14ac:dyDescent="0.2">
      <c r="D4630" s="189"/>
    </row>
    <row r="4631" spans="4:4" x14ac:dyDescent="0.2">
      <c r="D4631" s="189"/>
    </row>
    <row r="4632" spans="4:4" x14ac:dyDescent="0.2">
      <c r="D4632" s="189"/>
    </row>
    <row r="4633" spans="4:4" x14ac:dyDescent="0.2">
      <c r="D4633" s="189"/>
    </row>
    <row r="4634" spans="4:4" x14ac:dyDescent="0.2">
      <c r="D4634" s="189"/>
    </row>
    <row r="4635" spans="4:4" x14ac:dyDescent="0.2">
      <c r="D4635" s="189"/>
    </row>
    <row r="4636" spans="4:4" x14ac:dyDescent="0.2">
      <c r="D4636" s="189"/>
    </row>
    <row r="4637" spans="4:4" x14ac:dyDescent="0.2">
      <c r="D4637" s="189"/>
    </row>
    <row r="4638" spans="4:4" x14ac:dyDescent="0.2">
      <c r="D4638" s="189"/>
    </row>
    <row r="4639" spans="4:4" x14ac:dyDescent="0.2">
      <c r="D4639" s="189"/>
    </row>
    <row r="4640" spans="4:4" x14ac:dyDescent="0.2">
      <c r="D4640" s="189"/>
    </row>
    <row r="4641" spans="4:4" x14ac:dyDescent="0.2">
      <c r="D4641" s="189"/>
    </row>
    <row r="4642" spans="4:4" x14ac:dyDescent="0.2">
      <c r="D4642" s="189"/>
    </row>
    <row r="4643" spans="4:4" x14ac:dyDescent="0.2">
      <c r="D4643" s="189"/>
    </row>
    <row r="4644" spans="4:4" x14ac:dyDescent="0.2">
      <c r="D4644" s="189"/>
    </row>
    <row r="4645" spans="4:4" x14ac:dyDescent="0.2">
      <c r="D4645" s="189"/>
    </row>
    <row r="4646" spans="4:4" x14ac:dyDescent="0.2">
      <c r="D4646" s="189"/>
    </row>
    <row r="4647" spans="4:4" x14ac:dyDescent="0.2">
      <c r="D4647" s="189"/>
    </row>
    <row r="4648" spans="4:4" x14ac:dyDescent="0.2">
      <c r="D4648" s="189"/>
    </row>
    <row r="4649" spans="4:4" x14ac:dyDescent="0.2">
      <c r="D4649" s="189"/>
    </row>
    <row r="4650" spans="4:4" x14ac:dyDescent="0.2">
      <c r="D4650" s="189"/>
    </row>
    <row r="4651" spans="4:4" x14ac:dyDescent="0.2">
      <c r="D4651" s="189"/>
    </row>
    <row r="4652" spans="4:4" x14ac:dyDescent="0.2">
      <c r="D4652" s="189"/>
    </row>
    <row r="4653" spans="4:4" x14ac:dyDescent="0.2">
      <c r="D4653" s="189"/>
    </row>
    <row r="4654" spans="4:4" x14ac:dyDescent="0.2">
      <c r="D4654" s="189"/>
    </row>
    <row r="4655" spans="4:4" x14ac:dyDescent="0.2">
      <c r="D4655" s="189"/>
    </row>
    <row r="4656" spans="4:4" x14ac:dyDescent="0.2">
      <c r="D4656" s="189"/>
    </row>
    <row r="4657" spans="4:4" x14ac:dyDescent="0.2">
      <c r="D4657" s="189"/>
    </row>
    <row r="4658" spans="4:4" x14ac:dyDescent="0.2">
      <c r="D4658" s="189"/>
    </row>
    <row r="4659" spans="4:4" x14ac:dyDescent="0.2">
      <c r="D4659" s="189"/>
    </row>
    <row r="4660" spans="4:4" x14ac:dyDescent="0.2">
      <c r="D4660" s="189"/>
    </row>
    <row r="4661" spans="4:4" x14ac:dyDescent="0.2">
      <c r="D4661" s="189"/>
    </row>
    <row r="4662" spans="4:4" x14ac:dyDescent="0.2">
      <c r="D4662" s="189"/>
    </row>
    <row r="4663" spans="4:4" x14ac:dyDescent="0.2">
      <c r="D4663" s="189"/>
    </row>
    <row r="4664" spans="4:4" x14ac:dyDescent="0.2">
      <c r="D4664" s="189"/>
    </row>
    <row r="4665" spans="4:4" x14ac:dyDescent="0.2">
      <c r="D4665" s="189"/>
    </row>
    <row r="4666" spans="4:4" x14ac:dyDescent="0.2">
      <c r="D4666" s="189"/>
    </row>
    <row r="4667" spans="4:4" x14ac:dyDescent="0.2">
      <c r="D4667" s="189"/>
    </row>
    <row r="4668" spans="4:4" x14ac:dyDescent="0.2">
      <c r="D4668" s="189"/>
    </row>
    <row r="4669" spans="4:4" x14ac:dyDescent="0.2">
      <c r="D4669" s="189"/>
    </row>
    <row r="4670" spans="4:4" x14ac:dyDescent="0.2">
      <c r="D4670" s="189"/>
    </row>
    <row r="4671" spans="4:4" x14ac:dyDescent="0.2">
      <c r="D4671" s="189"/>
    </row>
    <row r="4672" spans="4:4" x14ac:dyDescent="0.2">
      <c r="D4672" s="189"/>
    </row>
    <row r="4673" spans="4:4" x14ac:dyDescent="0.2">
      <c r="D4673" s="189"/>
    </row>
    <row r="4674" spans="4:4" x14ac:dyDescent="0.2">
      <c r="D4674" s="189"/>
    </row>
    <row r="4675" spans="4:4" x14ac:dyDescent="0.2">
      <c r="D4675" s="189"/>
    </row>
    <row r="4676" spans="4:4" x14ac:dyDescent="0.2">
      <c r="D4676" s="189"/>
    </row>
    <row r="4677" spans="4:4" x14ac:dyDescent="0.2">
      <c r="D4677" s="189"/>
    </row>
    <row r="4678" spans="4:4" x14ac:dyDescent="0.2">
      <c r="D4678" s="189"/>
    </row>
    <row r="4679" spans="4:4" x14ac:dyDescent="0.2">
      <c r="D4679" s="189"/>
    </row>
    <row r="4680" spans="4:4" x14ac:dyDescent="0.2">
      <c r="D4680" s="189"/>
    </row>
    <row r="4681" spans="4:4" x14ac:dyDescent="0.2">
      <c r="D4681" s="189"/>
    </row>
    <row r="4682" spans="4:4" x14ac:dyDescent="0.2">
      <c r="D4682" s="189"/>
    </row>
    <row r="4683" spans="4:4" x14ac:dyDescent="0.2">
      <c r="D4683" s="189"/>
    </row>
    <row r="4684" spans="4:4" x14ac:dyDescent="0.2">
      <c r="D4684" s="189"/>
    </row>
    <row r="4685" spans="4:4" x14ac:dyDescent="0.2">
      <c r="D4685" s="189"/>
    </row>
    <row r="4686" spans="4:4" x14ac:dyDescent="0.2">
      <c r="D4686" s="189"/>
    </row>
    <row r="4687" spans="4:4" x14ac:dyDescent="0.2">
      <c r="D4687" s="189"/>
    </row>
    <row r="4688" spans="4:4" x14ac:dyDescent="0.2">
      <c r="D4688" s="189"/>
    </row>
    <row r="4689" spans="4:4" x14ac:dyDescent="0.2">
      <c r="D4689" s="189"/>
    </row>
    <row r="4690" spans="4:4" x14ac:dyDescent="0.2">
      <c r="D4690" s="189"/>
    </row>
    <row r="4691" spans="4:4" x14ac:dyDescent="0.2">
      <c r="D4691" s="189"/>
    </row>
    <row r="4692" spans="4:4" x14ac:dyDescent="0.2">
      <c r="D4692" s="189"/>
    </row>
    <row r="4693" spans="4:4" x14ac:dyDescent="0.2">
      <c r="D4693" s="189"/>
    </row>
    <row r="4694" spans="4:4" x14ac:dyDescent="0.2">
      <c r="D4694" s="189"/>
    </row>
    <row r="4695" spans="4:4" x14ac:dyDescent="0.2">
      <c r="D4695" s="189"/>
    </row>
    <row r="4696" spans="4:4" x14ac:dyDescent="0.2">
      <c r="D4696" s="189"/>
    </row>
    <row r="4697" spans="4:4" x14ac:dyDescent="0.2">
      <c r="D4697" s="189"/>
    </row>
    <row r="4698" spans="4:4" x14ac:dyDescent="0.2">
      <c r="D4698" s="189"/>
    </row>
    <row r="4699" spans="4:4" x14ac:dyDescent="0.2">
      <c r="D4699" s="189"/>
    </row>
    <row r="4700" spans="4:4" x14ac:dyDescent="0.2">
      <c r="D4700" s="189"/>
    </row>
    <row r="4701" spans="4:4" x14ac:dyDescent="0.2">
      <c r="D4701" s="189"/>
    </row>
    <row r="4702" spans="4:4" x14ac:dyDescent="0.2">
      <c r="D4702" s="189"/>
    </row>
    <row r="4703" spans="4:4" x14ac:dyDescent="0.2">
      <c r="D4703" s="189"/>
    </row>
    <row r="4704" spans="4:4" x14ac:dyDescent="0.2">
      <c r="D4704" s="189"/>
    </row>
    <row r="4705" spans="4:4" x14ac:dyDescent="0.2">
      <c r="D4705" s="189"/>
    </row>
    <row r="4706" spans="4:4" x14ac:dyDescent="0.2">
      <c r="D4706" s="189"/>
    </row>
    <row r="4707" spans="4:4" x14ac:dyDescent="0.2">
      <c r="D4707" s="189"/>
    </row>
    <row r="4708" spans="4:4" x14ac:dyDescent="0.2">
      <c r="D4708" s="189"/>
    </row>
    <row r="4709" spans="4:4" x14ac:dyDescent="0.2">
      <c r="D4709" s="189"/>
    </row>
    <row r="4710" spans="4:4" x14ac:dyDescent="0.2">
      <c r="D4710" s="189"/>
    </row>
    <row r="4711" spans="4:4" x14ac:dyDescent="0.2">
      <c r="D4711" s="189"/>
    </row>
    <row r="4712" spans="4:4" x14ac:dyDescent="0.2">
      <c r="D4712" s="189"/>
    </row>
    <row r="4713" spans="4:4" x14ac:dyDescent="0.2">
      <c r="D4713" s="189"/>
    </row>
    <row r="4714" spans="4:4" x14ac:dyDescent="0.2">
      <c r="D4714" s="189"/>
    </row>
    <row r="4715" spans="4:4" x14ac:dyDescent="0.2">
      <c r="D4715" s="189"/>
    </row>
    <row r="4716" spans="4:4" x14ac:dyDescent="0.2">
      <c r="D4716" s="189"/>
    </row>
    <row r="4717" spans="4:4" x14ac:dyDescent="0.2">
      <c r="D4717" s="189"/>
    </row>
    <row r="4718" spans="4:4" x14ac:dyDescent="0.2">
      <c r="D4718" s="189"/>
    </row>
    <row r="4719" spans="4:4" x14ac:dyDescent="0.2">
      <c r="D4719" s="189"/>
    </row>
    <row r="4720" spans="4:4" x14ac:dyDescent="0.2">
      <c r="D4720" s="189"/>
    </row>
    <row r="4721" spans="4:4" x14ac:dyDescent="0.2">
      <c r="D4721" s="189"/>
    </row>
    <row r="4722" spans="4:4" x14ac:dyDescent="0.2">
      <c r="D4722" s="189"/>
    </row>
    <row r="4723" spans="4:4" x14ac:dyDescent="0.2">
      <c r="D4723" s="189"/>
    </row>
    <row r="4724" spans="4:4" x14ac:dyDescent="0.2">
      <c r="D4724" s="189"/>
    </row>
    <row r="4725" spans="4:4" x14ac:dyDescent="0.2">
      <c r="D4725" s="189"/>
    </row>
    <row r="4726" spans="4:4" x14ac:dyDescent="0.2">
      <c r="D4726" s="189"/>
    </row>
    <row r="4727" spans="4:4" x14ac:dyDescent="0.2">
      <c r="D4727" s="189"/>
    </row>
    <row r="4728" spans="4:4" x14ac:dyDescent="0.2">
      <c r="D4728" s="189"/>
    </row>
    <row r="4729" spans="4:4" x14ac:dyDescent="0.2">
      <c r="D4729" s="189"/>
    </row>
    <row r="4730" spans="4:4" x14ac:dyDescent="0.2">
      <c r="D4730" s="189"/>
    </row>
    <row r="4731" spans="4:4" x14ac:dyDescent="0.2">
      <c r="D4731" s="189"/>
    </row>
    <row r="4732" spans="4:4" x14ac:dyDescent="0.2">
      <c r="D4732" s="189"/>
    </row>
    <row r="4733" spans="4:4" x14ac:dyDescent="0.2">
      <c r="D4733" s="189"/>
    </row>
    <row r="4734" spans="4:4" x14ac:dyDescent="0.2">
      <c r="D4734" s="189"/>
    </row>
    <row r="4735" spans="4:4" x14ac:dyDescent="0.2">
      <c r="D4735" s="189"/>
    </row>
    <row r="4736" spans="4:4" x14ac:dyDescent="0.2">
      <c r="D4736" s="189"/>
    </row>
    <row r="4737" spans="4:4" x14ac:dyDescent="0.2">
      <c r="D4737" s="189"/>
    </row>
    <row r="4738" spans="4:4" x14ac:dyDescent="0.2">
      <c r="D4738" s="189"/>
    </row>
    <row r="4739" spans="4:4" x14ac:dyDescent="0.2">
      <c r="D4739" s="189"/>
    </row>
    <row r="4740" spans="4:4" x14ac:dyDescent="0.2">
      <c r="D4740" s="189"/>
    </row>
    <row r="4741" spans="4:4" x14ac:dyDescent="0.2">
      <c r="D4741" s="189"/>
    </row>
    <row r="4742" spans="4:4" x14ac:dyDescent="0.2">
      <c r="D4742" s="189"/>
    </row>
    <row r="4743" spans="4:4" x14ac:dyDescent="0.2">
      <c r="D4743" s="189"/>
    </row>
    <row r="4744" spans="4:4" x14ac:dyDescent="0.2">
      <c r="D4744" s="189"/>
    </row>
    <row r="4745" spans="4:4" x14ac:dyDescent="0.2">
      <c r="D4745" s="189"/>
    </row>
    <row r="4746" spans="4:4" x14ac:dyDescent="0.2">
      <c r="D4746" s="189"/>
    </row>
    <row r="4747" spans="4:4" x14ac:dyDescent="0.2">
      <c r="D4747" s="189"/>
    </row>
    <row r="4748" spans="4:4" x14ac:dyDescent="0.2">
      <c r="D4748" s="189"/>
    </row>
    <row r="4749" spans="4:4" x14ac:dyDescent="0.2">
      <c r="D4749" s="189"/>
    </row>
    <row r="4750" spans="4:4" x14ac:dyDescent="0.2">
      <c r="D4750" s="189"/>
    </row>
    <row r="4751" spans="4:4" x14ac:dyDescent="0.2">
      <c r="D4751" s="189"/>
    </row>
    <row r="4752" spans="4:4" x14ac:dyDescent="0.2">
      <c r="D4752" s="189"/>
    </row>
    <row r="4753" spans="4:4" x14ac:dyDescent="0.2">
      <c r="D4753" s="189"/>
    </row>
    <row r="4754" spans="4:4" x14ac:dyDescent="0.2">
      <c r="D4754" s="189"/>
    </row>
    <row r="4755" spans="4:4" x14ac:dyDescent="0.2">
      <c r="D4755" s="189"/>
    </row>
    <row r="4756" spans="4:4" x14ac:dyDescent="0.2">
      <c r="D4756" s="189"/>
    </row>
    <row r="4757" spans="4:4" x14ac:dyDescent="0.2">
      <c r="D4757" s="189"/>
    </row>
    <row r="4758" spans="4:4" x14ac:dyDescent="0.2">
      <c r="D4758" s="189"/>
    </row>
    <row r="4759" spans="4:4" x14ac:dyDescent="0.2">
      <c r="D4759" s="189"/>
    </row>
    <row r="4760" spans="4:4" x14ac:dyDescent="0.2">
      <c r="D4760" s="189"/>
    </row>
    <row r="4761" spans="4:4" x14ac:dyDescent="0.2">
      <c r="D4761" s="189"/>
    </row>
    <row r="4762" spans="4:4" x14ac:dyDescent="0.2">
      <c r="D4762" s="189"/>
    </row>
    <row r="4763" spans="4:4" x14ac:dyDescent="0.2">
      <c r="D4763" s="189"/>
    </row>
    <row r="4764" spans="4:4" x14ac:dyDescent="0.2">
      <c r="D4764" s="189"/>
    </row>
    <row r="4765" spans="4:4" x14ac:dyDescent="0.2">
      <c r="D4765" s="189"/>
    </row>
    <row r="4766" spans="4:4" x14ac:dyDescent="0.2">
      <c r="D4766" s="189"/>
    </row>
    <row r="4767" spans="4:4" x14ac:dyDescent="0.2">
      <c r="D4767" s="189"/>
    </row>
    <row r="4768" spans="4:4" x14ac:dyDescent="0.2">
      <c r="D4768" s="189"/>
    </row>
    <row r="4769" spans="4:4" x14ac:dyDescent="0.2">
      <c r="D4769" s="189"/>
    </row>
    <row r="4770" spans="4:4" x14ac:dyDescent="0.2">
      <c r="D4770" s="189"/>
    </row>
    <row r="4771" spans="4:4" x14ac:dyDescent="0.2">
      <c r="D4771" s="189"/>
    </row>
    <row r="4772" spans="4:4" x14ac:dyDescent="0.2">
      <c r="D4772" s="189"/>
    </row>
    <row r="4773" spans="4:4" x14ac:dyDescent="0.2">
      <c r="D4773" s="189"/>
    </row>
    <row r="4774" spans="4:4" x14ac:dyDescent="0.2">
      <c r="D4774" s="189"/>
    </row>
    <row r="4775" spans="4:4" x14ac:dyDescent="0.2">
      <c r="D4775" s="189"/>
    </row>
    <row r="4776" spans="4:4" x14ac:dyDescent="0.2">
      <c r="D4776" s="189"/>
    </row>
    <row r="4777" spans="4:4" x14ac:dyDescent="0.2">
      <c r="D4777" s="189"/>
    </row>
    <row r="4778" spans="4:4" x14ac:dyDescent="0.2">
      <c r="D4778" s="189"/>
    </row>
    <row r="4779" spans="4:4" x14ac:dyDescent="0.2">
      <c r="D4779" s="189"/>
    </row>
    <row r="4780" spans="4:4" x14ac:dyDescent="0.2">
      <c r="D4780" s="189"/>
    </row>
    <row r="4781" spans="4:4" x14ac:dyDescent="0.2">
      <c r="D4781" s="189"/>
    </row>
    <row r="4782" spans="4:4" x14ac:dyDescent="0.2">
      <c r="D4782" s="189"/>
    </row>
    <row r="4783" spans="4:4" x14ac:dyDescent="0.2">
      <c r="D4783" s="189"/>
    </row>
    <row r="4784" spans="4:4" x14ac:dyDescent="0.2">
      <c r="D4784" s="189"/>
    </row>
    <row r="4785" spans="4:4" x14ac:dyDescent="0.2">
      <c r="D4785" s="189"/>
    </row>
    <row r="4786" spans="4:4" x14ac:dyDescent="0.2">
      <c r="D4786" s="189"/>
    </row>
    <row r="4787" spans="4:4" x14ac:dyDescent="0.2">
      <c r="D4787" s="189"/>
    </row>
    <row r="4788" spans="4:4" x14ac:dyDescent="0.2">
      <c r="D4788" s="189"/>
    </row>
    <row r="4789" spans="4:4" x14ac:dyDescent="0.2">
      <c r="D4789" s="189"/>
    </row>
    <row r="4790" spans="4:4" x14ac:dyDescent="0.2">
      <c r="D4790" s="189"/>
    </row>
    <row r="4791" spans="4:4" x14ac:dyDescent="0.2">
      <c r="D4791" s="189"/>
    </row>
    <row r="4792" spans="4:4" x14ac:dyDescent="0.2">
      <c r="D4792" s="189"/>
    </row>
    <row r="4793" spans="4:4" x14ac:dyDescent="0.2">
      <c r="D4793" s="189"/>
    </row>
    <row r="4794" spans="4:4" x14ac:dyDescent="0.2">
      <c r="D4794" s="189"/>
    </row>
    <row r="4795" spans="4:4" x14ac:dyDescent="0.2">
      <c r="D4795" s="189"/>
    </row>
    <row r="4796" spans="4:4" x14ac:dyDescent="0.2">
      <c r="D4796" s="189"/>
    </row>
    <row r="4797" spans="4:4" x14ac:dyDescent="0.2">
      <c r="D4797" s="189"/>
    </row>
    <row r="4798" spans="4:4" x14ac:dyDescent="0.2">
      <c r="D4798" s="189"/>
    </row>
    <row r="4799" spans="4:4" x14ac:dyDescent="0.2">
      <c r="D4799" s="189"/>
    </row>
    <row r="4800" spans="4:4" x14ac:dyDescent="0.2">
      <c r="D4800" s="189"/>
    </row>
    <row r="4801" spans="4:4" x14ac:dyDescent="0.2">
      <c r="D4801" s="189"/>
    </row>
    <row r="4802" spans="4:4" x14ac:dyDescent="0.2">
      <c r="D4802" s="189"/>
    </row>
    <row r="4803" spans="4:4" x14ac:dyDescent="0.2">
      <c r="D4803" s="189"/>
    </row>
    <row r="4804" spans="4:4" x14ac:dyDescent="0.2">
      <c r="D4804" s="189"/>
    </row>
    <row r="4805" spans="4:4" x14ac:dyDescent="0.2">
      <c r="D4805" s="189"/>
    </row>
    <row r="4806" spans="4:4" x14ac:dyDescent="0.2">
      <c r="D4806" s="189"/>
    </row>
    <row r="4807" spans="4:4" x14ac:dyDescent="0.2">
      <c r="D4807" s="189"/>
    </row>
    <row r="4808" spans="4:4" x14ac:dyDescent="0.2">
      <c r="D4808" s="189"/>
    </row>
    <row r="4809" spans="4:4" x14ac:dyDescent="0.2">
      <c r="D4809" s="189"/>
    </row>
    <row r="4810" spans="4:4" x14ac:dyDescent="0.2">
      <c r="D4810" s="189"/>
    </row>
    <row r="4811" spans="4:4" x14ac:dyDescent="0.2">
      <c r="D4811" s="189"/>
    </row>
    <row r="4812" spans="4:4" x14ac:dyDescent="0.2">
      <c r="D4812" s="189"/>
    </row>
    <row r="4813" spans="4:4" x14ac:dyDescent="0.2">
      <c r="D4813" s="189"/>
    </row>
    <row r="4814" spans="4:4" x14ac:dyDescent="0.2">
      <c r="D4814" s="189"/>
    </row>
    <row r="4815" spans="4:4" x14ac:dyDescent="0.2">
      <c r="D4815" s="189"/>
    </row>
    <row r="4816" spans="4:4" x14ac:dyDescent="0.2">
      <c r="D4816" s="189"/>
    </row>
    <row r="4817" spans="4:4" x14ac:dyDescent="0.2">
      <c r="D4817" s="189"/>
    </row>
    <row r="4818" spans="4:4" x14ac:dyDescent="0.2">
      <c r="D4818" s="189"/>
    </row>
    <row r="4819" spans="4:4" x14ac:dyDescent="0.2">
      <c r="D4819" s="189"/>
    </row>
    <row r="4820" spans="4:4" x14ac:dyDescent="0.2">
      <c r="D4820" s="189"/>
    </row>
    <row r="4821" spans="4:4" x14ac:dyDescent="0.2">
      <c r="D4821" s="189"/>
    </row>
    <row r="4822" spans="4:4" x14ac:dyDescent="0.2">
      <c r="D4822" s="189"/>
    </row>
    <row r="4823" spans="4:4" x14ac:dyDescent="0.2">
      <c r="D4823" s="189"/>
    </row>
    <row r="4824" spans="4:4" x14ac:dyDescent="0.2">
      <c r="D4824" s="189"/>
    </row>
    <row r="4825" spans="4:4" x14ac:dyDescent="0.2">
      <c r="D4825" s="189"/>
    </row>
    <row r="4826" spans="4:4" x14ac:dyDescent="0.2">
      <c r="D4826" s="189"/>
    </row>
    <row r="4827" spans="4:4" x14ac:dyDescent="0.2">
      <c r="D4827" s="189"/>
    </row>
    <row r="4828" spans="4:4" x14ac:dyDescent="0.2">
      <c r="D4828" s="189"/>
    </row>
    <row r="4829" spans="4:4" x14ac:dyDescent="0.2">
      <c r="D4829" s="189"/>
    </row>
    <row r="4830" spans="4:4" x14ac:dyDescent="0.2">
      <c r="D4830" s="189"/>
    </row>
    <row r="4831" spans="4:4" x14ac:dyDescent="0.2">
      <c r="D4831" s="189"/>
    </row>
    <row r="4832" spans="4:4" x14ac:dyDescent="0.2">
      <c r="D4832" s="189"/>
    </row>
    <row r="4833" spans="4:4" x14ac:dyDescent="0.2">
      <c r="D4833" s="189"/>
    </row>
    <row r="4834" spans="4:4" x14ac:dyDescent="0.2">
      <c r="D4834" s="189"/>
    </row>
    <row r="4835" spans="4:4" x14ac:dyDescent="0.2">
      <c r="D4835" s="189"/>
    </row>
    <row r="4836" spans="4:4" x14ac:dyDescent="0.2">
      <c r="D4836" s="189"/>
    </row>
    <row r="4837" spans="4:4" x14ac:dyDescent="0.2">
      <c r="D4837" s="189"/>
    </row>
    <row r="4838" spans="4:4" x14ac:dyDescent="0.2">
      <c r="D4838" s="189"/>
    </row>
    <row r="4839" spans="4:4" x14ac:dyDescent="0.2">
      <c r="D4839" s="189"/>
    </row>
    <row r="4840" spans="4:4" x14ac:dyDescent="0.2">
      <c r="D4840" s="189"/>
    </row>
    <row r="4841" spans="4:4" x14ac:dyDescent="0.2">
      <c r="D4841" s="189"/>
    </row>
    <row r="4842" spans="4:4" x14ac:dyDescent="0.2">
      <c r="D4842" s="189"/>
    </row>
    <row r="4843" spans="4:4" x14ac:dyDescent="0.2">
      <c r="D4843" s="189"/>
    </row>
    <row r="4844" spans="4:4" x14ac:dyDescent="0.2">
      <c r="D4844" s="189"/>
    </row>
    <row r="4845" spans="4:4" x14ac:dyDescent="0.2">
      <c r="D4845" s="189"/>
    </row>
    <row r="4846" spans="4:4" x14ac:dyDescent="0.2">
      <c r="D4846" s="189"/>
    </row>
    <row r="4847" spans="4:4" x14ac:dyDescent="0.2">
      <c r="D4847" s="189"/>
    </row>
    <row r="4848" spans="4:4" x14ac:dyDescent="0.2">
      <c r="D4848" s="189"/>
    </row>
    <row r="4849" spans="4:4" x14ac:dyDescent="0.2">
      <c r="D4849" s="189"/>
    </row>
    <row r="4850" spans="4:4" x14ac:dyDescent="0.2">
      <c r="D4850" s="189"/>
    </row>
    <row r="4851" spans="4:4" x14ac:dyDescent="0.2">
      <c r="D4851" s="189"/>
    </row>
    <row r="4852" spans="4:4" x14ac:dyDescent="0.2">
      <c r="D4852" s="189"/>
    </row>
    <row r="4853" spans="4:4" x14ac:dyDescent="0.2">
      <c r="D4853" s="189"/>
    </row>
    <row r="4854" spans="4:4" x14ac:dyDescent="0.2">
      <c r="D4854" s="189"/>
    </row>
    <row r="4855" spans="4:4" x14ac:dyDescent="0.2">
      <c r="D4855" s="189"/>
    </row>
    <row r="4856" spans="4:4" x14ac:dyDescent="0.2">
      <c r="D4856" s="189"/>
    </row>
    <row r="4857" spans="4:4" x14ac:dyDescent="0.2">
      <c r="D4857" s="189"/>
    </row>
    <row r="4858" spans="4:4" x14ac:dyDescent="0.2">
      <c r="D4858" s="189"/>
    </row>
    <row r="4859" spans="4:4" x14ac:dyDescent="0.2">
      <c r="D4859" s="189"/>
    </row>
    <row r="4860" spans="4:4" x14ac:dyDescent="0.2">
      <c r="D4860" s="189"/>
    </row>
    <row r="4861" spans="4:4" x14ac:dyDescent="0.2">
      <c r="D4861" s="189"/>
    </row>
    <row r="4862" spans="4:4" x14ac:dyDescent="0.2">
      <c r="D4862" s="189"/>
    </row>
    <row r="4863" spans="4:4" x14ac:dyDescent="0.2">
      <c r="D4863" s="189"/>
    </row>
    <row r="4864" spans="4:4" x14ac:dyDescent="0.2">
      <c r="D4864" s="189"/>
    </row>
    <row r="4865" spans="4:4" x14ac:dyDescent="0.2">
      <c r="D4865" s="189"/>
    </row>
    <row r="4866" spans="4:4" x14ac:dyDescent="0.2">
      <c r="D4866" s="189"/>
    </row>
    <row r="4867" spans="4:4" x14ac:dyDescent="0.2">
      <c r="D4867" s="189"/>
    </row>
    <row r="4868" spans="4:4" x14ac:dyDescent="0.2">
      <c r="D4868" s="189"/>
    </row>
    <row r="4869" spans="4:4" x14ac:dyDescent="0.2">
      <c r="D4869" s="189"/>
    </row>
    <row r="4870" spans="4:4" x14ac:dyDescent="0.2">
      <c r="D4870" s="189"/>
    </row>
    <row r="4871" spans="4:4" x14ac:dyDescent="0.2">
      <c r="D4871" s="189"/>
    </row>
    <row r="4872" spans="4:4" x14ac:dyDescent="0.2">
      <c r="D4872" s="189"/>
    </row>
    <row r="4873" spans="4:4" x14ac:dyDescent="0.2">
      <c r="D4873" s="189"/>
    </row>
    <row r="4874" spans="4:4" x14ac:dyDescent="0.2">
      <c r="D4874" s="189"/>
    </row>
    <row r="4875" spans="4:4" x14ac:dyDescent="0.2">
      <c r="D4875" s="189"/>
    </row>
    <row r="4876" spans="4:4" x14ac:dyDescent="0.2">
      <c r="D4876" s="189"/>
    </row>
    <row r="4877" spans="4:4" x14ac:dyDescent="0.2">
      <c r="D4877" s="189"/>
    </row>
    <row r="4878" spans="4:4" x14ac:dyDescent="0.2">
      <c r="D4878" s="189"/>
    </row>
    <row r="4879" spans="4:4" x14ac:dyDescent="0.2">
      <c r="D4879" s="189"/>
    </row>
    <row r="4880" spans="4:4" x14ac:dyDescent="0.2">
      <c r="D4880" s="189"/>
    </row>
    <row r="4881" spans="4:4" x14ac:dyDescent="0.2">
      <c r="D4881" s="189"/>
    </row>
    <row r="4882" spans="4:4" x14ac:dyDescent="0.2">
      <c r="D4882" s="189"/>
    </row>
    <row r="4883" spans="4:4" x14ac:dyDescent="0.2">
      <c r="D4883" s="189"/>
    </row>
    <row r="4884" spans="4:4" x14ac:dyDescent="0.2">
      <c r="D4884" s="189"/>
    </row>
    <row r="4885" spans="4:4" x14ac:dyDescent="0.2">
      <c r="D4885" s="189"/>
    </row>
    <row r="4886" spans="4:4" x14ac:dyDescent="0.2">
      <c r="D4886" s="189"/>
    </row>
    <row r="4887" spans="4:4" x14ac:dyDescent="0.2">
      <c r="D4887" s="189"/>
    </row>
    <row r="4888" spans="4:4" x14ac:dyDescent="0.2">
      <c r="D4888" s="189"/>
    </row>
    <row r="4889" spans="4:4" x14ac:dyDescent="0.2">
      <c r="D4889" s="189"/>
    </row>
    <row r="4890" spans="4:4" x14ac:dyDescent="0.2">
      <c r="D4890" s="189"/>
    </row>
    <row r="4891" spans="4:4" x14ac:dyDescent="0.2">
      <c r="D4891" s="189"/>
    </row>
    <row r="4892" spans="4:4" x14ac:dyDescent="0.2">
      <c r="D4892" s="189"/>
    </row>
    <row r="4893" spans="4:4" x14ac:dyDescent="0.2">
      <c r="D4893" s="189"/>
    </row>
    <row r="4894" spans="4:4" x14ac:dyDescent="0.2">
      <c r="D4894" s="189"/>
    </row>
    <row r="4895" spans="4:4" x14ac:dyDescent="0.2">
      <c r="D4895" s="189"/>
    </row>
    <row r="4896" spans="4:4" x14ac:dyDescent="0.2">
      <c r="D4896" s="189"/>
    </row>
    <row r="4897" spans="4:4" x14ac:dyDescent="0.2">
      <c r="D4897" s="189"/>
    </row>
    <row r="4898" spans="4:4" x14ac:dyDescent="0.2">
      <c r="D4898" s="189"/>
    </row>
    <row r="4899" spans="4:4" x14ac:dyDescent="0.2">
      <c r="D4899" s="189"/>
    </row>
    <row r="4900" spans="4:4" x14ac:dyDescent="0.2">
      <c r="D4900" s="189"/>
    </row>
    <row r="4901" spans="4:4" x14ac:dyDescent="0.2">
      <c r="D4901" s="189"/>
    </row>
    <row r="4902" spans="4:4" x14ac:dyDescent="0.2">
      <c r="D4902" s="189"/>
    </row>
    <row r="4903" spans="4:4" x14ac:dyDescent="0.2">
      <c r="D4903" s="189"/>
    </row>
    <row r="4904" spans="4:4" x14ac:dyDescent="0.2">
      <c r="D4904" s="189"/>
    </row>
    <row r="4905" spans="4:4" x14ac:dyDescent="0.2">
      <c r="D4905" s="189"/>
    </row>
    <row r="4906" spans="4:4" x14ac:dyDescent="0.2">
      <c r="D4906" s="189"/>
    </row>
    <row r="4907" spans="4:4" x14ac:dyDescent="0.2">
      <c r="D4907" s="189"/>
    </row>
    <row r="4908" spans="4:4" x14ac:dyDescent="0.2">
      <c r="D4908" s="189"/>
    </row>
    <row r="4909" spans="4:4" x14ac:dyDescent="0.2">
      <c r="D4909" s="189"/>
    </row>
    <row r="4910" spans="4:4" x14ac:dyDescent="0.2">
      <c r="D4910" s="189"/>
    </row>
    <row r="4911" spans="4:4" x14ac:dyDescent="0.2">
      <c r="D4911" s="189"/>
    </row>
    <row r="4912" spans="4:4" x14ac:dyDescent="0.2">
      <c r="D4912" s="189"/>
    </row>
    <row r="4913" spans="4:4" x14ac:dyDescent="0.2">
      <c r="D4913" s="189"/>
    </row>
    <row r="4914" spans="4:4" x14ac:dyDescent="0.2">
      <c r="D4914" s="189"/>
    </row>
    <row r="4915" spans="4:4" x14ac:dyDescent="0.2">
      <c r="D4915" s="189"/>
    </row>
    <row r="4916" spans="4:4" x14ac:dyDescent="0.2">
      <c r="D4916" s="189"/>
    </row>
    <row r="4917" spans="4:4" x14ac:dyDescent="0.2">
      <c r="D4917" s="189"/>
    </row>
    <row r="4918" spans="4:4" x14ac:dyDescent="0.2">
      <c r="D4918" s="189"/>
    </row>
    <row r="4919" spans="4:4" x14ac:dyDescent="0.2">
      <c r="D4919" s="189"/>
    </row>
    <row r="4920" spans="4:4" x14ac:dyDescent="0.2">
      <c r="D4920" s="189"/>
    </row>
    <row r="4921" spans="4:4" x14ac:dyDescent="0.2">
      <c r="D4921" s="189"/>
    </row>
    <row r="4922" spans="4:4" x14ac:dyDescent="0.2">
      <c r="D4922" s="189"/>
    </row>
    <row r="4923" spans="4:4" x14ac:dyDescent="0.2">
      <c r="D4923" s="189"/>
    </row>
    <row r="4924" spans="4:4" x14ac:dyDescent="0.2">
      <c r="D4924" s="189"/>
    </row>
    <row r="4925" spans="4:4" x14ac:dyDescent="0.2">
      <c r="D4925" s="189"/>
    </row>
    <row r="4926" spans="4:4" x14ac:dyDescent="0.2">
      <c r="D4926" s="189"/>
    </row>
    <row r="4927" spans="4:4" x14ac:dyDescent="0.2">
      <c r="D4927" s="189"/>
    </row>
    <row r="4928" spans="4:4" x14ac:dyDescent="0.2">
      <c r="D4928" s="189"/>
    </row>
    <row r="4929" spans="4:4" x14ac:dyDescent="0.2">
      <c r="D4929" s="189"/>
    </row>
    <row r="4930" spans="4:4" x14ac:dyDescent="0.2">
      <c r="D4930" s="189"/>
    </row>
    <row r="4931" spans="4:4" x14ac:dyDescent="0.2">
      <c r="D4931" s="189"/>
    </row>
    <row r="4932" spans="4:4" x14ac:dyDescent="0.2">
      <c r="D4932" s="189"/>
    </row>
    <row r="4933" spans="4:4" x14ac:dyDescent="0.2">
      <c r="D4933" s="189"/>
    </row>
    <row r="4934" spans="4:4" x14ac:dyDescent="0.2">
      <c r="D4934" s="189"/>
    </row>
    <row r="4935" spans="4:4" x14ac:dyDescent="0.2">
      <c r="D4935" s="189"/>
    </row>
    <row r="4936" spans="4:4" x14ac:dyDescent="0.2">
      <c r="D4936" s="189"/>
    </row>
    <row r="4937" spans="4:4" x14ac:dyDescent="0.2">
      <c r="D4937" s="189"/>
    </row>
    <row r="4938" spans="4:4" x14ac:dyDescent="0.2">
      <c r="D4938" s="189"/>
    </row>
    <row r="4939" spans="4:4" x14ac:dyDescent="0.2">
      <c r="D4939" s="189"/>
    </row>
    <row r="4940" spans="4:4" x14ac:dyDescent="0.2">
      <c r="D4940" s="189"/>
    </row>
    <row r="4941" spans="4:4" x14ac:dyDescent="0.2">
      <c r="D4941" s="189"/>
    </row>
    <row r="4942" spans="4:4" x14ac:dyDescent="0.2">
      <c r="D4942" s="189"/>
    </row>
    <row r="4943" spans="4:4" x14ac:dyDescent="0.2">
      <c r="D4943" s="189"/>
    </row>
    <row r="4944" spans="4:4" x14ac:dyDescent="0.2">
      <c r="D4944" s="189"/>
    </row>
    <row r="4945" spans="4:4" x14ac:dyDescent="0.2">
      <c r="D4945" s="189"/>
    </row>
    <row r="4946" spans="4:4" x14ac:dyDescent="0.2">
      <c r="D4946" s="189"/>
    </row>
    <row r="4947" spans="4:4" x14ac:dyDescent="0.2">
      <c r="D4947" s="189"/>
    </row>
    <row r="4948" spans="4:4" x14ac:dyDescent="0.2">
      <c r="D4948" s="189"/>
    </row>
    <row r="4949" spans="4:4" x14ac:dyDescent="0.2">
      <c r="D4949" s="189"/>
    </row>
    <row r="4950" spans="4:4" x14ac:dyDescent="0.2">
      <c r="D4950" s="189"/>
    </row>
    <row r="4951" spans="4:4" x14ac:dyDescent="0.2">
      <c r="D4951" s="189"/>
    </row>
    <row r="4952" spans="4:4" x14ac:dyDescent="0.2">
      <c r="D4952" s="189"/>
    </row>
    <row r="4953" spans="4:4" x14ac:dyDescent="0.2">
      <c r="D4953" s="189"/>
    </row>
    <row r="4954" spans="4:4" x14ac:dyDescent="0.2">
      <c r="D4954" s="189"/>
    </row>
    <row r="4955" spans="4:4" x14ac:dyDescent="0.2">
      <c r="D4955" s="189"/>
    </row>
    <row r="4956" spans="4:4" x14ac:dyDescent="0.2">
      <c r="D4956" s="189"/>
    </row>
    <row r="4957" spans="4:4" x14ac:dyDescent="0.2">
      <c r="D4957" s="189"/>
    </row>
    <row r="4958" spans="4:4" x14ac:dyDescent="0.2">
      <c r="D4958" s="189"/>
    </row>
    <row r="4959" spans="4:4" x14ac:dyDescent="0.2">
      <c r="D4959" s="189"/>
    </row>
    <row r="4960" spans="4:4" x14ac:dyDescent="0.2">
      <c r="D4960" s="189"/>
    </row>
    <row r="4961" spans="4:4" x14ac:dyDescent="0.2">
      <c r="D4961" s="189"/>
    </row>
    <row r="4962" spans="4:4" x14ac:dyDescent="0.2">
      <c r="D4962" s="189"/>
    </row>
    <row r="4963" spans="4:4" x14ac:dyDescent="0.2">
      <c r="D4963" s="189"/>
    </row>
    <row r="4964" spans="4:4" x14ac:dyDescent="0.2">
      <c r="D4964" s="189"/>
    </row>
    <row r="4965" spans="4:4" x14ac:dyDescent="0.2">
      <c r="D4965" s="189"/>
    </row>
    <row r="4966" spans="4:4" x14ac:dyDescent="0.2">
      <c r="D4966" s="189"/>
    </row>
    <row r="4967" spans="4:4" x14ac:dyDescent="0.2">
      <c r="D4967" s="189"/>
    </row>
    <row r="4968" spans="4:4" x14ac:dyDescent="0.2">
      <c r="D4968" s="189"/>
    </row>
    <row r="4969" spans="4:4" x14ac:dyDescent="0.2">
      <c r="D4969" s="189"/>
    </row>
    <row r="4970" spans="4:4" x14ac:dyDescent="0.2">
      <c r="D4970" s="189"/>
    </row>
    <row r="4971" spans="4:4" x14ac:dyDescent="0.2">
      <c r="D4971" s="189"/>
    </row>
    <row r="4972" spans="4:4" x14ac:dyDescent="0.2">
      <c r="D4972" s="189"/>
    </row>
    <row r="4973" spans="4:4" x14ac:dyDescent="0.2">
      <c r="D4973" s="189"/>
    </row>
    <row r="4974" spans="4:4" x14ac:dyDescent="0.2">
      <c r="D4974" s="189"/>
    </row>
    <row r="4975" spans="4:4" x14ac:dyDescent="0.2">
      <c r="D4975" s="189"/>
    </row>
    <row r="4976" spans="4:4" x14ac:dyDescent="0.2">
      <c r="D4976" s="189"/>
    </row>
    <row r="4977" spans="4:4" x14ac:dyDescent="0.2">
      <c r="D4977" s="189"/>
    </row>
    <row r="4978" spans="4:4" x14ac:dyDescent="0.2">
      <c r="D4978" s="189"/>
    </row>
    <row r="4979" spans="4:4" x14ac:dyDescent="0.2">
      <c r="D4979" s="189"/>
    </row>
    <row r="4980" spans="4:4" x14ac:dyDescent="0.2">
      <c r="D4980" s="189"/>
    </row>
    <row r="4981" spans="4:4" x14ac:dyDescent="0.2">
      <c r="D4981" s="189"/>
    </row>
    <row r="4982" spans="4:4" x14ac:dyDescent="0.2">
      <c r="D4982" s="189"/>
    </row>
    <row r="4983" spans="4:4" x14ac:dyDescent="0.2">
      <c r="D4983" s="189"/>
    </row>
    <row r="4984" spans="4:4" x14ac:dyDescent="0.2">
      <c r="D4984" s="189"/>
    </row>
    <row r="4985" spans="4:4" x14ac:dyDescent="0.2">
      <c r="D4985" s="189"/>
    </row>
    <row r="4986" spans="4:4" x14ac:dyDescent="0.2">
      <c r="D4986" s="189"/>
    </row>
    <row r="4987" spans="4:4" x14ac:dyDescent="0.2">
      <c r="D4987" s="189"/>
    </row>
    <row r="4988" spans="4:4" x14ac:dyDescent="0.2">
      <c r="D4988" s="189"/>
    </row>
    <row r="4989" spans="4:4" x14ac:dyDescent="0.2">
      <c r="D4989" s="189"/>
    </row>
    <row r="4990" spans="4:4" x14ac:dyDescent="0.2">
      <c r="D4990" s="189"/>
    </row>
    <row r="4991" spans="4:4" x14ac:dyDescent="0.2">
      <c r="D4991" s="189"/>
    </row>
    <row r="4992" spans="4:4" x14ac:dyDescent="0.2">
      <c r="D4992" s="189"/>
    </row>
    <row r="4993" spans="4:4" x14ac:dyDescent="0.2">
      <c r="D4993" s="189"/>
    </row>
    <row r="4994" spans="4:4" x14ac:dyDescent="0.2">
      <c r="D4994" s="189"/>
    </row>
    <row r="4995" spans="4:4" x14ac:dyDescent="0.2">
      <c r="D4995" s="189"/>
    </row>
    <row r="4996" spans="4:4" x14ac:dyDescent="0.2">
      <c r="D4996" s="189"/>
    </row>
    <row r="4997" spans="4:4" x14ac:dyDescent="0.2">
      <c r="D4997" s="189"/>
    </row>
    <row r="4998" spans="4:4" x14ac:dyDescent="0.2">
      <c r="D4998" s="189"/>
    </row>
    <row r="4999" spans="4:4" x14ac:dyDescent="0.2">
      <c r="D4999" s="189"/>
    </row>
    <row r="5000" spans="4:4" x14ac:dyDescent="0.2">
      <c r="D5000" s="189"/>
    </row>
  </sheetData>
  <sheetProtection password="E997" sheet="1" objects="1" scenarios="1"/>
  <mergeCells count="206">
    <mergeCell ref="C30:G30"/>
    <mergeCell ref="C32:G32"/>
    <mergeCell ref="C35:G35"/>
    <mergeCell ref="C46:G46"/>
    <mergeCell ref="C48:G48"/>
    <mergeCell ref="C50:G50"/>
    <mergeCell ref="A1:G1"/>
    <mergeCell ref="C7:G7"/>
    <mergeCell ref="F8:G8"/>
    <mergeCell ref="C17:G17"/>
    <mergeCell ref="C20:G20"/>
    <mergeCell ref="C23:G23"/>
    <mergeCell ref="F77:G77"/>
    <mergeCell ref="F95:G95"/>
    <mergeCell ref="F101:G101"/>
    <mergeCell ref="F110:G110"/>
    <mergeCell ref="C112:G112"/>
    <mergeCell ref="F115:G115"/>
    <mergeCell ref="C52:G52"/>
    <mergeCell ref="C54:G54"/>
    <mergeCell ref="C56:G56"/>
    <mergeCell ref="C58:G58"/>
    <mergeCell ref="C67:G67"/>
    <mergeCell ref="F70:G70"/>
    <mergeCell ref="B141:G141"/>
    <mergeCell ref="B145:G145"/>
    <mergeCell ref="B146:G146"/>
    <mergeCell ref="B150:G150"/>
    <mergeCell ref="B151:G151"/>
    <mergeCell ref="B154:G154"/>
    <mergeCell ref="F127:G127"/>
    <mergeCell ref="B128:G128"/>
    <mergeCell ref="B129:G129"/>
    <mergeCell ref="B136:G136"/>
    <mergeCell ref="B137:G137"/>
    <mergeCell ref="B140:G140"/>
    <mergeCell ref="B175:G175"/>
    <mergeCell ref="B176:G176"/>
    <mergeCell ref="B183:G183"/>
    <mergeCell ref="B184:G184"/>
    <mergeCell ref="B189:G189"/>
    <mergeCell ref="B190:G190"/>
    <mergeCell ref="B155:G155"/>
    <mergeCell ref="B158:G158"/>
    <mergeCell ref="B161:G161"/>
    <mergeCell ref="B162:G162"/>
    <mergeCell ref="B171:G171"/>
    <mergeCell ref="B174:G174"/>
    <mergeCell ref="C208:G208"/>
    <mergeCell ref="C209:G209"/>
    <mergeCell ref="C210:G210"/>
    <mergeCell ref="F212:G212"/>
    <mergeCell ref="B213:G213"/>
    <mergeCell ref="B214:G214"/>
    <mergeCell ref="B194:G194"/>
    <mergeCell ref="B195:G195"/>
    <mergeCell ref="B198:G198"/>
    <mergeCell ref="B199:G199"/>
    <mergeCell ref="B203:G203"/>
    <mergeCell ref="F206:G206"/>
    <mergeCell ref="B230:G230"/>
    <mergeCell ref="B232:G232"/>
    <mergeCell ref="B233:G233"/>
    <mergeCell ref="B235:G235"/>
    <mergeCell ref="B236:G236"/>
    <mergeCell ref="C238:G238"/>
    <mergeCell ref="B218:G218"/>
    <mergeCell ref="B219:G219"/>
    <mergeCell ref="B222:G222"/>
    <mergeCell ref="B223:G223"/>
    <mergeCell ref="B225:G225"/>
    <mergeCell ref="B229:G229"/>
    <mergeCell ref="B249:G249"/>
    <mergeCell ref="F261:G261"/>
    <mergeCell ref="B262:G262"/>
    <mergeCell ref="B265:G265"/>
    <mergeCell ref="B266:G266"/>
    <mergeCell ref="B269:G269"/>
    <mergeCell ref="B239:G239"/>
    <mergeCell ref="B240:G240"/>
    <mergeCell ref="B242:G242"/>
    <mergeCell ref="B243:G243"/>
    <mergeCell ref="B246:G246"/>
    <mergeCell ref="B247:G247"/>
    <mergeCell ref="B283:G283"/>
    <mergeCell ref="F286:G286"/>
    <mergeCell ref="B287:G287"/>
    <mergeCell ref="B288:G288"/>
    <mergeCell ref="F292:G292"/>
    <mergeCell ref="B293:G293"/>
    <mergeCell ref="B270:G270"/>
    <mergeCell ref="F273:G273"/>
    <mergeCell ref="B274:G274"/>
    <mergeCell ref="B275:G275"/>
    <mergeCell ref="B278:G278"/>
    <mergeCell ref="B282:G282"/>
    <mergeCell ref="F311:G311"/>
    <mergeCell ref="B312:G312"/>
    <mergeCell ref="B313:G313"/>
    <mergeCell ref="B314:G314"/>
    <mergeCell ref="C316:G316"/>
    <mergeCell ref="B318:G318"/>
    <mergeCell ref="B294:G294"/>
    <mergeCell ref="B297:G297"/>
    <mergeCell ref="B301:G301"/>
    <mergeCell ref="B302:G302"/>
    <mergeCell ref="F306:G306"/>
    <mergeCell ref="B307:G307"/>
    <mergeCell ref="F332:G332"/>
    <mergeCell ref="B333:G333"/>
    <mergeCell ref="B334:G334"/>
    <mergeCell ref="B337:G337"/>
    <mergeCell ref="B338:G338"/>
    <mergeCell ref="B339:G339"/>
    <mergeCell ref="B319:G319"/>
    <mergeCell ref="B320:G320"/>
    <mergeCell ref="B324:G324"/>
    <mergeCell ref="B325:G325"/>
    <mergeCell ref="B328:G328"/>
    <mergeCell ref="B329:G329"/>
    <mergeCell ref="B355:G355"/>
    <mergeCell ref="B358:G358"/>
    <mergeCell ref="B359:G359"/>
    <mergeCell ref="B363:G363"/>
    <mergeCell ref="B366:G366"/>
    <mergeCell ref="B367:G367"/>
    <mergeCell ref="C341:G341"/>
    <mergeCell ref="B343:G343"/>
    <mergeCell ref="C350:G350"/>
    <mergeCell ref="C352:G352"/>
    <mergeCell ref="F353:G353"/>
    <mergeCell ref="B354:G354"/>
    <mergeCell ref="B381:G381"/>
    <mergeCell ref="B385:G385"/>
    <mergeCell ref="B386:G386"/>
    <mergeCell ref="B389:G389"/>
    <mergeCell ref="B390:G390"/>
    <mergeCell ref="B394:G394"/>
    <mergeCell ref="B370:G370"/>
    <mergeCell ref="B371:G371"/>
    <mergeCell ref="B372:G372"/>
    <mergeCell ref="B375:G375"/>
    <mergeCell ref="B376:G376"/>
    <mergeCell ref="B380:G380"/>
    <mergeCell ref="C412:G412"/>
    <mergeCell ref="B414:G414"/>
    <mergeCell ref="B415:G415"/>
    <mergeCell ref="B416:G416"/>
    <mergeCell ref="C418:G418"/>
    <mergeCell ref="B421:G421"/>
    <mergeCell ref="B395:G395"/>
    <mergeCell ref="B399:G399"/>
    <mergeCell ref="B402:G402"/>
    <mergeCell ref="B408:G408"/>
    <mergeCell ref="B409:G409"/>
    <mergeCell ref="B410:G410"/>
    <mergeCell ref="B430:G430"/>
    <mergeCell ref="F436:G436"/>
    <mergeCell ref="B437:G437"/>
    <mergeCell ref="B438:G438"/>
    <mergeCell ref="B441:G441"/>
    <mergeCell ref="B442:G442"/>
    <mergeCell ref="B422:G422"/>
    <mergeCell ref="B423:G423"/>
    <mergeCell ref="C425:G425"/>
    <mergeCell ref="F427:G427"/>
    <mergeCell ref="B428:G428"/>
    <mergeCell ref="B429:G429"/>
    <mergeCell ref="B462:G462"/>
    <mergeCell ref="C472:G472"/>
    <mergeCell ref="C473:G473"/>
    <mergeCell ref="C474:G474"/>
    <mergeCell ref="B481:G481"/>
    <mergeCell ref="B492:G492"/>
    <mergeCell ref="B448:G448"/>
    <mergeCell ref="B449:G449"/>
    <mergeCell ref="F454:G454"/>
    <mergeCell ref="B455:G455"/>
    <mergeCell ref="B456:G456"/>
    <mergeCell ref="B459:G459"/>
    <mergeCell ref="B511:G511"/>
    <mergeCell ref="B520:G520"/>
    <mergeCell ref="B521:G521"/>
    <mergeCell ref="B530:G530"/>
    <mergeCell ref="F535:G535"/>
    <mergeCell ref="B540:G540"/>
    <mergeCell ref="B493:G493"/>
    <mergeCell ref="F498:G498"/>
    <mergeCell ref="B499:G499"/>
    <mergeCell ref="B504:G504"/>
    <mergeCell ref="B505:G505"/>
    <mergeCell ref="F510:G510"/>
    <mergeCell ref="B559:G559"/>
    <mergeCell ref="B563:G563"/>
    <mergeCell ref="B550:G550"/>
    <mergeCell ref="B552:G552"/>
    <mergeCell ref="B553:G553"/>
    <mergeCell ref="B555:G555"/>
    <mergeCell ref="B556:G556"/>
    <mergeCell ref="B558:G558"/>
    <mergeCell ref="B542:G542"/>
    <mergeCell ref="B543:G543"/>
    <mergeCell ref="B544:G544"/>
    <mergeCell ref="B546:G546"/>
    <mergeCell ref="B547:G547"/>
    <mergeCell ref="B549:G549"/>
  </mergeCells>
  <pageMargins left="0.59055118110236204" right="0.39370078740157499"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view="pageBreakPreview" zoomScaleNormal="100" zoomScaleSheetLayoutView="10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01/01/2015</v>
      </c>
      <c r="C1" s="31" t="str">
        <f>Stavba!NazevStavby</f>
        <v>CENTRUM OBNOVITELNÝCH ZDROJŮ ENERGIE, SŠ stavební Jihlava</v>
      </c>
      <c r="D1" s="31"/>
      <c r="E1" s="31"/>
      <c r="F1" s="31"/>
      <c r="G1" s="24"/>
      <c r="H1" s="33"/>
    </row>
    <row r="2" spans="1:15" ht="13.5" customHeight="1" thickBot="1" x14ac:dyDescent="0.25">
      <c r="A2" s="25" t="s">
        <v>27</v>
      </c>
      <c r="B2" s="148" t="s">
        <v>62</v>
      </c>
      <c r="C2" s="308" t="s">
        <v>63</v>
      </c>
      <c r="D2" s="297"/>
      <c r="E2" s="297"/>
      <c r="F2" s="297"/>
      <c r="G2" s="26" t="s">
        <v>15</v>
      </c>
      <c r="H2" s="34"/>
      <c r="O2" s="8" t="s">
        <v>231</v>
      </c>
    </row>
    <row r="3" spans="1:15" ht="13.5" customHeight="1" thickTop="1" x14ac:dyDescent="0.2">
      <c r="H3" s="35"/>
    </row>
    <row r="4" spans="1:15" ht="18" customHeight="1" x14ac:dyDescent="0.25">
      <c r="A4" s="296" t="s">
        <v>16</v>
      </c>
      <c r="B4" s="296"/>
      <c r="C4" s="296"/>
      <c r="D4" s="296"/>
      <c r="E4" s="296"/>
      <c r="F4" s="296"/>
      <c r="G4" s="296"/>
      <c r="H4" s="296"/>
    </row>
    <row r="5" spans="1:15" ht="12.75" customHeight="1" x14ac:dyDescent="0.2">
      <c r="H5" s="35"/>
    </row>
    <row r="6" spans="1:15" ht="15.75" customHeight="1" x14ac:dyDescent="0.25">
      <c r="A6" s="32" t="s">
        <v>24</v>
      </c>
      <c r="B6" s="29" t="str">
        <f>B2</f>
        <v>D.2.3</v>
      </c>
      <c r="H6" s="35"/>
    </row>
    <row r="7" spans="1:15" ht="15.75" customHeight="1" x14ac:dyDescent="0.25">
      <c r="B7" s="298" t="str">
        <f>C2</f>
        <v>Technologická elektroinstalace</v>
      </c>
      <c r="C7" s="299"/>
      <c r="D7" s="299"/>
      <c r="E7" s="299"/>
      <c r="F7" s="299"/>
      <c r="G7" s="299"/>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187</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49" t="s">
        <v>188</v>
      </c>
      <c r="B16" s="150"/>
      <c r="C16" s="150"/>
      <c r="D16" s="150"/>
      <c r="E16" s="150"/>
      <c r="F16" s="150"/>
      <c r="G16" s="150"/>
      <c r="H16" s="151"/>
      <c r="I16" s="32"/>
      <c r="J16" s="32"/>
    </row>
    <row r="17" spans="1:55" ht="12.75" customHeight="1" x14ac:dyDescent="0.2">
      <c r="A17" s="159" t="s">
        <v>189</v>
      </c>
      <c r="B17" s="160"/>
      <c r="C17" s="161"/>
      <c r="D17" s="161"/>
      <c r="E17" s="161"/>
      <c r="F17" s="161"/>
      <c r="G17" s="162"/>
      <c r="H17" s="163" t="s">
        <v>190</v>
      </c>
      <c r="I17" s="32"/>
      <c r="J17" s="32"/>
    </row>
    <row r="18" spans="1:55" ht="12.75" customHeight="1" x14ac:dyDescent="0.2">
      <c r="A18" s="157" t="s">
        <v>1011</v>
      </c>
      <c r="B18" s="155" t="s">
        <v>1012</v>
      </c>
      <c r="C18" s="154"/>
      <c r="D18" s="154"/>
      <c r="E18" s="154"/>
      <c r="F18" s="154"/>
      <c r="G18" s="156"/>
      <c r="H18" s="158">
        <f>'D.2.3 D.2.3.001 Pol'!G130</f>
        <v>0</v>
      </c>
      <c r="I18" s="32"/>
      <c r="J18" s="32"/>
      <c r="O18">
        <f>'D.2.3 D.2.3.001 Pol'!AN6</f>
        <v>0</v>
      </c>
      <c r="P18">
        <f>'D.2.3 D.2.3.001 Pol'!AO6</f>
        <v>0</v>
      </c>
    </row>
    <row r="19" spans="1:55" ht="12.75" customHeight="1" thickBot="1" x14ac:dyDescent="0.25">
      <c r="A19" s="164"/>
      <c r="B19" s="165" t="s">
        <v>193</v>
      </c>
      <c r="C19" s="166"/>
      <c r="D19" s="167" t="str">
        <f>B2</f>
        <v>D.2.3</v>
      </c>
      <c r="E19" s="166"/>
      <c r="F19" s="166"/>
      <c r="G19" s="168"/>
      <c r="H19" s="169">
        <f>SUM(H18:H18)</f>
        <v>0</v>
      </c>
      <c r="I19" s="32"/>
      <c r="J19" s="32"/>
    </row>
    <row r="20" spans="1:55" ht="12.75" customHeight="1" thickBot="1" x14ac:dyDescent="0.25">
      <c r="A20" s="32"/>
      <c r="B20" s="32"/>
      <c r="C20" s="32"/>
      <c r="D20" s="32"/>
      <c r="E20" s="32"/>
      <c r="F20" s="32"/>
      <c r="G20" s="32"/>
      <c r="H20" s="170"/>
      <c r="I20" s="32"/>
      <c r="J20" s="32"/>
    </row>
    <row r="21" spans="1:55" ht="12.75" customHeight="1" x14ac:dyDescent="0.2">
      <c r="A21" s="180"/>
      <c r="B21" s="181"/>
      <c r="C21" s="181"/>
      <c r="D21" s="181"/>
      <c r="E21" s="182"/>
      <c r="F21" s="181"/>
      <c r="G21" s="181"/>
      <c r="H21" s="183" t="s">
        <v>65</v>
      </c>
      <c r="I21" s="32"/>
      <c r="J21" s="32"/>
      <c r="O21" s="35">
        <f>H22</f>
        <v>0</v>
      </c>
      <c r="P21" s="35">
        <f>H24</f>
        <v>0</v>
      </c>
    </row>
    <row r="22" spans="1:55" ht="12.75" customHeight="1" x14ac:dyDescent="0.2">
      <c r="A22" s="175" t="s">
        <v>66</v>
      </c>
      <c r="B22" s="171"/>
      <c r="C22" s="171"/>
      <c r="D22" s="171">
        <v>15</v>
      </c>
      <c r="E22" s="172" t="s">
        <v>67</v>
      </c>
      <c r="F22" s="171"/>
      <c r="G22" s="171"/>
      <c r="H22" s="178">
        <f>SUM(O18:O19)</f>
        <v>0</v>
      </c>
      <c r="I22" s="32"/>
      <c r="J22" s="32"/>
    </row>
    <row r="23" spans="1:55" ht="12.75" customHeight="1" x14ac:dyDescent="0.2">
      <c r="A23" s="176" t="s">
        <v>68</v>
      </c>
      <c r="B23" s="152"/>
      <c r="C23" s="152"/>
      <c r="D23" s="152">
        <v>15</v>
      </c>
      <c r="E23" s="173" t="s">
        <v>67</v>
      </c>
      <c r="F23" s="152"/>
      <c r="G23" s="152"/>
      <c r="H23" s="179">
        <f>H22*(D23/100)</f>
        <v>0</v>
      </c>
      <c r="I23" s="32"/>
      <c r="J23" s="32"/>
    </row>
    <row r="24" spans="1:55" ht="12.75" customHeight="1" x14ac:dyDescent="0.2">
      <c r="A24" s="176" t="s">
        <v>66</v>
      </c>
      <c r="B24" s="152"/>
      <c r="C24" s="152"/>
      <c r="D24" s="152">
        <v>21</v>
      </c>
      <c r="E24" s="173" t="s">
        <v>67</v>
      </c>
      <c r="F24" s="152"/>
      <c r="G24" s="152"/>
      <c r="H24" s="179">
        <f>SUM(P18:P19)</f>
        <v>0</v>
      </c>
      <c r="I24" s="32"/>
      <c r="J24" s="32"/>
    </row>
    <row r="25" spans="1:55" ht="12.75" customHeight="1" thickBot="1" x14ac:dyDescent="0.25">
      <c r="A25" s="177" t="s">
        <v>68</v>
      </c>
      <c r="B25" s="153"/>
      <c r="C25" s="153"/>
      <c r="D25" s="153">
        <v>21</v>
      </c>
      <c r="E25" s="174" t="s">
        <v>67</v>
      </c>
      <c r="F25" s="152"/>
      <c r="G25" s="152"/>
      <c r="H25" s="179">
        <f>H24*(D25/100)</f>
        <v>0</v>
      </c>
      <c r="I25" s="32"/>
      <c r="J25" s="32"/>
    </row>
    <row r="26" spans="1:55" ht="12.75" customHeight="1" thickBot="1" x14ac:dyDescent="0.25">
      <c r="A26" s="184" t="s">
        <v>194</v>
      </c>
      <c r="B26" s="185"/>
      <c r="C26" s="185"/>
      <c r="D26" s="185"/>
      <c r="E26" s="185"/>
      <c r="F26" s="186"/>
      <c r="G26" s="187"/>
      <c r="H26" s="188">
        <f>SUM(H22:H25)</f>
        <v>0</v>
      </c>
      <c r="I26" s="32"/>
      <c r="J26" s="32"/>
    </row>
    <row r="27" spans="1:55" ht="12.75" customHeight="1" x14ac:dyDescent="0.2">
      <c r="A27" s="32"/>
      <c r="B27" s="32"/>
      <c r="C27" s="32"/>
      <c r="D27" s="32"/>
      <c r="E27" s="32"/>
      <c r="F27" s="32"/>
      <c r="G27" s="32"/>
      <c r="H27" s="36"/>
      <c r="I27" s="32"/>
      <c r="J27" s="32"/>
    </row>
    <row r="28" spans="1:55" ht="26.25" thickBot="1" x14ac:dyDescent="0.25">
      <c r="A28" s="149" t="s">
        <v>228</v>
      </c>
      <c r="B28" s="150"/>
      <c r="C28" s="150"/>
      <c r="D28" s="212" t="s">
        <v>1011</v>
      </c>
      <c r="E28" s="309" t="s">
        <v>1012</v>
      </c>
      <c r="F28" s="309"/>
      <c r="G28" s="309"/>
      <c r="H28" s="309"/>
      <c r="I28" s="32"/>
      <c r="J28" s="32"/>
      <c r="BC28" s="129" t="str">
        <f>E28</f>
        <v>Technologická elektroinstalace : Soupis prací, dodávek a služeb</v>
      </c>
    </row>
    <row r="29" spans="1:55" ht="12.75" customHeight="1" x14ac:dyDescent="0.2">
      <c r="A29" s="159" t="s">
        <v>229</v>
      </c>
      <c r="B29" s="160"/>
      <c r="C29" s="161"/>
      <c r="D29" s="161"/>
      <c r="E29" s="161"/>
      <c r="F29" s="161"/>
      <c r="G29" s="162"/>
      <c r="H29" s="163" t="s">
        <v>190</v>
      </c>
      <c r="I29" s="32"/>
      <c r="J29" s="32"/>
    </row>
    <row r="30" spans="1:55" ht="12.75" customHeight="1" x14ac:dyDescent="0.2">
      <c r="A30" s="157" t="s">
        <v>122</v>
      </c>
      <c r="B30" s="155" t="s">
        <v>123</v>
      </c>
      <c r="C30" s="154"/>
      <c r="D30" s="154"/>
      <c r="E30" s="154"/>
      <c r="F30" s="154"/>
      <c r="G30" s="156"/>
      <c r="H30" s="259">
        <f>'D.2.3 D.2.3.001 Pol'!F8</f>
        <v>0</v>
      </c>
      <c r="I30" s="32"/>
      <c r="J30" s="32"/>
    </row>
    <row r="31" spans="1:55" ht="12.75" customHeight="1" x14ac:dyDescent="0.2">
      <c r="A31" s="157" t="s">
        <v>124</v>
      </c>
      <c r="B31" s="155" t="s">
        <v>125</v>
      </c>
      <c r="C31" s="154"/>
      <c r="D31" s="154"/>
      <c r="E31" s="154"/>
      <c r="F31" s="154"/>
      <c r="G31" s="156"/>
      <c r="H31" s="259">
        <f>'D.2.3 D.2.3.001 Pol'!F21</f>
        <v>0</v>
      </c>
      <c r="I31" s="32"/>
      <c r="J31" s="32"/>
    </row>
    <row r="32" spans="1:55" ht="12.75" customHeight="1" x14ac:dyDescent="0.2">
      <c r="A32" s="157" t="s">
        <v>126</v>
      </c>
      <c r="B32" s="155" t="s">
        <v>121</v>
      </c>
      <c r="C32" s="154"/>
      <c r="D32" s="154"/>
      <c r="E32" s="154"/>
      <c r="F32" s="154"/>
      <c r="G32" s="156"/>
      <c r="H32" s="259">
        <f>'D.2.3 D.2.3.001 Pol'!F35</f>
        <v>0</v>
      </c>
      <c r="I32" s="32"/>
      <c r="J32" s="32"/>
    </row>
    <row r="33" spans="1:10" ht="12.75" customHeight="1" x14ac:dyDescent="0.2">
      <c r="A33" s="157" t="s">
        <v>127</v>
      </c>
      <c r="B33" s="155" t="s">
        <v>128</v>
      </c>
      <c r="C33" s="154"/>
      <c r="D33" s="154"/>
      <c r="E33" s="154"/>
      <c r="F33" s="154"/>
      <c r="G33" s="156"/>
      <c r="H33" s="259">
        <f>'D.2.3 D.2.3.001 Pol'!F82</f>
        <v>0</v>
      </c>
      <c r="I33" s="32"/>
      <c r="J33" s="32"/>
    </row>
    <row r="34" spans="1:10" ht="12.75" customHeight="1" x14ac:dyDescent="0.2">
      <c r="A34" s="157" t="s">
        <v>129</v>
      </c>
      <c r="B34" s="155" t="s">
        <v>130</v>
      </c>
      <c r="C34" s="154"/>
      <c r="D34" s="154"/>
      <c r="E34" s="154"/>
      <c r="F34" s="154"/>
      <c r="G34" s="156"/>
      <c r="H34" s="259">
        <f>'D.2.3 D.2.3.001 Pol'!F108</f>
        <v>0</v>
      </c>
      <c r="I34" s="32"/>
      <c r="J34" s="32"/>
    </row>
    <row r="35" spans="1:10" ht="12.75" customHeight="1" thickBot="1" x14ac:dyDescent="0.25">
      <c r="A35" s="164"/>
      <c r="B35" s="165" t="s">
        <v>230</v>
      </c>
      <c r="C35" s="166"/>
      <c r="D35" s="167" t="str">
        <f>D28</f>
        <v>D.2.3.001</v>
      </c>
      <c r="E35" s="166"/>
      <c r="F35" s="166"/>
      <c r="G35" s="168"/>
      <c r="H35" s="260">
        <f>SUM(H30:H34)</f>
        <v>0</v>
      </c>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E997" sheet="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view="pageBreakPreview" topLeftCell="A94" zoomScaleNormal="100" zoomScaleSheetLayoutView="100" workbookViewId="0">
      <selection activeCell="C119" sqref="C11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3">
      <c r="A1" s="322" t="s">
        <v>234</v>
      </c>
      <c r="B1" s="322"/>
      <c r="C1" s="323"/>
      <c r="D1" s="322"/>
      <c r="E1" s="322"/>
      <c r="F1" s="322"/>
      <c r="G1" s="322"/>
      <c r="AC1" t="s">
        <v>197</v>
      </c>
    </row>
    <row r="2" spans="1:60" ht="13.5" thickTop="1" x14ac:dyDescent="0.2">
      <c r="A2" s="194" t="s">
        <v>29</v>
      </c>
      <c r="B2" s="198" t="s">
        <v>40</v>
      </c>
      <c r="C2" s="214" t="s">
        <v>41</v>
      </c>
      <c r="D2" s="196"/>
      <c r="E2" s="195"/>
      <c r="F2" s="195"/>
      <c r="G2" s="197"/>
    </row>
    <row r="3" spans="1:60" x14ac:dyDescent="0.2">
      <c r="A3" s="192" t="s">
        <v>30</v>
      </c>
      <c r="B3" s="199" t="s">
        <v>62</v>
      </c>
      <c r="C3" s="215" t="s">
        <v>63</v>
      </c>
      <c r="D3" s="191"/>
      <c r="E3" s="190"/>
      <c r="F3" s="190"/>
      <c r="G3" s="193"/>
      <c r="AC3" s="8" t="s">
        <v>231</v>
      </c>
    </row>
    <row r="4" spans="1:60" ht="13.5" thickBot="1" x14ac:dyDescent="0.25">
      <c r="A4" s="200" t="s">
        <v>31</v>
      </c>
      <c r="B4" s="201" t="s">
        <v>1011</v>
      </c>
      <c r="C4" s="216" t="s">
        <v>1012</v>
      </c>
      <c r="D4" s="202"/>
      <c r="E4" s="203"/>
      <c r="F4" s="203"/>
      <c r="G4" s="204"/>
    </row>
    <row r="5" spans="1:60" ht="14.25" thickTop="1" thickBot="1" x14ac:dyDescent="0.25">
      <c r="C5" s="217"/>
      <c r="D5" s="189"/>
      <c r="AN5">
        <v>15</v>
      </c>
      <c r="AO5">
        <v>21</v>
      </c>
    </row>
    <row r="6" spans="1:60" ht="27" thickTop="1" thickBot="1" x14ac:dyDescent="0.25">
      <c r="A6" s="205" t="s">
        <v>32</v>
      </c>
      <c r="B6" s="208" t="s">
        <v>33</v>
      </c>
      <c r="C6" s="218" t="s">
        <v>34</v>
      </c>
      <c r="D6" s="207" t="s">
        <v>35</v>
      </c>
      <c r="E6" s="206" t="s">
        <v>36</v>
      </c>
      <c r="F6" s="209" t="s">
        <v>37</v>
      </c>
      <c r="G6" s="205" t="s">
        <v>38</v>
      </c>
      <c r="H6" s="250" t="s">
        <v>195</v>
      </c>
      <c r="I6" s="219" t="s">
        <v>196</v>
      </c>
      <c r="J6" s="54"/>
      <c r="AN6">
        <f>SUMIF(AM8:AM130,AN5,G8:G130)</f>
        <v>0</v>
      </c>
      <c r="AO6">
        <f>SUMIF(AM8:AM130,AO5,G8:G130)</f>
        <v>0</v>
      </c>
    </row>
    <row r="7" spans="1:60" x14ac:dyDescent="0.2">
      <c r="A7" s="251"/>
      <c r="B7" s="252" t="s">
        <v>198</v>
      </c>
      <c r="C7" s="324" t="s">
        <v>199</v>
      </c>
      <c r="D7" s="325"/>
      <c r="E7" s="326"/>
      <c r="F7" s="327"/>
      <c r="G7" s="327"/>
      <c r="H7" s="253"/>
      <c r="I7" s="254"/>
    </row>
    <row r="8" spans="1:60" x14ac:dyDescent="0.2">
      <c r="A8" s="245" t="s">
        <v>200</v>
      </c>
      <c r="B8" s="220" t="s">
        <v>122</v>
      </c>
      <c r="C8" s="241" t="s">
        <v>123</v>
      </c>
      <c r="D8" s="224"/>
      <c r="E8" s="227"/>
      <c r="F8" s="328">
        <f>SUM(G9:G20)</f>
        <v>0</v>
      </c>
      <c r="G8" s="329"/>
      <c r="H8" s="230"/>
      <c r="I8" s="248"/>
      <c r="AE8" t="s">
        <v>201</v>
      </c>
    </row>
    <row r="9" spans="1:60" outlineLevel="1" x14ac:dyDescent="0.2">
      <c r="A9" s="246">
        <v>1</v>
      </c>
      <c r="B9" s="221" t="s">
        <v>1013</v>
      </c>
      <c r="C9" s="242" t="s">
        <v>1014</v>
      </c>
      <c r="D9" s="225" t="s">
        <v>237</v>
      </c>
      <c r="E9" s="228">
        <v>1</v>
      </c>
      <c r="F9" s="231"/>
      <c r="G9" s="232">
        <f t="shared" ref="G9:G20" si="0">ROUND(E9*F9,2)</f>
        <v>0</v>
      </c>
      <c r="H9" s="233"/>
      <c r="I9" s="249" t="s">
        <v>238</v>
      </c>
      <c r="J9" s="210"/>
      <c r="K9" s="210"/>
      <c r="L9" s="210"/>
      <c r="M9" s="210"/>
      <c r="N9" s="210"/>
      <c r="O9" s="210"/>
      <c r="P9" s="210"/>
      <c r="Q9" s="210"/>
      <c r="R9" s="210"/>
      <c r="S9" s="210"/>
      <c r="T9" s="210"/>
      <c r="U9" s="210"/>
      <c r="V9" s="210"/>
      <c r="W9" s="210"/>
      <c r="X9" s="210"/>
      <c r="Y9" s="210"/>
      <c r="Z9" s="210"/>
      <c r="AA9" s="210"/>
      <c r="AB9" s="210"/>
      <c r="AC9" s="210"/>
      <c r="AD9" s="210"/>
      <c r="AE9" s="210" t="s">
        <v>239</v>
      </c>
      <c r="AF9" s="210" t="s">
        <v>300</v>
      </c>
      <c r="AG9" s="210"/>
      <c r="AH9" s="210"/>
      <c r="AI9" s="210"/>
      <c r="AJ9" s="210"/>
      <c r="AK9" s="210"/>
      <c r="AL9" s="210"/>
      <c r="AM9" s="210">
        <v>21</v>
      </c>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6">
        <v>2</v>
      </c>
      <c r="B10" s="221" t="s">
        <v>1015</v>
      </c>
      <c r="C10" s="242" t="s">
        <v>1016</v>
      </c>
      <c r="D10" s="225" t="s">
        <v>237</v>
      </c>
      <c r="E10" s="228">
        <v>6</v>
      </c>
      <c r="F10" s="231"/>
      <c r="G10" s="232">
        <f t="shared" si="0"/>
        <v>0</v>
      </c>
      <c r="H10" s="233"/>
      <c r="I10" s="249" t="s">
        <v>238</v>
      </c>
      <c r="J10" s="210"/>
      <c r="K10" s="210"/>
      <c r="L10" s="210"/>
      <c r="M10" s="210"/>
      <c r="N10" s="210"/>
      <c r="O10" s="210"/>
      <c r="P10" s="210"/>
      <c r="Q10" s="210"/>
      <c r="R10" s="210"/>
      <c r="S10" s="210"/>
      <c r="T10" s="210"/>
      <c r="U10" s="210"/>
      <c r="V10" s="210"/>
      <c r="W10" s="210"/>
      <c r="X10" s="210"/>
      <c r="Y10" s="210"/>
      <c r="Z10" s="210"/>
      <c r="AA10" s="210"/>
      <c r="AB10" s="210"/>
      <c r="AC10" s="210"/>
      <c r="AD10" s="210"/>
      <c r="AE10" s="210" t="s">
        <v>239</v>
      </c>
      <c r="AF10" s="210" t="s">
        <v>300</v>
      </c>
      <c r="AG10" s="210"/>
      <c r="AH10" s="210"/>
      <c r="AI10" s="210"/>
      <c r="AJ10" s="210"/>
      <c r="AK10" s="210"/>
      <c r="AL10" s="210"/>
      <c r="AM10" s="210">
        <v>21</v>
      </c>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6">
        <v>3</v>
      </c>
      <c r="B11" s="221" t="s">
        <v>1017</v>
      </c>
      <c r="C11" s="242" t="s">
        <v>1018</v>
      </c>
      <c r="D11" s="225" t="s">
        <v>237</v>
      </c>
      <c r="E11" s="228">
        <v>2</v>
      </c>
      <c r="F11" s="231"/>
      <c r="G11" s="232">
        <f t="shared" si="0"/>
        <v>0</v>
      </c>
      <c r="H11" s="233"/>
      <c r="I11" s="249" t="s">
        <v>238</v>
      </c>
      <c r="J11" s="210"/>
      <c r="K11" s="210"/>
      <c r="L11" s="210"/>
      <c r="M11" s="210"/>
      <c r="N11" s="210"/>
      <c r="O11" s="210"/>
      <c r="P11" s="210"/>
      <c r="Q11" s="210"/>
      <c r="R11" s="210"/>
      <c r="S11" s="210"/>
      <c r="T11" s="210"/>
      <c r="U11" s="210"/>
      <c r="V11" s="210"/>
      <c r="W11" s="210"/>
      <c r="X11" s="210"/>
      <c r="Y11" s="210"/>
      <c r="Z11" s="210"/>
      <c r="AA11" s="210"/>
      <c r="AB11" s="210"/>
      <c r="AC11" s="210"/>
      <c r="AD11" s="210"/>
      <c r="AE11" s="210" t="s">
        <v>239</v>
      </c>
      <c r="AF11" s="210" t="s">
        <v>300</v>
      </c>
      <c r="AG11" s="210"/>
      <c r="AH11" s="210"/>
      <c r="AI11" s="210"/>
      <c r="AJ11" s="210"/>
      <c r="AK11" s="210"/>
      <c r="AL11" s="210"/>
      <c r="AM11" s="210">
        <v>21</v>
      </c>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6">
        <v>4</v>
      </c>
      <c r="B12" s="221" t="s">
        <v>1019</v>
      </c>
      <c r="C12" s="242" t="s">
        <v>1020</v>
      </c>
      <c r="D12" s="225" t="s">
        <v>237</v>
      </c>
      <c r="E12" s="228">
        <v>3</v>
      </c>
      <c r="F12" s="231"/>
      <c r="G12" s="232">
        <f t="shared" si="0"/>
        <v>0</v>
      </c>
      <c r="H12" s="233"/>
      <c r="I12" s="249" t="s">
        <v>238</v>
      </c>
      <c r="J12" s="210"/>
      <c r="K12" s="210"/>
      <c r="L12" s="210"/>
      <c r="M12" s="210"/>
      <c r="N12" s="210"/>
      <c r="O12" s="210"/>
      <c r="P12" s="210"/>
      <c r="Q12" s="210"/>
      <c r="R12" s="210"/>
      <c r="S12" s="210"/>
      <c r="T12" s="210"/>
      <c r="U12" s="210"/>
      <c r="V12" s="210"/>
      <c r="W12" s="210"/>
      <c r="X12" s="210"/>
      <c r="Y12" s="210"/>
      <c r="Z12" s="210"/>
      <c r="AA12" s="210"/>
      <c r="AB12" s="210"/>
      <c r="AC12" s="210"/>
      <c r="AD12" s="210"/>
      <c r="AE12" s="210" t="s">
        <v>239</v>
      </c>
      <c r="AF12" s="210" t="s">
        <v>300</v>
      </c>
      <c r="AG12" s="210"/>
      <c r="AH12" s="210"/>
      <c r="AI12" s="210"/>
      <c r="AJ12" s="210"/>
      <c r="AK12" s="210"/>
      <c r="AL12" s="210"/>
      <c r="AM12" s="210">
        <v>21</v>
      </c>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6">
        <v>5</v>
      </c>
      <c r="B13" s="221" t="s">
        <v>1021</v>
      </c>
      <c r="C13" s="242" t="s">
        <v>1022</v>
      </c>
      <c r="D13" s="225" t="s">
        <v>237</v>
      </c>
      <c r="E13" s="228">
        <v>3</v>
      </c>
      <c r="F13" s="231"/>
      <c r="G13" s="232">
        <f t="shared" si="0"/>
        <v>0</v>
      </c>
      <c r="H13" s="233"/>
      <c r="I13" s="249" t="s">
        <v>238</v>
      </c>
      <c r="J13" s="210"/>
      <c r="K13" s="210"/>
      <c r="L13" s="210"/>
      <c r="M13" s="210"/>
      <c r="N13" s="210"/>
      <c r="O13" s="210"/>
      <c r="P13" s="210"/>
      <c r="Q13" s="210"/>
      <c r="R13" s="210"/>
      <c r="S13" s="210"/>
      <c r="T13" s="210"/>
      <c r="U13" s="210"/>
      <c r="V13" s="210"/>
      <c r="W13" s="210"/>
      <c r="X13" s="210"/>
      <c r="Y13" s="210"/>
      <c r="Z13" s="210"/>
      <c r="AA13" s="210"/>
      <c r="AB13" s="210"/>
      <c r="AC13" s="210"/>
      <c r="AD13" s="210"/>
      <c r="AE13" s="210" t="s">
        <v>239</v>
      </c>
      <c r="AF13" s="210" t="s">
        <v>300</v>
      </c>
      <c r="AG13" s="210"/>
      <c r="AH13" s="210"/>
      <c r="AI13" s="210"/>
      <c r="AJ13" s="210"/>
      <c r="AK13" s="210"/>
      <c r="AL13" s="210"/>
      <c r="AM13" s="210">
        <v>21</v>
      </c>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6">
        <v>6</v>
      </c>
      <c r="B14" s="221" t="s">
        <v>1023</v>
      </c>
      <c r="C14" s="242" t="s">
        <v>1024</v>
      </c>
      <c r="D14" s="225" t="s">
        <v>237</v>
      </c>
      <c r="E14" s="228">
        <v>1</v>
      </c>
      <c r="F14" s="231"/>
      <c r="G14" s="232">
        <f t="shared" si="0"/>
        <v>0</v>
      </c>
      <c r="H14" s="233"/>
      <c r="I14" s="249" t="s">
        <v>238</v>
      </c>
      <c r="J14" s="210"/>
      <c r="K14" s="210"/>
      <c r="L14" s="210"/>
      <c r="M14" s="210"/>
      <c r="N14" s="210"/>
      <c r="O14" s="210"/>
      <c r="P14" s="210"/>
      <c r="Q14" s="210"/>
      <c r="R14" s="210"/>
      <c r="S14" s="210"/>
      <c r="T14" s="210"/>
      <c r="U14" s="210"/>
      <c r="V14" s="210"/>
      <c r="W14" s="210"/>
      <c r="X14" s="210"/>
      <c r="Y14" s="210"/>
      <c r="Z14" s="210"/>
      <c r="AA14" s="210"/>
      <c r="AB14" s="210"/>
      <c r="AC14" s="210"/>
      <c r="AD14" s="210"/>
      <c r="AE14" s="210" t="s">
        <v>239</v>
      </c>
      <c r="AF14" s="210" t="s">
        <v>300</v>
      </c>
      <c r="AG14" s="210"/>
      <c r="AH14" s="210"/>
      <c r="AI14" s="210"/>
      <c r="AJ14" s="210"/>
      <c r="AK14" s="210"/>
      <c r="AL14" s="210"/>
      <c r="AM14" s="210">
        <v>21</v>
      </c>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6">
        <v>7</v>
      </c>
      <c r="B15" s="221" t="s">
        <v>1025</v>
      </c>
      <c r="C15" s="242" t="s">
        <v>1026</v>
      </c>
      <c r="D15" s="225" t="s">
        <v>237</v>
      </c>
      <c r="E15" s="228">
        <v>1</v>
      </c>
      <c r="F15" s="231"/>
      <c r="G15" s="232">
        <f t="shared" si="0"/>
        <v>0</v>
      </c>
      <c r="H15" s="233"/>
      <c r="I15" s="249" t="s">
        <v>238</v>
      </c>
      <c r="J15" s="210"/>
      <c r="K15" s="210"/>
      <c r="L15" s="210"/>
      <c r="M15" s="210"/>
      <c r="N15" s="210"/>
      <c r="O15" s="210"/>
      <c r="P15" s="210"/>
      <c r="Q15" s="210"/>
      <c r="R15" s="210"/>
      <c r="S15" s="210"/>
      <c r="T15" s="210"/>
      <c r="U15" s="210"/>
      <c r="V15" s="210"/>
      <c r="W15" s="210"/>
      <c r="X15" s="210"/>
      <c r="Y15" s="210"/>
      <c r="Z15" s="210"/>
      <c r="AA15" s="210"/>
      <c r="AB15" s="210"/>
      <c r="AC15" s="210"/>
      <c r="AD15" s="210"/>
      <c r="AE15" s="210" t="s">
        <v>239</v>
      </c>
      <c r="AF15" s="210" t="s">
        <v>300</v>
      </c>
      <c r="AG15" s="210"/>
      <c r="AH15" s="210"/>
      <c r="AI15" s="210"/>
      <c r="AJ15" s="210"/>
      <c r="AK15" s="210"/>
      <c r="AL15" s="210"/>
      <c r="AM15" s="210">
        <v>21</v>
      </c>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6">
        <v>8</v>
      </c>
      <c r="B16" s="221" t="s">
        <v>1027</v>
      </c>
      <c r="C16" s="242" t="s">
        <v>1028</v>
      </c>
      <c r="D16" s="225" t="s">
        <v>237</v>
      </c>
      <c r="E16" s="228">
        <v>1</v>
      </c>
      <c r="F16" s="231"/>
      <c r="G16" s="232">
        <f t="shared" si="0"/>
        <v>0</v>
      </c>
      <c r="H16" s="233"/>
      <c r="I16" s="249" t="s">
        <v>238</v>
      </c>
      <c r="J16" s="210"/>
      <c r="K16" s="210"/>
      <c r="L16" s="210"/>
      <c r="M16" s="210"/>
      <c r="N16" s="210"/>
      <c r="O16" s="210"/>
      <c r="P16" s="210"/>
      <c r="Q16" s="210"/>
      <c r="R16" s="210"/>
      <c r="S16" s="210"/>
      <c r="T16" s="210"/>
      <c r="U16" s="210"/>
      <c r="V16" s="210"/>
      <c r="W16" s="210"/>
      <c r="X16" s="210"/>
      <c r="Y16" s="210"/>
      <c r="Z16" s="210"/>
      <c r="AA16" s="210"/>
      <c r="AB16" s="210"/>
      <c r="AC16" s="210"/>
      <c r="AD16" s="210"/>
      <c r="AE16" s="210" t="s">
        <v>239</v>
      </c>
      <c r="AF16" s="210" t="s">
        <v>300</v>
      </c>
      <c r="AG16" s="210"/>
      <c r="AH16" s="210"/>
      <c r="AI16" s="210"/>
      <c r="AJ16" s="210"/>
      <c r="AK16" s="210"/>
      <c r="AL16" s="210"/>
      <c r="AM16" s="210">
        <v>21</v>
      </c>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6">
        <v>9</v>
      </c>
      <c r="B17" s="221" t="s">
        <v>1029</v>
      </c>
      <c r="C17" s="242" t="s">
        <v>1030</v>
      </c>
      <c r="D17" s="225" t="s">
        <v>237</v>
      </c>
      <c r="E17" s="228">
        <v>1</v>
      </c>
      <c r="F17" s="231"/>
      <c r="G17" s="232">
        <f t="shared" si="0"/>
        <v>0</v>
      </c>
      <c r="H17" s="233"/>
      <c r="I17" s="249" t="s">
        <v>238</v>
      </c>
      <c r="J17" s="210"/>
      <c r="K17" s="210"/>
      <c r="L17" s="210"/>
      <c r="M17" s="210"/>
      <c r="N17" s="210"/>
      <c r="O17" s="210"/>
      <c r="P17" s="210"/>
      <c r="Q17" s="210"/>
      <c r="R17" s="210"/>
      <c r="S17" s="210"/>
      <c r="T17" s="210"/>
      <c r="U17" s="210"/>
      <c r="V17" s="210"/>
      <c r="W17" s="210"/>
      <c r="X17" s="210"/>
      <c r="Y17" s="210"/>
      <c r="Z17" s="210"/>
      <c r="AA17" s="210"/>
      <c r="AB17" s="210"/>
      <c r="AC17" s="210"/>
      <c r="AD17" s="210"/>
      <c r="AE17" s="210" t="s">
        <v>239</v>
      </c>
      <c r="AF17" s="210" t="s">
        <v>300</v>
      </c>
      <c r="AG17" s="210"/>
      <c r="AH17" s="210"/>
      <c r="AI17" s="210"/>
      <c r="AJ17" s="210"/>
      <c r="AK17" s="210"/>
      <c r="AL17" s="210"/>
      <c r="AM17" s="210">
        <v>21</v>
      </c>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6">
        <v>10</v>
      </c>
      <c r="B18" s="221" t="s">
        <v>1031</v>
      </c>
      <c r="C18" s="242" t="s">
        <v>1032</v>
      </c>
      <c r="D18" s="225" t="s">
        <v>237</v>
      </c>
      <c r="E18" s="228">
        <v>1</v>
      </c>
      <c r="F18" s="231"/>
      <c r="G18" s="232">
        <f t="shared" si="0"/>
        <v>0</v>
      </c>
      <c r="H18" s="233"/>
      <c r="I18" s="249" t="s">
        <v>238</v>
      </c>
      <c r="J18" s="210"/>
      <c r="K18" s="210"/>
      <c r="L18" s="210"/>
      <c r="M18" s="210"/>
      <c r="N18" s="210"/>
      <c r="O18" s="210"/>
      <c r="P18" s="210"/>
      <c r="Q18" s="210"/>
      <c r="R18" s="210"/>
      <c r="S18" s="210"/>
      <c r="T18" s="210"/>
      <c r="U18" s="210"/>
      <c r="V18" s="210"/>
      <c r="W18" s="210"/>
      <c r="X18" s="210"/>
      <c r="Y18" s="210"/>
      <c r="Z18" s="210"/>
      <c r="AA18" s="210"/>
      <c r="AB18" s="210"/>
      <c r="AC18" s="210"/>
      <c r="AD18" s="210"/>
      <c r="AE18" s="210" t="s">
        <v>239</v>
      </c>
      <c r="AF18" s="210" t="s">
        <v>300</v>
      </c>
      <c r="AG18" s="210"/>
      <c r="AH18" s="210"/>
      <c r="AI18" s="210"/>
      <c r="AJ18" s="210"/>
      <c r="AK18" s="210"/>
      <c r="AL18" s="210"/>
      <c r="AM18" s="210">
        <v>21</v>
      </c>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6">
        <v>11</v>
      </c>
      <c r="B19" s="221" t="s">
        <v>1033</v>
      </c>
      <c r="C19" s="242" t="s">
        <v>1034</v>
      </c>
      <c r="D19" s="225" t="s">
        <v>237</v>
      </c>
      <c r="E19" s="228">
        <v>2</v>
      </c>
      <c r="F19" s="231"/>
      <c r="G19" s="232">
        <f t="shared" si="0"/>
        <v>0</v>
      </c>
      <c r="H19" s="233"/>
      <c r="I19" s="249" t="s">
        <v>238</v>
      </c>
      <c r="J19" s="210"/>
      <c r="K19" s="210"/>
      <c r="L19" s="210"/>
      <c r="M19" s="210"/>
      <c r="N19" s="210"/>
      <c r="O19" s="210"/>
      <c r="P19" s="210"/>
      <c r="Q19" s="210"/>
      <c r="R19" s="210"/>
      <c r="S19" s="210"/>
      <c r="T19" s="210"/>
      <c r="U19" s="210"/>
      <c r="V19" s="210"/>
      <c r="W19" s="210"/>
      <c r="X19" s="210"/>
      <c r="Y19" s="210"/>
      <c r="Z19" s="210"/>
      <c r="AA19" s="210"/>
      <c r="AB19" s="210"/>
      <c r="AC19" s="210"/>
      <c r="AD19" s="210"/>
      <c r="AE19" s="210" t="s">
        <v>239</v>
      </c>
      <c r="AF19" s="210" t="s">
        <v>300</v>
      </c>
      <c r="AG19" s="210"/>
      <c r="AH19" s="210"/>
      <c r="AI19" s="210"/>
      <c r="AJ19" s="210"/>
      <c r="AK19" s="210"/>
      <c r="AL19" s="210"/>
      <c r="AM19" s="210">
        <v>21</v>
      </c>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6">
        <v>12</v>
      </c>
      <c r="B20" s="221" t="s">
        <v>1035</v>
      </c>
      <c r="C20" s="242" t="s">
        <v>1036</v>
      </c>
      <c r="D20" s="225" t="s">
        <v>237</v>
      </c>
      <c r="E20" s="228">
        <v>1</v>
      </c>
      <c r="F20" s="231"/>
      <c r="G20" s="232">
        <f t="shared" si="0"/>
        <v>0</v>
      </c>
      <c r="H20" s="233"/>
      <c r="I20" s="249" t="s">
        <v>238</v>
      </c>
      <c r="J20" s="210"/>
      <c r="K20" s="210"/>
      <c r="L20" s="210"/>
      <c r="M20" s="210"/>
      <c r="N20" s="210"/>
      <c r="O20" s="210"/>
      <c r="P20" s="210"/>
      <c r="Q20" s="210"/>
      <c r="R20" s="210"/>
      <c r="S20" s="210"/>
      <c r="T20" s="210"/>
      <c r="U20" s="210"/>
      <c r="V20" s="210"/>
      <c r="W20" s="210"/>
      <c r="X20" s="210"/>
      <c r="Y20" s="210"/>
      <c r="Z20" s="210"/>
      <c r="AA20" s="210"/>
      <c r="AB20" s="210"/>
      <c r="AC20" s="210"/>
      <c r="AD20" s="210"/>
      <c r="AE20" s="210" t="s">
        <v>239</v>
      </c>
      <c r="AF20" s="210" t="s">
        <v>300</v>
      </c>
      <c r="AG20" s="210"/>
      <c r="AH20" s="210"/>
      <c r="AI20" s="210"/>
      <c r="AJ20" s="210"/>
      <c r="AK20" s="210"/>
      <c r="AL20" s="210"/>
      <c r="AM20" s="210">
        <v>21</v>
      </c>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45" t="s">
        <v>200</v>
      </c>
      <c r="B21" s="220" t="s">
        <v>124</v>
      </c>
      <c r="C21" s="241" t="s">
        <v>125</v>
      </c>
      <c r="D21" s="224"/>
      <c r="E21" s="227"/>
      <c r="F21" s="320">
        <f>SUM(G22:G34)</f>
        <v>0</v>
      </c>
      <c r="G21" s="321"/>
      <c r="H21" s="230"/>
      <c r="I21" s="248"/>
      <c r="AE21" t="s">
        <v>201</v>
      </c>
    </row>
    <row r="22" spans="1:60" ht="22.5" outlineLevel="1" x14ac:dyDescent="0.2">
      <c r="A22" s="246">
        <v>13</v>
      </c>
      <c r="B22" s="221" t="s">
        <v>1037</v>
      </c>
      <c r="C22" s="242" t="s">
        <v>1038</v>
      </c>
      <c r="D22" s="225" t="s">
        <v>237</v>
      </c>
      <c r="E22" s="228">
        <v>37</v>
      </c>
      <c r="F22" s="231"/>
      <c r="G22" s="232">
        <f t="shared" ref="G22:G34" si="1">ROUND(E22*F22,2)</f>
        <v>0</v>
      </c>
      <c r="H22" s="233"/>
      <c r="I22" s="249" t="s">
        <v>238</v>
      </c>
      <c r="J22" s="210"/>
      <c r="K22" s="210"/>
      <c r="L22" s="210"/>
      <c r="M22" s="210"/>
      <c r="N22" s="210"/>
      <c r="O22" s="210"/>
      <c r="P22" s="210"/>
      <c r="Q22" s="210"/>
      <c r="R22" s="210"/>
      <c r="S22" s="210"/>
      <c r="T22" s="210"/>
      <c r="U22" s="210"/>
      <c r="V22" s="210"/>
      <c r="W22" s="210"/>
      <c r="X22" s="210"/>
      <c r="Y22" s="210"/>
      <c r="Z22" s="210"/>
      <c r="AA22" s="210"/>
      <c r="AB22" s="210"/>
      <c r="AC22" s="210"/>
      <c r="AD22" s="210"/>
      <c r="AE22" s="210" t="s">
        <v>239</v>
      </c>
      <c r="AF22" s="210" t="s">
        <v>300</v>
      </c>
      <c r="AG22" s="210"/>
      <c r="AH22" s="210"/>
      <c r="AI22" s="210"/>
      <c r="AJ22" s="210"/>
      <c r="AK22" s="210"/>
      <c r="AL22" s="210"/>
      <c r="AM22" s="210">
        <v>21</v>
      </c>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6">
        <v>14</v>
      </c>
      <c r="B23" s="221" t="s">
        <v>1039</v>
      </c>
      <c r="C23" s="242" t="s">
        <v>1040</v>
      </c>
      <c r="D23" s="225" t="s">
        <v>237</v>
      </c>
      <c r="E23" s="228">
        <v>2</v>
      </c>
      <c r="F23" s="231"/>
      <c r="G23" s="232">
        <f t="shared" si="1"/>
        <v>0</v>
      </c>
      <c r="H23" s="233"/>
      <c r="I23" s="249" t="s">
        <v>238</v>
      </c>
      <c r="J23" s="210"/>
      <c r="K23" s="210"/>
      <c r="L23" s="210"/>
      <c r="M23" s="210"/>
      <c r="N23" s="210"/>
      <c r="O23" s="210"/>
      <c r="P23" s="210"/>
      <c r="Q23" s="210"/>
      <c r="R23" s="210"/>
      <c r="S23" s="210"/>
      <c r="T23" s="210"/>
      <c r="U23" s="210"/>
      <c r="V23" s="210"/>
      <c r="W23" s="210"/>
      <c r="X23" s="210"/>
      <c r="Y23" s="210"/>
      <c r="Z23" s="210"/>
      <c r="AA23" s="210"/>
      <c r="AB23" s="210"/>
      <c r="AC23" s="210"/>
      <c r="AD23" s="210"/>
      <c r="AE23" s="210" t="s">
        <v>239</v>
      </c>
      <c r="AF23" s="210" t="s">
        <v>300</v>
      </c>
      <c r="AG23" s="210"/>
      <c r="AH23" s="210"/>
      <c r="AI23" s="210"/>
      <c r="AJ23" s="210"/>
      <c r="AK23" s="210"/>
      <c r="AL23" s="210"/>
      <c r="AM23" s="210">
        <v>21</v>
      </c>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46">
        <v>15</v>
      </c>
      <c r="B24" s="221" t="s">
        <v>1041</v>
      </c>
      <c r="C24" s="242" t="s">
        <v>1042</v>
      </c>
      <c r="D24" s="225" t="s">
        <v>237</v>
      </c>
      <c r="E24" s="228">
        <v>1</v>
      </c>
      <c r="F24" s="231"/>
      <c r="G24" s="232">
        <f t="shared" si="1"/>
        <v>0</v>
      </c>
      <c r="H24" s="233"/>
      <c r="I24" s="249" t="s">
        <v>238</v>
      </c>
      <c r="J24" s="210"/>
      <c r="K24" s="210"/>
      <c r="L24" s="210"/>
      <c r="M24" s="210"/>
      <c r="N24" s="210"/>
      <c r="O24" s="210"/>
      <c r="P24" s="210"/>
      <c r="Q24" s="210"/>
      <c r="R24" s="210"/>
      <c r="S24" s="210"/>
      <c r="T24" s="210"/>
      <c r="U24" s="210"/>
      <c r="V24" s="210"/>
      <c r="W24" s="210"/>
      <c r="X24" s="210"/>
      <c r="Y24" s="210"/>
      <c r="Z24" s="210"/>
      <c r="AA24" s="210"/>
      <c r="AB24" s="210"/>
      <c r="AC24" s="210"/>
      <c r="AD24" s="210"/>
      <c r="AE24" s="210" t="s">
        <v>239</v>
      </c>
      <c r="AF24" s="210" t="s">
        <v>300</v>
      </c>
      <c r="AG24" s="210"/>
      <c r="AH24" s="210"/>
      <c r="AI24" s="210"/>
      <c r="AJ24" s="210"/>
      <c r="AK24" s="210"/>
      <c r="AL24" s="210"/>
      <c r="AM24" s="210">
        <v>21</v>
      </c>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6">
        <v>16</v>
      </c>
      <c r="B25" s="221" t="s">
        <v>1043</v>
      </c>
      <c r="C25" s="242" t="s">
        <v>1044</v>
      </c>
      <c r="D25" s="225" t="s">
        <v>237</v>
      </c>
      <c r="E25" s="228">
        <v>3</v>
      </c>
      <c r="F25" s="231"/>
      <c r="G25" s="232">
        <f t="shared" si="1"/>
        <v>0</v>
      </c>
      <c r="H25" s="233"/>
      <c r="I25" s="249" t="s">
        <v>238</v>
      </c>
      <c r="J25" s="210"/>
      <c r="K25" s="210"/>
      <c r="L25" s="210"/>
      <c r="M25" s="210"/>
      <c r="N25" s="210"/>
      <c r="O25" s="210"/>
      <c r="P25" s="210"/>
      <c r="Q25" s="210"/>
      <c r="R25" s="210"/>
      <c r="S25" s="210"/>
      <c r="T25" s="210"/>
      <c r="U25" s="210"/>
      <c r="V25" s="210"/>
      <c r="W25" s="210"/>
      <c r="X25" s="210"/>
      <c r="Y25" s="210"/>
      <c r="Z25" s="210"/>
      <c r="AA25" s="210"/>
      <c r="AB25" s="210"/>
      <c r="AC25" s="210"/>
      <c r="AD25" s="210"/>
      <c r="AE25" s="210" t="s">
        <v>239</v>
      </c>
      <c r="AF25" s="210" t="s">
        <v>300</v>
      </c>
      <c r="AG25" s="210"/>
      <c r="AH25" s="210"/>
      <c r="AI25" s="210"/>
      <c r="AJ25" s="210"/>
      <c r="AK25" s="210"/>
      <c r="AL25" s="210"/>
      <c r="AM25" s="210">
        <v>21</v>
      </c>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46">
        <v>17</v>
      </c>
      <c r="B26" s="221" t="s">
        <v>1045</v>
      </c>
      <c r="C26" s="242" t="s">
        <v>1046</v>
      </c>
      <c r="D26" s="225" t="s">
        <v>237</v>
      </c>
      <c r="E26" s="228">
        <v>1</v>
      </c>
      <c r="F26" s="231"/>
      <c r="G26" s="232">
        <f t="shared" si="1"/>
        <v>0</v>
      </c>
      <c r="H26" s="233"/>
      <c r="I26" s="249" t="s">
        <v>238</v>
      </c>
      <c r="J26" s="210"/>
      <c r="K26" s="210"/>
      <c r="L26" s="210"/>
      <c r="M26" s="210"/>
      <c r="N26" s="210"/>
      <c r="O26" s="210"/>
      <c r="P26" s="210"/>
      <c r="Q26" s="210"/>
      <c r="R26" s="210"/>
      <c r="S26" s="210"/>
      <c r="T26" s="210"/>
      <c r="U26" s="210"/>
      <c r="V26" s="210"/>
      <c r="W26" s="210"/>
      <c r="X26" s="210"/>
      <c r="Y26" s="210"/>
      <c r="Z26" s="210"/>
      <c r="AA26" s="210"/>
      <c r="AB26" s="210"/>
      <c r="AC26" s="210"/>
      <c r="AD26" s="210"/>
      <c r="AE26" s="210" t="s">
        <v>239</v>
      </c>
      <c r="AF26" s="210" t="s">
        <v>300</v>
      </c>
      <c r="AG26" s="210"/>
      <c r="AH26" s="210"/>
      <c r="AI26" s="210"/>
      <c r="AJ26" s="210"/>
      <c r="AK26" s="210"/>
      <c r="AL26" s="210"/>
      <c r="AM26" s="210">
        <v>21</v>
      </c>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6">
        <v>18</v>
      </c>
      <c r="B27" s="221" t="s">
        <v>1047</v>
      </c>
      <c r="C27" s="242" t="s">
        <v>1048</v>
      </c>
      <c r="D27" s="225" t="s">
        <v>237</v>
      </c>
      <c r="E27" s="228">
        <v>1</v>
      </c>
      <c r="F27" s="231"/>
      <c r="G27" s="232">
        <f t="shared" si="1"/>
        <v>0</v>
      </c>
      <c r="H27" s="233"/>
      <c r="I27" s="249" t="s">
        <v>238</v>
      </c>
      <c r="J27" s="210"/>
      <c r="K27" s="210"/>
      <c r="L27" s="210"/>
      <c r="M27" s="210"/>
      <c r="N27" s="210"/>
      <c r="O27" s="210"/>
      <c r="P27" s="210"/>
      <c r="Q27" s="210"/>
      <c r="R27" s="210"/>
      <c r="S27" s="210"/>
      <c r="T27" s="210"/>
      <c r="U27" s="210"/>
      <c r="V27" s="210"/>
      <c r="W27" s="210"/>
      <c r="X27" s="210"/>
      <c r="Y27" s="210"/>
      <c r="Z27" s="210"/>
      <c r="AA27" s="210"/>
      <c r="AB27" s="210"/>
      <c r="AC27" s="210"/>
      <c r="AD27" s="210"/>
      <c r="AE27" s="210" t="s">
        <v>239</v>
      </c>
      <c r="AF27" s="210" t="s">
        <v>300</v>
      </c>
      <c r="AG27" s="210"/>
      <c r="AH27" s="210"/>
      <c r="AI27" s="210"/>
      <c r="AJ27" s="210"/>
      <c r="AK27" s="210"/>
      <c r="AL27" s="210"/>
      <c r="AM27" s="210">
        <v>21</v>
      </c>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6">
        <v>19</v>
      </c>
      <c r="B28" s="221" t="s">
        <v>1049</v>
      </c>
      <c r="C28" s="242" t="s">
        <v>1050</v>
      </c>
      <c r="D28" s="225" t="s">
        <v>237</v>
      </c>
      <c r="E28" s="228">
        <v>1</v>
      </c>
      <c r="F28" s="231"/>
      <c r="G28" s="232">
        <f t="shared" si="1"/>
        <v>0</v>
      </c>
      <c r="H28" s="233"/>
      <c r="I28" s="249" t="s">
        <v>238</v>
      </c>
      <c r="J28" s="210"/>
      <c r="K28" s="210"/>
      <c r="L28" s="210"/>
      <c r="M28" s="210"/>
      <c r="N28" s="210"/>
      <c r="O28" s="210"/>
      <c r="P28" s="210"/>
      <c r="Q28" s="210"/>
      <c r="R28" s="210"/>
      <c r="S28" s="210"/>
      <c r="T28" s="210"/>
      <c r="U28" s="210"/>
      <c r="V28" s="210"/>
      <c r="W28" s="210"/>
      <c r="X28" s="210"/>
      <c r="Y28" s="210"/>
      <c r="Z28" s="210"/>
      <c r="AA28" s="210"/>
      <c r="AB28" s="210"/>
      <c r="AC28" s="210"/>
      <c r="AD28" s="210"/>
      <c r="AE28" s="210" t="s">
        <v>239</v>
      </c>
      <c r="AF28" s="210" t="s">
        <v>300</v>
      </c>
      <c r="AG28" s="210"/>
      <c r="AH28" s="210"/>
      <c r="AI28" s="210"/>
      <c r="AJ28" s="210"/>
      <c r="AK28" s="210"/>
      <c r="AL28" s="210"/>
      <c r="AM28" s="210">
        <v>21</v>
      </c>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6">
        <v>20</v>
      </c>
      <c r="B29" s="221" t="s">
        <v>1051</v>
      </c>
      <c r="C29" s="242" t="s">
        <v>1052</v>
      </c>
      <c r="D29" s="225" t="s">
        <v>237</v>
      </c>
      <c r="E29" s="228">
        <v>3</v>
      </c>
      <c r="F29" s="231"/>
      <c r="G29" s="232">
        <f t="shared" si="1"/>
        <v>0</v>
      </c>
      <c r="H29" s="233"/>
      <c r="I29" s="249" t="s">
        <v>238</v>
      </c>
      <c r="J29" s="210"/>
      <c r="K29" s="210"/>
      <c r="L29" s="210"/>
      <c r="M29" s="210"/>
      <c r="N29" s="210"/>
      <c r="O29" s="210"/>
      <c r="P29" s="210"/>
      <c r="Q29" s="210"/>
      <c r="R29" s="210"/>
      <c r="S29" s="210"/>
      <c r="T29" s="210"/>
      <c r="U29" s="210"/>
      <c r="V29" s="210"/>
      <c r="W29" s="210"/>
      <c r="X29" s="210"/>
      <c r="Y29" s="210"/>
      <c r="Z29" s="210"/>
      <c r="AA29" s="210"/>
      <c r="AB29" s="210"/>
      <c r="AC29" s="210"/>
      <c r="AD29" s="210"/>
      <c r="AE29" s="210" t="s">
        <v>239</v>
      </c>
      <c r="AF29" s="210" t="s">
        <v>300</v>
      </c>
      <c r="AG29" s="210"/>
      <c r="AH29" s="210"/>
      <c r="AI29" s="210"/>
      <c r="AJ29" s="210"/>
      <c r="AK29" s="210"/>
      <c r="AL29" s="210"/>
      <c r="AM29" s="210">
        <v>21</v>
      </c>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6">
        <v>21</v>
      </c>
      <c r="B30" s="221" t="s">
        <v>1053</v>
      </c>
      <c r="C30" s="242" t="s">
        <v>1054</v>
      </c>
      <c r="D30" s="225" t="s">
        <v>237</v>
      </c>
      <c r="E30" s="228">
        <v>1</v>
      </c>
      <c r="F30" s="231"/>
      <c r="G30" s="232">
        <f t="shared" si="1"/>
        <v>0</v>
      </c>
      <c r="H30" s="233"/>
      <c r="I30" s="249" t="s">
        <v>238</v>
      </c>
      <c r="J30" s="210"/>
      <c r="K30" s="210"/>
      <c r="L30" s="210"/>
      <c r="M30" s="210"/>
      <c r="N30" s="210"/>
      <c r="O30" s="210"/>
      <c r="P30" s="210"/>
      <c r="Q30" s="210"/>
      <c r="R30" s="210"/>
      <c r="S30" s="210"/>
      <c r="T30" s="210"/>
      <c r="U30" s="210"/>
      <c r="V30" s="210"/>
      <c r="W30" s="210"/>
      <c r="X30" s="210"/>
      <c r="Y30" s="210"/>
      <c r="Z30" s="210"/>
      <c r="AA30" s="210"/>
      <c r="AB30" s="210"/>
      <c r="AC30" s="210"/>
      <c r="AD30" s="210"/>
      <c r="AE30" s="210" t="s">
        <v>239</v>
      </c>
      <c r="AF30" s="210" t="s">
        <v>300</v>
      </c>
      <c r="AG30" s="210"/>
      <c r="AH30" s="210"/>
      <c r="AI30" s="210"/>
      <c r="AJ30" s="210"/>
      <c r="AK30" s="210"/>
      <c r="AL30" s="210"/>
      <c r="AM30" s="210">
        <v>21</v>
      </c>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6">
        <v>22</v>
      </c>
      <c r="B31" s="221" t="s">
        <v>1055</v>
      </c>
      <c r="C31" s="242" t="s">
        <v>1056</v>
      </c>
      <c r="D31" s="225" t="s">
        <v>237</v>
      </c>
      <c r="E31" s="228">
        <v>1</v>
      </c>
      <c r="F31" s="231"/>
      <c r="G31" s="232">
        <f t="shared" si="1"/>
        <v>0</v>
      </c>
      <c r="H31" s="233"/>
      <c r="I31" s="249" t="s">
        <v>238</v>
      </c>
      <c r="J31" s="210"/>
      <c r="K31" s="210"/>
      <c r="L31" s="210"/>
      <c r="M31" s="210"/>
      <c r="N31" s="210"/>
      <c r="O31" s="210"/>
      <c r="P31" s="210"/>
      <c r="Q31" s="210"/>
      <c r="R31" s="210"/>
      <c r="S31" s="210"/>
      <c r="T31" s="210"/>
      <c r="U31" s="210"/>
      <c r="V31" s="210"/>
      <c r="W31" s="210"/>
      <c r="X31" s="210"/>
      <c r="Y31" s="210"/>
      <c r="Z31" s="210"/>
      <c r="AA31" s="210"/>
      <c r="AB31" s="210"/>
      <c r="AC31" s="210"/>
      <c r="AD31" s="210"/>
      <c r="AE31" s="210" t="s">
        <v>239</v>
      </c>
      <c r="AF31" s="210" t="s">
        <v>300</v>
      </c>
      <c r="AG31" s="210"/>
      <c r="AH31" s="210"/>
      <c r="AI31" s="210"/>
      <c r="AJ31" s="210"/>
      <c r="AK31" s="210"/>
      <c r="AL31" s="210"/>
      <c r="AM31" s="210">
        <v>21</v>
      </c>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6">
        <v>23</v>
      </c>
      <c r="B32" s="221" t="s">
        <v>1057</v>
      </c>
      <c r="C32" s="242" t="s">
        <v>1058</v>
      </c>
      <c r="D32" s="225" t="s">
        <v>237</v>
      </c>
      <c r="E32" s="228">
        <v>1</v>
      </c>
      <c r="F32" s="231"/>
      <c r="G32" s="232">
        <f t="shared" si="1"/>
        <v>0</v>
      </c>
      <c r="H32" s="233"/>
      <c r="I32" s="249" t="s">
        <v>238</v>
      </c>
      <c r="J32" s="210"/>
      <c r="K32" s="210"/>
      <c r="L32" s="210"/>
      <c r="M32" s="210"/>
      <c r="N32" s="210"/>
      <c r="O32" s="210"/>
      <c r="P32" s="210"/>
      <c r="Q32" s="210"/>
      <c r="R32" s="210"/>
      <c r="S32" s="210"/>
      <c r="T32" s="210"/>
      <c r="U32" s="210"/>
      <c r="V32" s="210"/>
      <c r="W32" s="210"/>
      <c r="X32" s="210"/>
      <c r="Y32" s="210"/>
      <c r="Z32" s="210"/>
      <c r="AA32" s="210"/>
      <c r="AB32" s="210"/>
      <c r="AC32" s="210"/>
      <c r="AD32" s="210"/>
      <c r="AE32" s="210" t="s">
        <v>239</v>
      </c>
      <c r="AF32" s="210" t="s">
        <v>300</v>
      </c>
      <c r="AG32" s="210"/>
      <c r="AH32" s="210"/>
      <c r="AI32" s="210"/>
      <c r="AJ32" s="210"/>
      <c r="AK32" s="210"/>
      <c r="AL32" s="210"/>
      <c r="AM32" s="210">
        <v>21</v>
      </c>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6">
        <v>24</v>
      </c>
      <c r="B33" s="221" t="s">
        <v>1059</v>
      </c>
      <c r="C33" s="242" t="s">
        <v>1060</v>
      </c>
      <c r="D33" s="225" t="s">
        <v>237</v>
      </c>
      <c r="E33" s="228">
        <v>1</v>
      </c>
      <c r="F33" s="231"/>
      <c r="G33" s="232">
        <f t="shared" si="1"/>
        <v>0</v>
      </c>
      <c r="H33" s="233"/>
      <c r="I33" s="249" t="s">
        <v>238</v>
      </c>
      <c r="J33" s="210"/>
      <c r="K33" s="210"/>
      <c r="L33" s="210"/>
      <c r="M33" s="210"/>
      <c r="N33" s="210"/>
      <c r="O33" s="210"/>
      <c r="P33" s="210"/>
      <c r="Q33" s="210"/>
      <c r="R33" s="210"/>
      <c r="S33" s="210"/>
      <c r="T33" s="210"/>
      <c r="U33" s="210"/>
      <c r="V33" s="210"/>
      <c r="W33" s="210"/>
      <c r="X33" s="210"/>
      <c r="Y33" s="210"/>
      <c r="Z33" s="210"/>
      <c r="AA33" s="210"/>
      <c r="AB33" s="210"/>
      <c r="AC33" s="210"/>
      <c r="AD33" s="210"/>
      <c r="AE33" s="210" t="s">
        <v>239</v>
      </c>
      <c r="AF33" s="210" t="s">
        <v>300</v>
      </c>
      <c r="AG33" s="210"/>
      <c r="AH33" s="210"/>
      <c r="AI33" s="210"/>
      <c r="AJ33" s="210"/>
      <c r="AK33" s="210"/>
      <c r="AL33" s="210"/>
      <c r="AM33" s="210">
        <v>21</v>
      </c>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6">
        <v>25</v>
      </c>
      <c r="B34" s="221" t="s">
        <v>1061</v>
      </c>
      <c r="C34" s="242" t="s">
        <v>1062</v>
      </c>
      <c r="D34" s="225" t="s">
        <v>237</v>
      </c>
      <c r="E34" s="228">
        <v>1</v>
      </c>
      <c r="F34" s="231"/>
      <c r="G34" s="232">
        <f t="shared" si="1"/>
        <v>0</v>
      </c>
      <c r="H34" s="233"/>
      <c r="I34" s="249" t="s">
        <v>238</v>
      </c>
      <c r="J34" s="210"/>
      <c r="K34" s="210"/>
      <c r="L34" s="210"/>
      <c r="M34" s="210"/>
      <c r="N34" s="210"/>
      <c r="O34" s="210"/>
      <c r="P34" s="210"/>
      <c r="Q34" s="210"/>
      <c r="R34" s="210"/>
      <c r="S34" s="210"/>
      <c r="T34" s="210"/>
      <c r="U34" s="210"/>
      <c r="V34" s="210"/>
      <c r="W34" s="210"/>
      <c r="X34" s="210"/>
      <c r="Y34" s="210"/>
      <c r="Z34" s="210"/>
      <c r="AA34" s="210"/>
      <c r="AB34" s="210"/>
      <c r="AC34" s="210"/>
      <c r="AD34" s="210"/>
      <c r="AE34" s="210" t="s">
        <v>239</v>
      </c>
      <c r="AF34" s="210" t="s">
        <v>300</v>
      </c>
      <c r="AG34" s="210"/>
      <c r="AH34" s="210"/>
      <c r="AI34" s="210"/>
      <c r="AJ34" s="210"/>
      <c r="AK34" s="210"/>
      <c r="AL34" s="210"/>
      <c r="AM34" s="210">
        <v>21</v>
      </c>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45" t="s">
        <v>200</v>
      </c>
      <c r="B35" s="220" t="s">
        <v>126</v>
      </c>
      <c r="C35" s="241" t="s">
        <v>121</v>
      </c>
      <c r="D35" s="224"/>
      <c r="E35" s="227"/>
      <c r="F35" s="320">
        <f>SUM(G36:G81)</f>
        <v>0</v>
      </c>
      <c r="G35" s="321"/>
      <c r="H35" s="230"/>
      <c r="I35" s="248"/>
      <c r="AE35" t="s">
        <v>201</v>
      </c>
    </row>
    <row r="36" spans="1:60" outlineLevel="1" x14ac:dyDescent="0.2">
      <c r="A36" s="246">
        <v>26</v>
      </c>
      <c r="B36" s="221" t="s">
        <v>1063</v>
      </c>
      <c r="C36" s="242" t="s">
        <v>1064</v>
      </c>
      <c r="D36" s="225" t="s">
        <v>237</v>
      </c>
      <c r="E36" s="228">
        <v>2</v>
      </c>
      <c r="F36" s="231"/>
      <c r="G36" s="232">
        <f t="shared" ref="G36:G81" si="2">ROUND(E36*F36,2)</f>
        <v>0</v>
      </c>
      <c r="H36" s="233"/>
      <c r="I36" s="249" t="s">
        <v>238</v>
      </c>
      <c r="J36" s="210"/>
      <c r="K36" s="210"/>
      <c r="L36" s="210"/>
      <c r="M36" s="210"/>
      <c r="N36" s="210"/>
      <c r="O36" s="210"/>
      <c r="P36" s="210"/>
      <c r="Q36" s="210"/>
      <c r="R36" s="210"/>
      <c r="S36" s="210"/>
      <c r="T36" s="210"/>
      <c r="U36" s="210"/>
      <c r="V36" s="210"/>
      <c r="W36" s="210"/>
      <c r="X36" s="210"/>
      <c r="Y36" s="210"/>
      <c r="Z36" s="210"/>
      <c r="AA36" s="210"/>
      <c r="AB36" s="210"/>
      <c r="AC36" s="210"/>
      <c r="AD36" s="210"/>
      <c r="AE36" s="210" t="s">
        <v>239</v>
      </c>
      <c r="AF36" s="210" t="s">
        <v>300</v>
      </c>
      <c r="AG36" s="210"/>
      <c r="AH36" s="210"/>
      <c r="AI36" s="210"/>
      <c r="AJ36" s="210"/>
      <c r="AK36" s="210"/>
      <c r="AL36" s="210"/>
      <c r="AM36" s="210">
        <v>21</v>
      </c>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6">
        <v>27</v>
      </c>
      <c r="B37" s="221" t="s">
        <v>1065</v>
      </c>
      <c r="C37" s="242" t="s">
        <v>1066</v>
      </c>
      <c r="D37" s="225" t="s">
        <v>237</v>
      </c>
      <c r="E37" s="228">
        <v>1</v>
      </c>
      <c r="F37" s="231"/>
      <c r="G37" s="232">
        <f t="shared" si="2"/>
        <v>0</v>
      </c>
      <c r="H37" s="233"/>
      <c r="I37" s="249" t="s">
        <v>238</v>
      </c>
      <c r="J37" s="210"/>
      <c r="K37" s="210"/>
      <c r="L37" s="210"/>
      <c r="M37" s="210"/>
      <c r="N37" s="210"/>
      <c r="O37" s="210"/>
      <c r="P37" s="210"/>
      <c r="Q37" s="210"/>
      <c r="R37" s="210"/>
      <c r="S37" s="210"/>
      <c r="T37" s="210"/>
      <c r="U37" s="210"/>
      <c r="V37" s="210"/>
      <c r="W37" s="210"/>
      <c r="X37" s="210"/>
      <c r="Y37" s="210"/>
      <c r="Z37" s="210"/>
      <c r="AA37" s="210"/>
      <c r="AB37" s="210"/>
      <c r="AC37" s="210"/>
      <c r="AD37" s="210"/>
      <c r="AE37" s="210" t="s">
        <v>239</v>
      </c>
      <c r="AF37" s="210" t="s">
        <v>300</v>
      </c>
      <c r="AG37" s="210"/>
      <c r="AH37" s="210"/>
      <c r="AI37" s="210"/>
      <c r="AJ37" s="210"/>
      <c r="AK37" s="210"/>
      <c r="AL37" s="210"/>
      <c r="AM37" s="210">
        <v>21</v>
      </c>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6">
        <v>28</v>
      </c>
      <c r="B38" s="221" t="s">
        <v>1067</v>
      </c>
      <c r="C38" s="242" t="s">
        <v>1068</v>
      </c>
      <c r="D38" s="225" t="s">
        <v>237</v>
      </c>
      <c r="E38" s="228">
        <v>1</v>
      </c>
      <c r="F38" s="231"/>
      <c r="G38" s="232">
        <f t="shared" si="2"/>
        <v>0</v>
      </c>
      <c r="H38" s="233"/>
      <c r="I38" s="249" t="s">
        <v>238</v>
      </c>
      <c r="J38" s="210"/>
      <c r="K38" s="210"/>
      <c r="L38" s="210"/>
      <c r="M38" s="210"/>
      <c r="N38" s="210"/>
      <c r="O38" s="210"/>
      <c r="P38" s="210"/>
      <c r="Q38" s="210"/>
      <c r="R38" s="210"/>
      <c r="S38" s="210"/>
      <c r="T38" s="210"/>
      <c r="U38" s="210"/>
      <c r="V38" s="210"/>
      <c r="W38" s="210"/>
      <c r="X38" s="210"/>
      <c r="Y38" s="210"/>
      <c r="Z38" s="210"/>
      <c r="AA38" s="210"/>
      <c r="AB38" s="210"/>
      <c r="AC38" s="210"/>
      <c r="AD38" s="210"/>
      <c r="AE38" s="210" t="s">
        <v>239</v>
      </c>
      <c r="AF38" s="210" t="s">
        <v>300</v>
      </c>
      <c r="AG38" s="210"/>
      <c r="AH38" s="210"/>
      <c r="AI38" s="210"/>
      <c r="AJ38" s="210"/>
      <c r="AK38" s="210"/>
      <c r="AL38" s="210"/>
      <c r="AM38" s="210">
        <v>21</v>
      </c>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6">
        <v>29</v>
      </c>
      <c r="B39" s="221" t="s">
        <v>1069</v>
      </c>
      <c r="C39" s="242" t="s">
        <v>1070</v>
      </c>
      <c r="D39" s="225" t="s">
        <v>237</v>
      </c>
      <c r="E39" s="228">
        <v>2</v>
      </c>
      <c r="F39" s="231"/>
      <c r="G39" s="232">
        <f t="shared" si="2"/>
        <v>0</v>
      </c>
      <c r="H39" s="233"/>
      <c r="I39" s="249" t="s">
        <v>238</v>
      </c>
      <c r="J39" s="210"/>
      <c r="K39" s="210"/>
      <c r="L39" s="210"/>
      <c r="M39" s="210"/>
      <c r="N39" s="210"/>
      <c r="O39" s="210"/>
      <c r="P39" s="210"/>
      <c r="Q39" s="210"/>
      <c r="R39" s="210"/>
      <c r="S39" s="210"/>
      <c r="T39" s="210"/>
      <c r="U39" s="210"/>
      <c r="V39" s="210"/>
      <c r="W39" s="210"/>
      <c r="X39" s="210"/>
      <c r="Y39" s="210"/>
      <c r="Z39" s="210"/>
      <c r="AA39" s="210"/>
      <c r="AB39" s="210"/>
      <c r="AC39" s="210"/>
      <c r="AD39" s="210"/>
      <c r="AE39" s="210" t="s">
        <v>239</v>
      </c>
      <c r="AF39" s="210" t="s">
        <v>300</v>
      </c>
      <c r="AG39" s="210"/>
      <c r="AH39" s="210"/>
      <c r="AI39" s="210"/>
      <c r="AJ39" s="210"/>
      <c r="AK39" s="210"/>
      <c r="AL39" s="210"/>
      <c r="AM39" s="210">
        <v>21</v>
      </c>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6">
        <v>30</v>
      </c>
      <c r="B40" s="221" t="s">
        <v>1071</v>
      </c>
      <c r="C40" s="242" t="s">
        <v>1072</v>
      </c>
      <c r="D40" s="225" t="s">
        <v>237</v>
      </c>
      <c r="E40" s="228">
        <v>3</v>
      </c>
      <c r="F40" s="231"/>
      <c r="G40" s="232">
        <f t="shared" si="2"/>
        <v>0</v>
      </c>
      <c r="H40" s="233"/>
      <c r="I40" s="249" t="s">
        <v>238</v>
      </c>
      <c r="J40" s="210"/>
      <c r="K40" s="210"/>
      <c r="L40" s="210"/>
      <c r="M40" s="210"/>
      <c r="N40" s="210"/>
      <c r="O40" s="210"/>
      <c r="P40" s="210"/>
      <c r="Q40" s="210"/>
      <c r="R40" s="210"/>
      <c r="S40" s="210"/>
      <c r="T40" s="210"/>
      <c r="U40" s="210"/>
      <c r="V40" s="210"/>
      <c r="W40" s="210"/>
      <c r="X40" s="210"/>
      <c r="Y40" s="210"/>
      <c r="Z40" s="210"/>
      <c r="AA40" s="210"/>
      <c r="AB40" s="210"/>
      <c r="AC40" s="210"/>
      <c r="AD40" s="210"/>
      <c r="AE40" s="210" t="s">
        <v>239</v>
      </c>
      <c r="AF40" s="210" t="s">
        <v>300</v>
      </c>
      <c r="AG40" s="210"/>
      <c r="AH40" s="210"/>
      <c r="AI40" s="210"/>
      <c r="AJ40" s="210"/>
      <c r="AK40" s="210"/>
      <c r="AL40" s="210"/>
      <c r="AM40" s="210">
        <v>21</v>
      </c>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6">
        <v>31</v>
      </c>
      <c r="B41" s="221" t="s">
        <v>1073</v>
      </c>
      <c r="C41" s="242" t="s">
        <v>1074</v>
      </c>
      <c r="D41" s="225" t="s">
        <v>237</v>
      </c>
      <c r="E41" s="228">
        <v>2</v>
      </c>
      <c r="F41" s="231"/>
      <c r="G41" s="232">
        <f t="shared" si="2"/>
        <v>0</v>
      </c>
      <c r="H41" s="233"/>
      <c r="I41" s="249" t="s">
        <v>238</v>
      </c>
      <c r="J41" s="210"/>
      <c r="K41" s="210"/>
      <c r="L41" s="210"/>
      <c r="M41" s="210"/>
      <c r="N41" s="210"/>
      <c r="O41" s="210"/>
      <c r="P41" s="210"/>
      <c r="Q41" s="210"/>
      <c r="R41" s="210"/>
      <c r="S41" s="210"/>
      <c r="T41" s="210"/>
      <c r="U41" s="210"/>
      <c r="V41" s="210"/>
      <c r="W41" s="210"/>
      <c r="X41" s="210"/>
      <c r="Y41" s="210"/>
      <c r="Z41" s="210"/>
      <c r="AA41" s="210"/>
      <c r="AB41" s="210"/>
      <c r="AC41" s="210"/>
      <c r="AD41" s="210"/>
      <c r="AE41" s="210" t="s">
        <v>239</v>
      </c>
      <c r="AF41" s="210" t="s">
        <v>300</v>
      </c>
      <c r="AG41" s="210"/>
      <c r="AH41" s="210"/>
      <c r="AI41" s="210"/>
      <c r="AJ41" s="210"/>
      <c r="AK41" s="210"/>
      <c r="AL41" s="210"/>
      <c r="AM41" s="210">
        <v>21</v>
      </c>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6">
        <v>32</v>
      </c>
      <c r="B42" s="221" t="s">
        <v>1075</v>
      </c>
      <c r="C42" s="242" t="s">
        <v>1076</v>
      </c>
      <c r="D42" s="225" t="s">
        <v>237</v>
      </c>
      <c r="E42" s="228">
        <v>1</v>
      </c>
      <c r="F42" s="231"/>
      <c r="G42" s="232">
        <f t="shared" si="2"/>
        <v>0</v>
      </c>
      <c r="H42" s="233"/>
      <c r="I42" s="249" t="s">
        <v>238</v>
      </c>
      <c r="J42" s="210"/>
      <c r="K42" s="210"/>
      <c r="L42" s="210"/>
      <c r="M42" s="210"/>
      <c r="N42" s="210"/>
      <c r="O42" s="210"/>
      <c r="P42" s="210"/>
      <c r="Q42" s="210"/>
      <c r="R42" s="210"/>
      <c r="S42" s="210"/>
      <c r="T42" s="210"/>
      <c r="U42" s="210"/>
      <c r="V42" s="210"/>
      <c r="W42" s="210"/>
      <c r="X42" s="210"/>
      <c r="Y42" s="210"/>
      <c r="Z42" s="210"/>
      <c r="AA42" s="210"/>
      <c r="AB42" s="210"/>
      <c r="AC42" s="210"/>
      <c r="AD42" s="210"/>
      <c r="AE42" s="210" t="s">
        <v>239</v>
      </c>
      <c r="AF42" s="210" t="s">
        <v>300</v>
      </c>
      <c r="AG42" s="210"/>
      <c r="AH42" s="210"/>
      <c r="AI42" s="210"/>
      <c r="AJ42" s="210"/>
      <c r="AK42" s="210"/>
      <c r="AL42" s="210"/>
      <c r="AM42" s="210">
        <v>21</v>
      </c>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6">
        <v>33</v>
      </c>
      <c r="B43" s="221" t="s">
        <v>1077</v>
      </c>
      <c r="C43" s="242" t="s">
        <v>1078</v>
      </c>
      <c r="D43" s="225" t="s">
        <v>237</v>
      </c>
      <c r="E43" s="228">
        <v>1</v>
      </c>
      <c r="F43" s="231"/>
      <c r="G43" s="232">
        <f t="shared" si="2"/>
        <v>0</v>
      </c>
      <c r="H43" s="233"/>
      <c r="I43" s="249" t="s">
        <v>238</v>
      </c>
      <c r="J43" s="210"/>
      <c r="K43" s="210"/>
      <c r="L43" s="210"/>
      <c r="M43" s="210"/>
      <c r="N43" s="210"/>
      <c r="O43" s="210"/>
      <c r="P43" s="210"/>
      <c r="Q43" s="210"/>
      <c r="R43" s="210"/>
      <c r="S43" s="210"/>
      <c r="T43" s="210"/>
      <c r="U43" s="210"/>
      <c r="V43" s="210"/>
      <c r="W43" s="210"/>
      <c r="X43" s="210"/>
      <c r="Y43" s="210"/>
      <c r="Z43" s="210"/>
      <c r="AA43" s="210"/>
      <c r="AB43" s="210"/>
      <c r="AC43" s="210"/>
      <c r="AD43" s="210"/>
      <c r="AE43" s="210" t="s">
        <v>239</v>
      </c>
      <c r="AF43" s="210" t="s">
        <v>300</v>
      </c>
      <c r="AG43" s="210"/>
      <c r="AH43" s="210"/>
      <c r="AI43" s="210"/>
      <c r="AJ43" s="210"/>
      <c r="AK43" s="210"/>
      <c r="AL43" s="210"/>
      <c r="AM43" s="210">
        <v>21</v>
      </c>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6">
        <v>34</v>
      </c>
      <c r="B44" s="221" t="s">
        <v>1079</v>
      </c>
      <c r="C44" s="242" t="s">
        <v>1080</v>
      </c>
      <c r="D44" s="225" t="s">
        <v>237</v>
      </c>
      <c r="E44" s="228">
        <v>41</v>
      </c>
      <c r="F44" s="231"/>
      <c r="G44" s="232">
        <f t="shared" si="2"/>
        <v>0</v>
      </c>
      <c r="H44" s="233"/>
      <c r="I44" s="249" t="s">
        <v>238</v>
      </c>
      <c r="J44" s="210"/>
      <c r="K44" s="210"/>
      <c r="L44" s="210"/>
      <c r="M44" s="210"/>
      <c r="N44" s="210"/>
      <c r="O44" s="210"/>
      <c r="P44" s="210"/>
      <c r="Q44" s="210"/>
      <c r="R44" s="210"/>
      <c r="S44" s="210"/>
      <c r="T44" s="210"/>
      <c r="U44" s="210"/>
      <c r="V44" s="210"/>
      <c r="W44" s="210"/>
      <c r="X44" s="210"/>
      <c r="Y44" s="210"/>
      <c r="Z44" s="210"/>
      <c r="AA44" s="210"/>
      <c r="AB44" s="210"/>
      <c r="AC44" s="210"/>
      <c r="AD44" s="210"/>
      <c r="AE44" s="210" t="s">
        <v>239</v>
      </c>
      <c r="AF44" s="210" t="s">
        <v>300</v>
      </c>
      <c r="AG44" s="210"/>
      <c r="AH44" s="210"/>
      <c r="AI44" s="210"/>
      <c r="AJ44" s="210"/>
      <c r="AK44" s="210"/>
      <c r="AL44" s="210"/>
      <c r="AM44" s="210">
        <v>21</v>
      </c>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6">
        <v>35</v>
      </c>
      <c r="B45" s="221" t="s">
        <v>1081</v>
      </c>
      <c r="C45" s="242" t="s">
        <v>1082</v>
      </c>
      <c r="D45" s="225" t="s">
        <v>237</v>
      </c>
      <c r="E45" s="228">
        <v>1</v>
      </c>
      <c r="F45" s="231"/>
      <c r="G45" s="232">
        <f t="shared" si="2"/>
        <v>0</v>
      </c>
      <c r="H45" s="233"/>
      <c r="I45" s="249" t="s">
        <v>238</v>
      </c>
      <c r="J45" s="210"/>
      <c r="K45" s="210"/>
      <c r="L45" s="210"/>
      <c r="M45" s="210"/>
      <c r="N45" s="210"/>
      <c r="O45" s="210"/>
      <c r="P45" s="210"/>
      <c r="Q45" s="210"/>
      <c r="R45" s="210"/>
      <c r="S45" s="210"/>
      <c r="T45" s="210"/>
      <c r="U45" s="210"/>
      <c r="V45" s="210"/>
      <c r="W45" s="210"/>
      <c r="X45" s="210"/>
      <c r="Y45" s="210"/>
      <c r="Z45" s="210"/>
      <c r="AA45" s="210"/>
      <c r="AB45" s="210"/>
      <c r="AC45" s="210"/>
      <c r="AD45" s="210"/>
      <c r="AE45" s="210" t="s">
        <v>239</v>
      </c>
      <c r="AF45" s="210" t="s">
        <v>300</v>
      </c>
      <c r="AG45" s="210"/>
      <c r="AH45" s="210"/>
      <c r="AI45" s="210"/>
      <c r="AJ45" s="210"/>
      <c r="AK45" s="210"/>
      <c r="AL45" s="210"/>
      <c r="AM45" s="210">
        <v>21</v>
      </c>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6">
        <v>36</v>
      </c>
      <c r="B46" s="221" t="s">
        <v>1083</v>
      </c>
      <c r="C46" s="242" t="s">
        <v>1084</v>
      </c>
      <c r="D46" s="225" t="s">
        <v>237</v>
      </c>
      <c r="E46" s="228">
        <v>1</v>
      </c>
      <c r="F46" s="231"/>
      <c r="G46" s="232">
        <f t="shared" si="2"/>
        <v>0</v>
      </c>
      <c r="H46" s="233"/>
      <c r="I46" s="249" t="s">
        <v>238</v>
      </c>
      <c r="J46" s="210"/>
      <c r="K46" s="210"/>
      <c r="L46" s="210"/>
      <c r="M46" s="210"/>
      <c r="N46" s="210"/>
      <c r="O46" s="210"/>
      <c r="P46" s="210"/>
      <c r="Q46" s="210"/>
      <c r="R46" s="210"/>
      <c r="S46" s="210"/>
      <c r="T46" s="210"/>
      <c r="U46" s="210"/>
      <c r="V46" s="210"/>
      <c r="W46" s="210"/>
      <c r="X46" s="210"/>
      <c r="Y46" s="210"/>
      <c r="Z46" s="210"/>
      <c r="AA46" s="210"/>
      <c r="AB46" s="210"/>
      <c r="AC46" s="210"/>
      <c r="AD46" s="210"/>
      <c r="AE46" s="210" t="s">
        <v>239</v>
      </c>
      <c r="AF46" s="210" t="s">
        <v>300</v>
      </c>
      <c r="AG46" s="210"/>
      <c r="AH46" s="210"/>
      <c r="AI46" s="210"/>
      <c r="AJ46" s="210"/>
      <c r="AK46" s="210"/>
      <c r="AL46" s="210"/>
      <c r="AM46" s="210">
        <v>21</v>
      </c>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6">
        <v>37</v>
      </c>
      <c r="B47" s="221" t="s">
        <v>1085</v>
      </c>
      <c r="C47" s="242" t="s">
        <v>1086</v>
      </c>
      <c r="D47" s="225" t="s">
        <v>237</v>
      </c>
      <c r="E47" s="228">
        <v>1</v>
      </c>
      <c r="F47" s="231"/>
      <c r="G47" s="232">
        <f t="shared" si="2"/>
        <v>0</v>
      </c>
      <c r="H47" s="233"/>
      <c r="I47" s="249" t="s">
        <v>238</v>
      </c>
      <c r="J47" s="210"/>
      <c r="K47" s="210"/>
      <c r="L47" s="210"/>
      <c r="M47" s="210"/>
      <c r="N47" s="210"/>
      <c r="O47" s="210"/>
      <c r="P47" s="210"/>
      <c r="Q47" s="210"/>
      <c r="R47" s="210"/>
      <c r="S47" s="210"/>
      <c r="T47" s="210"/>
      <c r="U47" s="210"/>
      <c r="V47" s="210"/>
      <c r="W47" s="210"/>
      <c r="X47" s="210"/>
      <c r="Y47" s="210"/>
      <c r="Z47" s="210"/>
      <c r="AA47" s="210"/>
      <c r="AB47" s="210"/>
      <c r="AC47" s="210"/>
      <c r="AD47" s="210"/>
      <c r="AE47" s="210" t="s">
        <v>239</v>
      </c>
      <c r="AF47" s="210" t="s">
        <v>300</v>
      </c>
      <c r="AG47" s="210"/>
      <c r="AH47" s="210"/>
      <c r="AI47" s="210"/>
      <c r="AJ47" s="210"/>
      <c r="AK47" s="210"/>
      <c r="AL47" s="210"/>
      <c r="AM47" s="210">
        <v>21</v>
      </c>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6">
        <v>38</v>
      </c>
      <c r="B48" s="221" t="s">
        <v>1087</v>
      </c>
      <c r="C48" s="242" t="s">
        <v>1088</v>
      </c>
      <c r="D48" s="225" t="s">
        <v>237</v>
      </c>
      <c r="E48" s="228">
        <v>1</v>
      </c>
      <c r="F48" s="231"/>
      <c r="G48" s="232">
        <f t="shared" si="2"/>
        <v>0</v>
      </c>
      <c r="H48" s="233"/>
      <c r="I48" s="249" t="s">
        <v>238</v>
      </c>
      <c r="J48" s="210"/>
      <c r="K48" s="210"/>
      <c r="L48" s="210"/>
      <c r="M48" s="210"/>
      <c r="N48" s="210"/>
      <c r="O48" s="210"/>
      <c r="P48" s="210"/>
      <c r="Q48" s="210"/>
      <c r="R48" s="210"/>
      <c r="S48" s="210"/>
      <c r="T48" s="210"/>
      <c r="U48" s="210"/>
      <c r="V48" s="210"/>
      <c r="W48" s="210"/>
      <c r="X48" s="210"/>
      <c r="Y48" s="210"/>
      <c r="Z48" s="210"/>
      <c r="AA48" s="210"/>
      <c r="AB48" s="210"/>
      <c r="AC48" s="210"/>
      <c r="AD48" s="210"/>
      <c r="AE48" s="210" t="s">
        <v>239</v>
      </c>
      <c r="AF48" s="210" t="s">
        <v>300</v>
      </c>
      <c r="AG48" s="210"/>
      <c r="AH48" s="210"/>
      <c r="AI48" s="210"/>
      <c r="AJ48" s="210"/>
      <c r="AK48" s="210"/>
      <c r="AL48" s="210"/>
      <c r="AM48" s="210">
        <v>21</v>
      </c>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6">
        <v>39</v>
      </c>
      <c r="B49" s="221" t="s">
        <v>1089</v>
      </c>
      <c r="C49" s="242" t="s">
        <v>1090</v>
      </c>
      <c r="D49" s="225" t="s">
        <v>237</v>
      </c>
      <c r="E49" s="228">
        <v>2</v>
      </c>
      <c r="F49" s="231"/>
      <c r="G49" s="232">
        <f t="shared" si="2"/>
        <v>0</v>
      </c>
      <c r="H49" s="233"/>
      <c r="I49" s="249" t="s">
        <v>238</v>
      </c>
      <c r="J49" s="210"/>
      <c r="K49" s="210"/>
      <c r="L49" s="210"/>
      <c r="M49" s="210"/>
      <c r="N49" s="210"/>
      <c r="O49" s="210"/>
      <c r="P49" s="210"/>
      <c r="Q49" s="210"/>
      <c r="R49" s="210"/>
      <c r="S49" s="210"/>
      <c r="T49" s="210"/>
      <c r="U49" s="210"/>
      <c r="V49" s="210"/>
      <c r="W49" s="210"/>
      <c r="X49" s="210"/>
      <c r="Y49" s="210"/>
      <c r="Z49" s="210"/>
      <c r="AA49" s="210"/>
      <c r="AB49" s="210"/>
      <c r="AC49" s="210"/>
      <c r="AD49" s="210"/>
      <c r="AE49" s="210" t="s">
        <v>239</v>
      </c>
      <c r="AF49" s="210" t="s">
        <v>300</v>
      </c>
      <c r="AG49" s="210"/>
      <c r="AH49" s="210"/>
      <c r="AI49" s="210"/>
      <c r="AJ49" s="210"/>
      <c r="AK49" s="210"/>
      <c r="AL49" s="210"/>
      <c r="AM49" s="210">
        <v>21</v>
      </c>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6">
        <v>40</v>
      </c>
      <c r="B50" s="221" t="s">
        <v>1091</v>
      </c>
      <c r="C50" s="242" t="s">
        <v>1092</v>
      </c>
      <c r="D50" s="225" t="s">
        <v>237</v>
      </c>
      <c r="E50" s="228">
        <v>15</v>
      </c>
      <c r="F50" s="231"/>
      <c r="G50" s="232">
        <f t="shared" si="2"/>
        <v>0</v>
      </c>
      <c r="H50" s="233"/>
      <c r="I50" s="249" t="s">
        <v>238</v>
      </c>
      <c r="J50" s="210"/>
      <c r="K50" s="210"/>
      <c r="L50" s="210"/>
      <c r="M50" s="210"/>
      <c r="N50" s="210"/>
      <c r="O50" s="210"/>
      <c r="P50" s="210"/>
      <c r="Q50" s="210"/>
      <c r="R50" s="210"/>
      <c r="S50" s="210"/>
      <c r="T50" s="210"/>
      <c r="U50" s="210"/>
      <c r="V50" s="210"/>
      <c r="W50" s="210"/>
      <c r="X50" s="210"/>
      <c r="Y50" s="210"/>
      <c r="Z50" s="210"/>
      <c r="AA50" s="210"/>
      <c r="AB50" s="210"/>
      <c r="AC50" s="210"/>
      <c r="AD50" s="210"/>
      <c r="AE50" s="210" t="s">
        <v>239</v>
      </c>
      <c r="AF50" s="210" t="s">
        <v>300</v>
      </c>
      <c r="AG50" s="210"/>
      <c r="AH50" s="210"/>
      <c r="AI50" s="210"/>
      <c r="AJ50" s="210"/>
      <c r="AK50" s="210"/>
      <c r="AL50" s="210"/>
      <c r="AM50" s="210">
        <v>21</v>
      </c>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6">
        <v>41</v>
      </c>
      <c r="B51" s="221" t="s">
        <v>1093</v>
      </c>
      <c r="C51" s="242" t="s">
        <v>1094</v>
      </c>
      <c r="D51" s="225" t="s">
        <v>237</v>
      </c>
      <c r="E51" s="228">
        <v>2</v>
      </c>
      <c r="F51" s="231"/>
      <c r="G51" s="232">
        <f t="shared" si="2"/>
        <v>0</v>
      </c>
      <c r="H51" s="233"/>
      <c r="I51" s="249" t="s">
        <v>238</v>
      </c>
      <c r="J51" s="210"/>
      <c r="K51" s="210"/>
      <c r="L51" s="210"/>
      <c r="M51" s="210"/>
      <c r="N51" s="210"/>
      <c r="O51" s="210"/>
      <c r="P51" s="210"/>
      <c r="Q51" s="210"/>
      <c r="R51" s="210"/>
      <c r="S51" s="210"/>
      <c r="T51" s="210"/>
      <c r="U51" s="210"/>
      <c r="V51" s="210"/>
      <c r="W51" s="210"/>
      <c r="X51" s="210"/>
      <c r="Y51" s="210"/>
      <c r="Z51" s="210"/>
      <c r="AA51" s="210"/>
      <c r="AB51" s="210"/>
      <c r="AC51" s="210"/>
      <c r="AD51" s="210"/>
      <c r="AE51" s="210" t="s">
        <v>239</v>
      </c>
      <c r="AF51" s="210" t="s">
        <v>300</v>
      </c>
      <c r="AG51" s="210"/>
      <c r="AH51" s="210"/>
      <c r="AI51" s="210"/>
      <c r="AJ51" s="210"/>
      <c r="AK51" s="210"/>
      <c r="AL51" s="210"/>
      <c r="AM51" s="210">
        <v>21</v>
      </c>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6">
        <v>42</v>
      </c>
      <c r="B52" s="221" t="s">
        <v>1095</v>
      </c>
      <c r="C52" s="242" t="s">
        <v>1096</v>
      </c>
      <c r="D52" s="225" t="s">
        <v>237</v>
      </c>
      <c r="E52" s="228">
        <v>2</v>
      </c>
      <c r="F52" s="231"/>
      <c r="G52" s="232">
        <f t="shared" si="2"/>
        <v>0</v>
      </c>
      <c r="H52" s="233"/>
      <c r="I52" s="249" t="s">
        <v>238</v>
      </c>
      <c r="J52" s="210"/>
      <c r="K52" s="210"/>
      <c r="L52" s="210"/>
      <c r="M52" s="210"/>
      <c r="N52" s="210"/>
      <c r="O52" s="210"/>
      <c r="P52" s="210"/>
      <c r="Q52" s="210"/>
      <c r="R52" s="210"/>
      <c r="S52" s="210"/>
      <c r="T52" s="210"/>
      <c r="U52" s="210"/>
      <c r="V52" s="210"/>
      <c r="W52" s="210"/>
      <c r="X52" s="210"/>
      <c r="Y52" s="210"/>
      <c r="Z52" s="210"/>
      <c r="AA52" s="210"/>
      <c r="AB52" s="210"/>
      <c r="AC52" s="210"/>
      <c r="AD52" s="210"/>
      <c r="AE52" s="210" t="s">
        <v>239</v>
      </c>
      <c r="AF52" s="210" t="s">
        <v>300</v>
      </c>
      <c r="AG52" s="210"/>
      <c r="AH52" s="210"/>
      <c r="AI52" s="210"/>
      <c r="AJ52" s="210"/>
      <c r="AK52" s="210"/>
      <c r="AL52" s="210"/>
      <c r="AM52" s="210">
        <v>21</v>
      </c>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6">
        <v>43</v>
      </c>
      <c r="B53" s="221" t="s">
        <v>1097</v>
      </c>
      <c r="C53" s="242" t="s">
        <v>1098</v>
      </c>
      <c r="D53" s="225" t="s">
        <v>237</v>
      </c>
      <c r="E53" s="228">
        <v>1</v>
      </c>
      <c r="F53" s="231"/>
      <c r="G53" s="232">
        <f t="shared" si="2"/>
        <v>0</v>
      </c>
      <c r="H53" s="233"/>
      <c r="I53" s="249" t="s">
        <v>238</v>
      </c>
      <c r="J53" s="210"/>
      <c r="K53" s="210"/>
      <c r="L53" s="210"/>
      <c r="M53" s="210"/>
      <c r="N53" s="210"/>
      <c r="O53" s="210"/>
      <c r="P53" s="210"/>
      <c r="Q53" s="210"/>
      <c r="R53" s="210"/>
      <c r="S53" s="210"/>
      <c r="T53" s="210"/>
      <c r="U53" s="210"/>
      <c r="V53" s="210"/>
      <c r="W53" s="210"/>
      <c r="X53" s="210"/>
      <c r="Y53" s="210"/>
      <c r="Z53" s="210"/>
      <c r="AA53" s="210"/>
      <c r="AB53" s="210"/>
      <c r="AC53" s="210"/>
      <c r="AD53" s="210"/>
      <c r="AE53" s="210" t="s">
        <v>239</v>
      </c>
      <c r="AF53" s="210" t="s">
        <v>300</v>
      </c>
      <c r="AG53" s="210"/>
      <c r="AH53" s="210"/>
      <c r="AI53" s="210"/>
      <c r="AJ53" s="210"/>
      <c r="AK53" s="210"/>
      <c r="AL53" s="210"/>
      <c r="AM53" s="210">
        <v>21</v>
      </c>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6">
        <v>44</v>
      </c>
      <c r="B54" s="221" t="s">
        <v>1099</v>
      </c>
      <c r="C54" s="242" t="s">
        <v>1100</v>
      </c>
      <c r="D54" s="225" t="s">
        <v>237</v>
      </c>
      <c r="E54" s="228">
        <v>1</v>
      </c>
      <c r="F54" s="231"/>
      <c r="G54" s="232">
        <f t="shared" si="2"/>
        <v>0</v>
      </c>
      <c r="H54" s="233"/>
      <c r="I54" s="249" t="s">
        <v>238</v>
      </c>
      <c r="J54" s="210"/>
      <c r="K54" s="210"/>
      <c r="L54" s="210"/>
      <c r="M54" s="210"/>
      <c r="N54" s="210"/>
      <c r="O54" s="210"/>
      <c r="P54" s="210"/>
      <c r="Q54" s="210"/>
      <c r="R54" s="210"/>
      <c r="S54" s="210"/>
      <c r="T54" s="210"/>
      <c r="U54" s="210"/>
      <c r="V54" s="210"/>
      <c r="W54" s="210"/>
      <c r="X54" s="210"/>
      <c r="Y54" s="210"/>
      <c r="Z54" s="210"/>
      <c r="AA54" s="210"/>
      <c r="AB54" s="210"/>
      <c r="AC54" s="210"/>
      <c r="AD54" s="210"/>
      <c r="AE54" s="210" t="s">
        <v>239</v>
      </c>
      <c r="AF54" s="210" t="s">
        <v>300</v>
      </c>
      <c r="AG54" s="210"/>
      <c r="AH54" s="210"/>
      <c r="AI54" s="210"/>
      <c r="AJ54" s="210"/>
      <c r="AK54" s="210"/>
      <c r="AL54" s="210"/>
      <c r="AM54" s="210">
        <v>21</v>
      </c>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6">
        <v>45</v>
      </c>
      <c r="B55" s="221" t="s">
        <v>1101</v>
      </c>
      <c r="C55" s="242" t="s">
        <v>1102</v>
      </c>
      <c r="D55" s="225" t="s">
        <v>237</v>
      </c>
      <c r="E55" s="228">
        <v>1</v>
      </c>
      <c r="F55" s="231"/>
      <c r="G55" s="232">
        <f t="shared" si="2"/>
        <v>0</v>
      </c>
      <c r="H55" s="233"/>
      <c r="I55" s="249" t="s">
        <v>238</v>
      </c>
      <c r="J55" s="210"/>
      <c r="K55" s="210"/>
      <c r="L55" s="210"/>
      <c r="M55" s="210"/>
      <c r="N55" s="210"/>
      <c r="O55" s="210"/>
      <c r="P55" s="210"/>
      <c r="Q55" s="210"/>
      <c r="R55" s="210"/>
      <c r="S55" s="210"/>
      <c r="T55" s="210"/>
      <c r="U55" s="210"/>
      <c r="V55" s="210"/>
      <c r="W55" s="210"/>
      <c r="X55" s="210"/>
      <c r="Y55" s="210"/>
      <c r="Z55" s="210"/>
      <c r="AA55" s="210"/>
      <c r="AB55" s="210"/>
      <c r="AC55" s="210"/>
      <c r="AD55" s="210"/>
      <c r="AE55" s="210" t="s">
        <v>239</v>
      </c>
      <c r="AF55" s="210" t="s">
        <v>300</v>
      </c>
      <c r="AG55" s="210"/>
      <c r="AH55" s="210"/>
      <c r="AI55" s="210"/>
      <c r="AJ55" s="210"/>
      <c r="AK55" s="210"/>
      <c r="AL55" s="210"/>
      <c r="AM55" s="210">
        <v>21</v>
      </c>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6">
        <v>46</v>
      </c>
      <c r="B56" s="221" t="s">
        <v>1103</v>
      </c>
      <c r="C56" s="242" t="s">
        <v>1104</v>
      </c>
      <c r="D56" s="225" t="s">
        <v>237</v>
      </c>
      <c r="E56" s="228">
        <v>1</v>
      </c>
      <c r="F56" s="231"/>
      <c r="G56" s="232">
        <f t="shared" si="2"/>
        <v>0</v>
      </c>
      <c r="H56" s="233"/>
      <c r="I56" s="249" t="s">
        <v>238</v>
      </c>
      <c r="J56" s="210"/>
      <c r="K56" s="210"/>
      <c r="L56" s="210"/>
      <c r="M56" s="210"/>
      <c r="N56" s="210"/>
      <c r="O56" s="210"/>
      <c r="P56" s="210"/>
      <c r="Q56" s="210"/>
      <c r="R56" s="210"/>
      <c r="S56" s="210"/>
      <c r="T56" s="210"/>
      <c r="U56" s="210"/>
      <c r="V56" s="210"/>
      <c r="W56" s="210"/>
      <c r="X56" s="210"/>
      <c r="Y56" s="210"/>
      <c r="Z56" s="210"/>
      <c r="AA56" s="210"/>
      <c r="AB56" s="210"/>
      <c r="AC56" s="210"/>
      <c r="AD56" s="210"/>
      <c r="AE56" s="210" t="s">
        <v>239</v>
      </c>
      <c r="AF56" s="210" t="s">
        <v>300</v>
      </c>
      <c r="AG56" s="210"/>
      <c r="AH56" s="210"/>
      <c r="AI56" s="210"/>
      <c r="AJ56" s="210"/>
      <c r="AK56" s="210"/>
      <c r="AL56" s="210"/>
      <c r="AM56" s="210">
        <v>21</v>
      </c>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6">
        <v>47</v>
      </c>
      <c r="B57" s="221" t="s">
        <v>1105</v>
      </c>
      <c r="C57" s="242" t="s">
        <v>1106</v>
      </c>
      <c r="D57" s="225" t="s">
        <v>237</v>
      </c>
      <c r="E57" s="228">
        <v>2</v>
      </c>
      <c r="F57" s="231"/>
      <c r="G57" s="232">
        <f t="shared" si="2"/>
        <v>0</v>
      </c>
      <c r="H57" s="233"/>
      <c r="I57" s="249" t="s">
        <v>238</v>
      </c>
      <c r="J57" s="210"/>
      <c r="K57" s="210"/>
      <c r="L57" s="210"/>
      <c r="M57" s="210"/>
      <c r="N57" s="210"/>
      <c r="O57" s="210"/>
      <c r="P57" s="210"/>
      <c r="Q57" s="210"/>
      <c r="R57" s="210"/>
      <c r="S57" s="210"/>
      <c r="T57" s="210"/>
      <c r="U57" s="210"/>
      <c r="V57" s="210"/>
      <c r="W57" s="210"/>
      <c r="X57" s="210"/>
      <c r="Y57" s="210"/>
      <c r="Z57" s="210"/>
      <c r="AA57" s="210"/>
      <c r="AB57" s="210"/>
      <c r="AC57" s="210"/>
      <c r="AD57" s="210"/>
      <c r="AE57" s="210" t="s">
        <v>239</v>
      </c>
      <c r="AF57" s="210" t="s">
        <v>300</v>
      </c>
      <c r="AG57" s="210"/>
      <c r="AH57" s="210"/>
      <c r="AI57" s="210"/>
      <c r="AJ57" s="210"/>
      <c r="AK57" s="210"/>
      <c r="AL57" s="210"/>
      <c r="AM57" s="210">
        <v>21</v>
      </c>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6">
        <v>48</v>
      </c>
      <c r="B58" s="221" t="s">
        <v>1107</v>
      </c>
      <c r="C58" s="242" t="s">
        <v>1108</v>
      </c>
      <c r="D58" s="225" t="s">
        <v>237</v>
      </c>
      <c r="E58" s="228">
        <v>1</v>
      </c>
      <c r="F58" s="231"/>
      <c r="G58" s="232">
        <f t="shared" si="2"/>
        <v>0</v>
      </c>
      <c r="H58" s="233"/>
      <c r="I58" s="249" t="s">
        <v>238</v>
      </c>
      <c r="J58" s="210"/>
      <c r="K58" s="210"/>
      <c r="L58" s="210"/>
      <c r="M58" s="210"/>
      <c r="N58" s="210"/>
      <c r="O58" s="210"/>
      <c r="P58" s="210"/>
      <c r="Q58" s="210"/>
      <c r="R58" s="210"/>
      <c r="S58" s="210"/>
      <c r="T58" s="210"/>
      <c r="U58" s="210"/>
      <c r="V58" s="210"/>
      <c r="W58" s="210"/>
      <c r="X58" s="210"/>
      <c r="Y58" s="210"/>
      <c r="Z58" s="210"/>
      <c r="AA58" s="210"/>
      <c r="AB58" s="210"/>
      <c r="AC58" s="210"/>
      <c r="AD58" s="210"/>
      <c r="AE58" s="210" t="s">
        <v>239</v>
      </c>
      <c r="AF58" s="210" t="s">
        <v>300</v>
      </c>
      <c r="AG58" s="210"/>
      <c r="AH58" s="210"/>
      <c r="AI58" s="210"/>
      <c r="AJ58" s="210"/>
      <c r="AK58" s="210"/>
      <c r="AL58" s="210"/>
      <c r="AM58" s="210">
        <v>21</v>
      </c>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6">
        <v>49</v>
      </c>
      <c r="B59" s="221" t="s">
        <v>1109</v>
      </c>
      <c r="C59" s="242" t="s">
        <v>1110</v>
      </c>
      <c r="D59" s="225" t="s">
        <v>237</v>
      </c>
      <c r="E59" s="228">
        <v>1</v>
      </c>
      <c r="F59" s="231"/>
      <c r="G59" s="232">
        <f t="shared" si="2"/>
        <v>0</v>
      </c>
      <c r="H59" s="233"/>
      <c r="I59" s="249" t="s">
        <v>238</v>
      </c>
      <c r="J59" s="210"/>
      <c r="K59" s="210"/>
      <c r="L59" s="210"/>
      <c r="M59" s="210"/>
      <c r="N59" s="210"/>
      <c r="O59" s="210"/>
      <c r="P59" s="210"/>
      <c r="Q59" s="210"/>
      <c r="R59" s="210"/>
      <c r="S59" s="210"/>
      <c r="T59" s="210"/>
      <c r="U59" s="210"/>
      <c r="V59" s="210"/>
      <c r="W59" s="210"/>
      <c r="X59" s="210"/>
      <c r="Y59" s="210"/>
      <c r="Z59" s="210"/>
      <c r="AA59" s="210"/>
      <c r="AB59" s="210"/>
      <c r="AC59" s="210"/>
      <c r="AD59" s="210"/>
      <c r="AE59" s="210" t="s">
        <v>239</v>
      </c>
      <c r="AF59" s="210" t="s">
        <v>300</v>
      </c>
      <c r="AG59" s="210"/>
      <c r="AH59" s="210"/>
      <c r="AI59" s="210"/>
      <c r="AJ59" s="210"/>
      <c r="AK59" s="210"/>
      <c r="AL59" s="210"/>
      <c r="AM59" s="210">
        <v>21</v>
      </c>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6">
        <v>50</v>
      </c>
      <c r="B60" s="221" t="s">
        <v>1111</v>
      </c>
      <c r="C60" s="242" t="s">
        <v>1112</v>
      </c>
      <c r="D60" s="225" t="s">
        <v>237</v>
      </c>
      <c r="E60" s="228">
        <v>1</v>
      </c>
      <c r="F60" s="231"/>
      <c r="G60" s="232">
        <f t="shared" si="2"/>
        <v>0</v>
      </c>
      <c r="H60" s="233"/>
      <c r="I60" s="249" t="s">
        <v>238</v>
      </c>
      <c r="J60" s="210"/>
      <c r="K60" s="210"/>
      <c r="L60" s="210"/>
      <c r="M60" s="210"/>
      <c r="N60" s="210"/>
      <c r="O60" s="210"/>
      <c r="P60" s="210"/>
      <c r="Q60" s="210"/>
      <c r="R60" s="210"/>
      <c r="S60" s="210"/>
      <c r="T60" s="210"/>
      <c r="U60" s="210"/>
      <c r="V60" s="210"/>
      <c r="W60" s="210"/>
      <c r="X60" s="210"/>
      <c r="Y60" s="210"/>
      <c r="Z60" s="210"/>
      <c r="AA60" s="210"/>
      <c r="AB60" s="210"/>
      <c r="AC60" s="210"/>
      <c r="AD60" s="210"/>
      <c r="AE60" s="210" t="s">
        <v>239</v>
      </c>
      <c r="AF60" s="210" t="s">
        <v>300</v>
      </c>
      <c r="AG60" s="210"/>
      <c r="AH60" s="210"/>
      <c r="AI60" s="210"/>
      <c r="AJ60" s="210"/>
      <c r="AK60" s="210"/>
      <c r="AL60" s="210"/>
      <c r="AM60" s="210">
        <v>21</v>
      </c>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6">
        <v>51</v>
      </c>
      <c r="B61" s="221" t="s">
        <v>1113</v>
      </c>
      <c r="C61" s="242" t="s">
        <v>1114</v>
      </c>
      <c r="D61" s="225" t="s">
        <v>237</v>
      </c>
      <c r="E61" s="228">
        <v>1</v>
      </c>
      <c r="F61" s="231"/>
      <c r="G61" s="232">
        <f t="shared" si="2"/>
        <v>0</v>
      </c>
      <c r="H61" s="233"/>
      <c r="I61" s="249" t="s">
        <v>238</v>
      </c>
      <c r="J61" s="210"/>
      <c r="K61" s="210"/>
      <c r="L61" s="210"/>
      <c r="M61" s="210"/>
      <c r="N61" s="210"/>
      <c r="O61" s="210"/>
      <c r="P61" s="210"/>
      <c r="Q61" s="210"/>
      <c r="R61" s="210"/>
      <c r="S61" s="210"/>
      <c r="T61" s="210"/>
      <c r="U61" s="210"/>
      <c r="V61" s="210"/>
      <c r="W61" s="210"/>
      <c r="X61" s="210"/>
      <c r="Y61" s="210"/>
      <c r="Z61" s="210"/>
      <c r="AA61" s="210"/>
      <c r="AB61" s="210"/>
      <c r="AC61" s="210"/>
      <c r="AD61" s="210"/>
      <c r="AE61" s="210" t="s">
        <v>239</v>
      </c>
      <c r="AF61" s="210" t="s">
        <v>300</v>
      </c>
      <c r="AG61" s="210"/>
      <c r="AH61" s="210"/>
      <c r="AI61" s="210"/>
      <c r="AJ61" s="210"/>
      <c r="AK61" s="210"/>
      <c r="AL61" s="210"/>
      <c r="AM61" s="210">
        <v>21</v>
      </c>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6">
        <v>52</v>
      </c>
      <c r="B62" s="221" t="s">
        <v>1115</v>
      </c>
      <c r="C62" s="242" t="s">
        <v>1116</v>
      </c>
      <c r="D62" s="225" t="s">
        <v>237</v>
      </c>
      <c r="E62" s="228">
        <v>3</v>
      </c>
      <c r="F62" s="231"/>
      <c r="G62" s="232">
        <f t="shared" si="2"/>
        <v>0</v>
      </c>
      <c r="H62" s="233"/>
      <c r="I62" s="249" t="s">
        <v>238</v>
      </c>
      <c r="J62" s="210"/>
      <c r="K62" s="210"/>
      <c r="L62" s="210"/>
      <c r="M62" s="210"/>
      <c r="N62" s="210"/>
      <c r="O62" s="210"/>
      <c r="P62" s="210"/>
      <c r="Q62" s="210"/>
      <c r="R62" s="210"/>
      <c r="S62" s="210"/>
      <c r="T62" s="210"/>
      <c r="U62" s="210"/>
      <c r="V62" s="210"/>
      <c r="W62" s="210"/>
      <c r="X62" s="210"/>
      <c r="Y62" s="210"/>
      <c r="Z62" s="210"/>
      <c r="AA62" s="210"/>
      <c r="AB62" s="210"/>
      <c r="AC62" s="210"/>
      <c r="AD62" s="210"/>
      <c r="AE62" s="210" t="s">
        <v>239</v>
      </c>
      <c r="AF62" s="210" t="s">
        <v>300</v>
      </c>
      <c r="AG62" s="210"/>
      <c r="AH62" s="210"/>
      <c r="AI62" s="210"/>
      <c r="AJ62" s="210"/>
      <c r="AK62" s="210"/>
      <c r="AL62" s="210"/>
      <c r="AM62" s="210">
        <v>21</v>
      </c>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6">
        <v>53</v>
      </c>
      <c r="B63" s="221" t="s">
        <v>1117</v>
      </c>
      <c r="C63" s="242" t="s">
        <v>1118</v>
      </c>
      <c r="D63" s="225" t="s">
        <v>237</v>
      </c>
      <c r="E63" s="228">
        <v>1</v>
      </c>
      <c r="F63" s="231"/>
      <c r="G63" s="232">
        <f t="shared" si="2"/>
        <v>0</v>
      </c>
      <c r="H63" s="233"/>
      <c r="I63" s="249" t="s">
        <v>238</v>
      </c>
      <c r="J63" s="210"/>
      <c r="K63" s="210"/>
      <c r="L63" s="210"/>
      <c r="M63" s="210"/>
      <c r="N63" s="210"/>
      <c r="O63" s="210"/>
      <c r="P63" s="210"/>
      <c r="Q63" s="210"/>
      <c r="R63" s="210"/>
      <c r="S63" s="210"/>
      <c r="T63" s="210"/>
      <c r="U63" s="210"/>
      <c r="V63" s="210"/>
      <c r="W63" s="210"/>
      <c r="X63" s="210"/>
      <c r="Y63" s="210"/>
      <c r="Z63" s="210"/>
      <c r="AA63" s="210"/>
      <c r="AB63" s="210"/>
      <c r="AC63" s="210"/>
      <c r="AD63" s="210"/>
      <c r="AE63" s="210" t="s">
        <v>239</v>
      </c>
      <c r="AF63" s="210" t="s">
        <v>300</v>
      </c>
      <c r="AG63" s="210"/>
      <c r="AH63" s="210"/>
      <c r="AI63" s="210"/>
      <c r="AJ63" s="210"/>
      <c r="AK63" s="210"/>
      <c r="AL63" s="210"/>
      <c r="AM63" s="210">
        <v>21</v>
      </c>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6">
        <v>54</v>
      </c>
      <c r="B64" s="221" t="s">
        <v>1119</v>
      </c>
      <c r="C64" s="242" t="s">
        <v>1120</v>
      </c>
      <c r="D64" s="225" t="s">
        <v>237</v>
      </c>
      <c r="E64" s="228">
        <v>5</v>
      </c>
      <c r="F64" s="231"/>
      <c r="G64" s="232">
        <f t="shared" si="2"/>
        <v>0</v>
      </c>
      <c r="H64" s="233"/>
      <c r="I64" s="249" t="s">
        <v>238</v>
      </c>
      <c r="J64" s="210"/>
      <c r="K64" s="210"/>
      <c r="L64" s="210"/>
      <c r="M64" s="210"/>
      <c r="N64" s="210"/>
      <c r="O64" s="210"/>
      <c r="P64" s="210"/>
      <c r="Q64" s="210"/>
      <c r="R64" s="210"/>
      <c r="S64" s="210"/>
      <c r="T64" s="210"/>
      <c r="U64" s="210"/>
      <c r="V64" s="210"/>
      <c r="W64" s="210"/>
      <c r="X64" s="210"/>
      <c r="Y64" s="210"/>
      <c r="Z64" s="210"/>
      <c r="AA64" s="210"/>
      <c r="AB64" s="210"/>
      <c r="AC64" s="210"/>
      <c r="AD64" s="210"/>
      <c r="AE64" s="210" t="s">
        <v>239</v>
      </c>
      <c r="AF64" s="210" t="s">
        <v>300</v>
      </c>
      <c r="AG64" s="210"/>
      <c r="AH64" s="210"/>
      <c r="AI64" s="210"/>
      <c r="AJ64" s="210"/>
      <c r="AK64" s="210"/>
      <c r="AL64" s="210"/>
      <c r="AM64" s="210">
        <v>21</v>
      </c>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6">
        <v>55</v>
      </c>
      <c r="B65" s="221" t="s">
        <v>1121</v>
      </c>
      <c r="C65" s="242" t="s">
        <v>1122</v>
      </c>
      <c r="D65" s="225" t="s">
        <v>237</v>
      </c>
      <c r="E65" s="228">
        <v>15</v>
      </c>
      <c r="F65" s="231"/>
      <c r="G65" s="232">
        <f t="shared" si="2"/>
        <v>0</v>
      </c>
      <c r="H65" s="233"/>
      <c r="I65" s="249" t="s">
        <v>238</v>
      </c>
      <c r="J65" s="210"/>
      <c r="K65" s="210"/>
      <c r="L65" s="210"/>
      <c r="M65" s="210"/>
      <c r="N65" s="210"/>
      <c r="O65" s="210"/>
      <c r="P65" s="210"/>
      <c r="Q65" s="210"/>
      <c r="R65" s="210"/>
      <c r="S65" s="210"/>
      <c r="T65" s="210"/>
      <c r="U65" s="210"/>
      <c r="V65" s="210"/>
      <c r="W65" s="210"/>
      <c r="X65" s="210"/>
      <c r="Y65" s="210"/>
      <c r="Z65" s="210"/>
      <c r="AA65" s="210"/>
      <c r="AB65" s="210"/>
      <c r="AC65" s="210"/>
      <c r="AD65" s="210"/>
      <c r="AE65" s="210" t="s">
        <v>239</v>
      </c>
      <c r="AF65" s="210" t="s">
        <v>300</v>
      </c>
      <c r="AG65" s="210"/>
      <c r="AH65" s="210"/>
      <c r="AI65" s="210"/>
      <c r="AJ65" s="210"/>
      <c r="AK65" s="210"/>
      <c r="AL65" s="210"/>
      <c r="AM65" s="210">
        <v>21</v>
      </c>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6">
        <v>56</v>
      </c>
      <c r="B66" s="221" t="s">
        <v>1123</v>
      </c>
      <c r="C66" s="242" t="s">
        <v>1124</v>
      </c>
      <c r="D66" s="225" t="s">
        <v>237</v>
      </c>
      <c r="E66" s="228">
        <v>35</v>
      </c>
      <c r="F66" s="231"/>
      <c r="G66" s="232">
        <f t="shared" si="2"/>
        <v>0</v>
      </c>
      <c r="H66" s="233"/>
      <c r="I66" s="249" t="s">
        <v>238</v>
      </c>
      <c r="J66" s="210"/>
      <c r="K66" s="210"/>
      <c r="L66" s="210"/>
      <c r="M66" s="210"/>
      <c r="N66" s="210"/>
      <c r="O66" s="210"/>
      <c r="P66" s="210"/>
      <c r="Q66" s="210"/>
      <c r="R66" s="210"/>
      <c r="S66" s="210"/>
      <c r="T66" s="210"/>
      <c r="U66" s="210"/>
      <c r="V66" s="210"/>
      <c r="W66" s="210"/>
      <c r="X66" s="210"/>
      <c r="Y66" s="210"/>
      <c r="Z66" s="210"/>
      <c r="AA66" s="210"/>
      <c r="AB66" s="210"/>
      <c r="AC66" s="210"/>
      <c r="AD66" s="210"/>
      <c r="AE66" s="210" t="s">
        <v>239</v>
      </c>
      <c r="AF66" s="210" t="s">
        <v>300</v>
      </c>
      <c r="AG66" s="210"/>
      <c r="AH66" s="210"/>
      <c r="AI66" s="210"/>
      <c r="AJ66" s="210"/>
      <c r="AK66" s="210"/>
      <c r="AL66" s="210"/>
      <c r="AM66" s="210">
        <v>21</v>
      </c>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6">
        <v>57</v>
      </c>
      <c r="B67" s="221" t="s">
        <v>1125</v>
      </c>
      <c r="C67" s="242" t="s">
        <v>1126</v>
      </c>
      <c r="D67" s="225" t="s">
        <v>237</v>
      </c>
      <c r="E67" s="228">
        <v>35</v>
      </c>
      <c r="F67" s="231"/>
      <c r="G67" s="232">
        <f t="shared" si="2"/>
        <v>0</v>
      </c>
      <c r="H67" s="233"/>
      <c r="I67" s="249" t="s">
        <v>238</v>
      </c>
      <c r="J67" s="210"/>
      <c r="K67" s="210"/>
      <c r="L67" s="210"/>
      <c r="M67" s="210"/>
      <c r="N67" s="210"/>
      <c r="O67" s="210"/>
      <c r="P67" s="210"/>
      <c r="Q67" s="210"/>
      <c r="R67" s="210"/>
      <c r="S67" s="210"/>
      <c r="T67" s="210"/>
      <c r="U67" s="210"/>
      <c r="V67" s="210"/>
      <c r="W67" s="210"/>
      <c r="X67" s="210"/>
      <c r="Y67" s="210"/>
      <c r="Z67" s="210"/>
      <c r="AA67" s="210"/>
      <c r="AB67" s="210"/>
      <c r="AC67" s="210"/>
      <c r="AD67" s="210"/>
      <c r="AE67" s="210" t="s">
        <v>239</v>
      </c>
      <c r="AF67" s="210" t="s">
        <v>300</v>
      </c>
      <c r="AG67" s="210"/>
      <c r="AH67" s="210"/>
      <c r="AI67" s="210"/>
      <c r="AJ67" s="210"/>
      <c r="AK67" s="210"/>
      <c r="AL67" s="210"/>
      <c r="AM67" s="210">
        <v>21</v>
      </c>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6">
        <v>58</v>
      </c>
      <c r="B68" s="221" t="s">
        <v>1127</v>
      </c>
      <c r="C68" s="242" t="s">
        <v>1128</v>
      </c>
      <c r="D68" s="225" t="s">
        <v>237</v>
      </c>
      <c r="E68" s="228">
        <v>11</v>
      </c>
      <c r="F68" s="231"/>
      <c r="G68" s="232">
        <f t="shared" si="2"/>
        <v>0</v>
      </c>
      <c r="H68" s="233"/>
      <c r="I68" s="249" t="s">
        <v>238</v>
      </c>
      <c r="J68" s="210"/>
      <c r="K68" s="210"/>
      <c r="L68" s="210"/>
      <c r="M68" s="210"/>
      <c r="N68" s="210"/>
      <c r="O68" s="210"/>
      <c r="P68" s="210"/>
      <c r="Q68" s="210"/>
      <c r="R68" s="210"/>
      <c r="S68" s="210"/>
      <c r="T68" s="210"/>
      <c r="U68" s="210"/>
      <c r="V68" s="210"/>
      <c r="W68" s="210"/>
      <c r="X68" s="210"/>
      <c r="Y68" s="210"/>
      <c r="Z68" s="210"/>
      <c r="AA68" s="210"/>
      <c r="AB68" s="210"/>
      <c r="AC68" s="210"/>
      <c r="AD68" s="210"/>
      <c r="AE68" s="210" t="s">
        <v>239</v>
      </c>
      <c r="AF68" s="210" t="s">
        <v>300</v>
      </c>
      <c r="AG68" s="210"/>
      <c r="AH68" s="210"/>
      <c r="AI68" s="210"/>
      <c r="AJ68" s="210"/>
      <c r="AK68" s="210"/>
      <c r="AL68" s="210"/>
      <c r="AM68" s="210">
        <v>21</v>
      </c>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6">
        <v>59</v>
      </c>
      <c r="B69" s="221" t="s">
        <v>1129</v>
      </c>
      <c r="C69" s="242" t="s">
        <v>1130</v>
      </c>
      <c r="D69" s="225" t="s">
        <v>237</v>
      </c>
      <c r="E69" s="228">
        <v>30</v>
      </c>
      <c r="F69" s="231"/>
      <c r="G69" s="232">
        <f t="shared" si="2"/>
        <v>0</v>
      </c>
      <c r="H69" s="233"/>
      <c r="I69" s="249" t="s">
        <v>238</v>
      </c>
      <c r="J69" s="210"/>
      <c r="K69" s="210"/>
      <c r="L69" s="210"/>
      <c r="M69" s="210"/>
      <c r="N69" s="210"/>
      <c r="O69" s="210"/>
      <c r="P69" s="210"/>
      <c r="Q69" s="210"/>
      <c r="R69" s="210"/>
      <c r="S69" s="210"/>
      <c r="T69" s="210"/>
      <c r="U69" s="210"/>
      <c r="V69" s="210"/>
      <c r="W69" s="210"/>
      <c r="X69" s="210"/>
      <c r="Y69" s="210"/>
      <c r="Z69" s="210"/>
      <c r="AA69" s="210"/>
      <c r="AB69" s="210"/>
      <c r="AC69" s="210"/>
      <c r="AD69" s="210"/>
      <c r="AE69" s="210" t="s">
        <v>239</v>
      </c>
      <c r="AF69" s="210" t="s">
        <v>300</v>
      </c>
      <c r="AG69" s="210"/>
      <c r="AH69" s="210"/>
      <c r="AI69" s="210"/>
      <c r="AJ69" s="210"/>
      <c r="AK69" s="210"/>
      <c r="AL69" s="210"/>
      <c r="AM69" s="210">
        <v>21</v>
      </c>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6">
        <v>60</v>
      </c>
      <c r="B70" s="221" t="s">
        <v>1131</v>
      </c>
      <c r="C70" s="242" t="s">
        <v>1132</v>
      </c>
      <c r="D70" s="225" t="s">
        <v>237</v>
      </c>
      <c r="E70" s="228">
        <v>385</v>
      </c>
      <c r="F70" s="231"/>
      <c r="G70" s="232">
        <f t="shared" si="2"/>
        <v>0</v>
      </c>
      <c r="H70" s="233"/>
      <c r="I70" s="249" t="s">
        <v>238</v>
      </c>
      <c r="J70" s="210"/>
      <c r="K70" s="210"/>
      <c r="L70" s="210"/>
      <c r="M70" s="210"/>
      <c r="N70" s="210"/>
      <c r="O70" s="210"/>
      <c r="P70" s="210"/>
      <c r="Q70" s="210"/>
      <c r="R70" s="210"/>
      <c r="S70" s="210"/>
      <c r="T70" s="210"/>
      <c r="U70" s="210"/>
      <c r="V70" s="210"/>
      <c r="W70" s="210"/>
      <c r="X70" s="210"/>
      <c r="Y70" s="210"/>
      <c r="Z70" s="210"/>
      <c r="AA70" s="210"/>
      <c r="AB70" s="210"/>
      <c r="AC70" s="210"/>
      <c r="AD70" s="210"/>
      <c r="AE70" s="210" t="s">
        <v>239</v>
      </c>
      <c r="AF70" s="210" t="s">
        <v>300</v>
      </c>
      <c r="AG70" s="210"/>
      <c r="AH70" s="210"/>
      <c r="AI70" s="210"/>
      <c r="AJ70" s="210"/>
      <c r="AK70" s="210"/>
      <c r="AL70" s="210"/>
      <c r="AM70" s="210">
        <v>21</v>
      </c>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6">
        <v>61</v>
      </c>
      <c r="B71" s="221" t="s">
        <v>1133</v>
      </c>
      <c r="C71" s="242" t="s">
        <v>1134</v>
      </c>
      <c r="D71" s="225" t="s">
        <v>237</v>
      </c>
      <c r="E71" s="228">
        <v>3</v>
      </c>
      <c r="F71" s="231"/>
      <c r="G71" s="232">
        <f t="shared" si="2"/>
        <v>0</v>
      </c>
      <c r="H71" s="233"/>
      <c r="I71" s="249" t="s">
        <v>238</v>
      </c>
      <c r="J71" s="210"/>
      <c r="K71" s="210"/>
      <c r="L71" s="210"/>
      <c r="M71" s="210"/>
      <c r="N71" s="210"/>
      <c r="O71" s="210"/>
      <c r="P71" s="210"/>
      <c r="Q71" s="210"/>
      <c r="R71" s="210"/>
      <c r="S71" s="210"/>
      <c r="T71" s="210"/>
      <c r="U71" s="210"/>
      <c r="V71" s="210"/>
      <c r="W71" s="210"/>
      <c r="X71" s="210"/>
      <c r="Y71" s="210"/>
      <c r="Z71" s="210"/>
      <c r="AA71" s="210"/>
      <c r="AB71" s="210"/>
      <c r="AC71" s="210"/>
      <c r="AD71" s="210"/>
      <c r="AE71" s="210" t="s">
        <v>239</v>
      </c>
      <c r="AF71" s="210" t="s">
        <v>300</v>
      </c>
      <c r="AG71" s="210"/>
      <c r="AH71" s="210"/>
      <c r="AI71" s="210"/>
      <c r="AJ71" s="210"/>
      <c r="AK71" s="210"/>
      <c r="AL71" s="210"/>
      <c r="AM71" s="210">
        <v>21</v>
      </c>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6">
        <v>62</v>
      </c>
      <c r="B72" s="221" t="s">
        <v>1135</v>
      </c>
      <c r="C72" s="242" t="s">
        <v>1136</v>
      </c>
      <c r="D72" s="225" t="s">
        <v>237</v>
      </c>
      <c r="E72" s="228">
        <v>3</v>
      </c>
      <c r="F72" s="231"/>
      <c r="G72" s="232">
        <f t="shared" si="2"/>
        <v>0</v>
      </c>
      <c r="H72" s="233"/>
      <c r="I72" s="249" t="s">
        <v>238</v>
      </c>
      <c r="J72" s="210"/>
      <c r="K72" s="210"/>
      <c r="L72" s="210"/>
      <c r="M72" s="210"/>
      <c r="N72" s="210"/>
      <c r="O72" s="210"/>
      <c r="P72" s="210"/>
      <c r="Q72" s="210"/>
      <c r="R72" s="210"/>
      <c r="S72" s="210"/>
      <c r="T72" s="210"/>
      <c r="U72" s="210"/>
      <c r="V72" s="210"/>
      <c r="W72" s="210"/>
      <c r="X72" s="210"/>
      <c r="Y72" s="210"/>
      <c r="Z72" s="210"/>
      <c r="AA72" s="210"/>
      <c r="AB72" s="210"/>
      <c r="AC72" s="210"/>
      <c r="AD72" s="210"/>
      <c r="AE72" s="210" t="s">
        <v>239</v>
      </c>
      <c r="AF72" s="210" t="s">
        <v>300</v>
      </c>
      <c r="AG72" s="210"/>
      <c r="AH72" s="210"/>
      <c r="AI72" s="210"/>
      <c r="AJ72" s="210"/>
      <c r="AK72" s="210"/>
      <c r="AL72" s="210"/>
      <c r="AM72" s="210">
        <v>21</v>
      </c>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6">
        <v>63</v>
      </c>
      <c r="B73" s="221" t="s">
        <v>1137</v>
      </c>
      <c r="C73" s="242" t="s">
        <v>1138</v>
      </c>
      <c r="D73" s="225" t="s">
        <v>237</v>
      </c>
      <c r="E73" s="228">
        <v>13</v>
      </c>
      <c r="F73" s="231"/>
      <c r="G73" s="232">
        <f t="shared" si="2"/>
        <v>0</v>
      </c>
      <c r="H73" s="233"/>
      <c r="I73" s="249" t="s">
        <v>238</v>
      </c>
      <c r="J73" s="210"/>
      <c r="K73" s="210"/>
      <c r="L73" s="210"/>
      <c r="M73" s="210"/>
      <c r="N73" s="210"/>
      <c r="O73" s="210"/>
      <c r="P73" s="210"/>
      <c r="Q73" s="210"/>
      <c r="R73" s="210"/>
      <c r="S73" s="210"/>
      <c r="T73" s="210"/>
      <c r="U73" s="210"/>
      <c r="V73" s="210"/>
      <c r="W73" s="210"/>
      <c r="X73" s="210"/>
      <c r="Y73" s="210"/>
      <c r="Z73" s="210"/>
      <c r="AA73" s="210"/>
      <c r="AB73" s="210"/>
      <c r="AC73" s="210"/>
      <c r="AD73" s="210"/>
      <c r="AE73" s="210" t="s">
        <v>239</v>
      </c>
      <c r="AF73" s="210" t="s">
        <v>300</v>
      </c>
      <c r="AG73" s="210"/>
      <c r="AH73" s="210"/>
      <c r="AI73" s="210"/>
      <c r="AJ73" s="210"/>
      <c r="AK73" s="210"/>
      <c r="AL73" s="210"/>
      <c r="AM73" s="210">
        <v>21</v>
      </c>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6">
        <v>64</v>
      </c>
      <c r="B74" s="221" t="s">
        <v>1139</v>
      </c>
      <c r="C74" s="242" t="s">
        <v>1138</v>
      </c>
      <c r="D74" s="225" t="s">
        <v>237</v>
      </c>
      <c r="E74" s="228">
        <v>70</v>
      </c>
      <c r="F74" s="231"/>
      <c r="G74" s="232">
        <f t="shared" si="2"/>
        <v>0</v>
      </c>
      <c r="H74" s="233"/>
      <c r="I74" s="249" t="s">
        <v>238</v>
      </c>
      <c r="J74" s="210"/>
      <c r="K74" s="210"/>
      <c r="L74" s="210"/>
      <c r="M74" s="210"/>
      <c r="N74" s="210"/>
      <c r="O74" s="210"/>
      <c r="P74" s="210"/>
      <c r="Q74" s="210"/>
      <c r="R74" s="210"/>
      <c r="S74" s="210"/>
      <c r="T74" s="210"/>
      <c r="U74" s="210"/>
      <c r="V74" s="210"/>
      <c r="W74" s="210"/>
      <c r="X74" s="210"/>
      <c r="Y74" s="210"/>
      <c r="Z74" s="210"/>
      <c r="AA74" s="210"/>
      <c r="AB74" s="210"/>
      <c r="AC74" s="210"/>
      <c r="AD74" s="210"/>
      <c r="AE74" s="210" t="s">
        <v>239</v>
      </c>
      <c r="AF74" s="210" t="s">
        <v>300</v>
      </c>
      <c r="AG74" s="210"/>
      <c r="AH74" s="210"/>
      <c r="AI74" s="210"/>
      <c r="AJ74" s="210"/>
      <c r="AK74" s="210"/>
      <c r="AL74" s="210"/>
      <c r="AM74" s="210">
        <v>21</v>
      </c>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6">
        <v>65</v>
      </c>
      <c r="B75" s="221" t="s">
        <v>1140</v>
      </c>
      <c r="C75" s="242" t="s">
        <v>1138</v>
      </c>
      <c r="D75" s="225" t="s">
        <v>237</v>
      </c>
      <c r="E75" s="228">
        <v>20</v>
      </c>
      <c r="F75" s="231"/>
      <c r="G75" s="232">
        <f t="shared" si="2"/>
        <v>0</v>
      </c>
      <c r="H75" s="233"/>
      <c r="I75" s="249" t="s">
        <v>238</v>
      </c>
      <c r="J75" s="210"/>
      <c r="K75" s="210"/>
      <c r="L75" s="210"/>
      <c r="M75" s="210"/>
      <c r="N75" s="210"/>
      <c r="O75" s="210"/>
      <c r="P75" s="210"/>
      <c r="Q75" s="210"/>
      <c r="R75" s="210"/>
      <c r="S75" s="210"/>
      <c r="T75" s="210"/>
      <c r="U75" s="210"/>
      <c r="V75" s="210"/>
      <c r="W75" s="210"/>
      <c r="X75" s="210"/>
      <c r="Y75" s="210"/>
      <c r="Z75" s="210"/>
      <c r="AA75" s="210"/>
      <c r="AB75" s="210"/>
      <c r="AC75" s="210"/>
      <c r="AD75" s="210"/>
      <c r="AE75" s="210" t="s">
        <v>239</v>
      </c>
      <c r="AF75" s="210" t="s">
        <v>300</v>
      </c>
      <c r="AG75" s="210"/>
      <c r="AH75" s="210"/>
      <c r="AI75" s="210"/>
      <c r="AJ75" s="210"/>
      <c r="AK75" s="210"/>
      <c r="AL75" s="210"/>
      <c r="AM75" s="210">
        <v>21</v>
      </c>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6">
        <v>66</v>
      </c>
      <c r="B76" s="221" t="s">
        <v>1141</v>
      </c>
      <c r="C76" s="242" t="s">
        <v>1138</v>
      </c>
      <c r="D76" s="225" t="s">
        <v>237</v>
      </c>
      <c r="E76" s="228">
        <v>8</v>
      </c>
      <c r="F76" s="231"/>
      <c r="G76" s="232">
        <f t="shared" si="2"/>
        <v>0</v>
      </c>
      <c r="H76" s="233"/>
      <c r="I76" s="249" t="s">
        <v>238</v>
      </c>
      <c r="J76" s="210"/>
      <c r="K76" s="210"/>
      <c r="L76" s="210"/>
      <c r="M76" s="210"/>
      <c r="N76" s="210"/>
      <c r="O76" s="210"/>
      <c r="P76" s="210"/>
      <c r="Q76" s="210"/>
      <c r="R76" s="210"/>
      <c r="S76" s="210"/>
      <c r="T76" s="210"/>
      <c r="U76" s="210"/>
      <c r="V76" s="210"/>
      <c r="W76" s="210"/>
      <c r="X76" s="210"/>
      <c r="Y76" s="210"/>
      <c r="Z76" s="210"/>
      <c r="AA76" s="210"/>
      <c r="AB76" s="210"/>
      <c r="AC76" s="210"/>
      <c r="AD76" s="210"/>
      <c r="AE76" s="210" t="s">
        <v>239</v>
      </c>
      <c r="AF76" s="210" t="s">
        <v>300</v>
      </c>
      <c r="AG76" s="210"/>
      <c r="AH76" s="210"/>
      <c r="AI76" s="210"/>
      <c r="AJ76" s="210"/>
      <c r="AK76" s="210"/>
      <c r="AL76" s="210"/>
      <c r="AM76" s="210">
        <v>21</v>
      </c>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6">
        <v>67</v>
      </c>
      <c r="B77" s="221" t="s">
        <v>1142</v>
      </c>
      <c r="C77" s="242" t="s">
        <v>1138</v>
      </c>
      <c r="D77" s="225" t="s">
        <v>237</v>
      </c>
      <c r="E77" s="228">
        <v>7</v>
      </c>
      <c r="F77" s="231"/>
      <c r="G77" s="232">
        <f t="shared" si="2"/>
        <v>0</v>
      </c>
      <c r="H77" s="233"/>
      <c r="I77" s="249" t="s">
        <v>238</v>
      </c>
      <c r="J77" s="210"/>
      <c r="K77" s="210"/>
      <c r="L77" s="210"/>
      <c r="M77" s="210"/>
      <c r="N77" s="210"/>
      <c r="O77" s="210"/>
      <c r="P77" s="210"/>
      <c r="Q77" s="210"/>
      <c r="R77" s="210"/>
      <c r="S77" s="210"/>
      <c r="T77" s="210"/>
      <c r="U77" s="210"/>
      <c r="V77" s="210"/>
      <c r="W77" s="210"/>
      <c r="X77" s="210"/>
      <c r="Y77" s="210"/>
      <c r="Z77" s="210"/>
      <c r="AA77" s="210"/>
      <c r="AB77" s="210"/>
      <c r="AC77" s="210"/>
      <c r="AD77" s="210"/>
      <c r="AE77" s="210" t="s">
        <v>239</v>
      </c>
      <c r="AF77" s="210" t="s">
        <v>300</v>
      </c>
      <c r="AG77" s="210"/>
      <c r="AH77" s="210"/>
      <c r="AI77" s="210"/>
      <c r="AJ77" s="210"/>
      <c r="AK77" s="210"/>
      <c r="AL77" s="210"/>
      <c r="AM77" s="210">
        <v>21</v>
      </c>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6">
        <v>68</v>
      </c>
      <c r="B78" s="221" t="s">
        <v>1143</v>
      </c>
      <c r="C78" s="242" t="s">
        <v>1138</v>
      </c>
      <c r="D78" s="225" t="s">
        <v>237</v>
      </c>
      <c r="E78" s="228">
        <v>6</v>
      </c>
      <c r="F78" s="231"/>
      <c r="G78" s="232">
        <f t="shared" si="2"/>
        <v>0</v>
      </c>
      <c r="H78" s="233"/>
      <c r="I78" s="249" t="s">
        <v>238</v>
      </c>
      <c r="J78" s="210"/>
      <c r="K78" s="210"/>
      <c r="L78" s="210"/>
      <c r="M78" s="210"/>
      <c r="N78" s="210"/>
      <c r="O78" s="210"/>
      <c r="P78" s="210"/>
      <c r="Q78" s="210"/>
      <c r="R78" s="210"/>
      <c r="S78" s="210"/>
      <c r="T78" s="210"/>
      <c r="U78" s="210"/>
      <c r="V78" s="210"/>
      <c r="W78" s="210"/>
      <c r="X78" s="210"/>
      <c r="Y78" s="210"/>
      <c r="Z78" s="210"/>
      <c r="AA78" s="210"/>
      <c r="AB78" s="210"/>
      <c r="AC78" s="210"/>
      <c r="AD78" s="210"/>
      <c r="AE78" s="210" t="s">
        <v>239</v>
      </c>
      <c r="AF78" s="210" t="s">
        <v>300</v>
      </c>
      <c r="AG78" s="210"/>
      <c r="AH78" s="210"/>
      <c r="AI78" s="210"/>
      <c r="AJ78" s="210"/>
      <c r="AK78" s="210"/>
      <c r="AL78" s="210"/>
      <c r="AM78" s="210">
        <v>21</v>
      </c>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6">
        <v>69</v>
      </c>
      <c r="B79" s="221" t="s">
        <v>1144</v>
      </c>
      <c r="C79" s="242" t="s">
        <v>1145</v>
      </c>
      <c r="D79" s="225" t="s">
        <v>255</v>
      </c>
      <c r="E79" s="228">
        <v>10</v>
      </c>
      <c r="F79" s="231"/>
      <c r="G79" s="232">
        <f t="shared" si="2"/>
        <v>0</v>
      </c>
      <c r="H79" s="233"/>
      <c r="I79" s="249" t="s">
        <v>238</v>
      </c>
      <c r="J79" s="210"/>
      <c r="K79" s="210"/>
      <c r="L79" s="210"/>
      <c r="M79" s="210"/>
      <c r="N79" s="210"/>
      <c r="O79" s="210"/>
      <c r="P79" s="210"/>
      <c r="Q79" s="210"/>
      <c r="R79" s="210"/>
      <c r="S79" s="210"/>
      <c r="T79" s="210"/>
      <c r="U79" s="210"/>
      <c r="V79" s="210"/>
      <c r="W79" s="210"/>
      <c r="X79" s="210"/>
      <c r="Y79" s="210"/>
      <c r="Z79" s="210"/>
      <c r="AA79" s="210"/>
      <c r="AB79" s="210"/>
      <c r="AC79" s="210"/>
      <c r="AD79" s="210"/>
      <c r="AE79" s="210" t="s">
        <v>239</v>
      </c>
      <c r="AF79" s="210" t="s">
        <v>300</v>
      </c>
      <c r="AG79" s="210"/>
      <c r="AH79" s="210"/>
      <c r="AI79" s="210"/>
      <c r="AJ79" s="210"/>
      <c r="AK79" s="210"/>
      <c r="AL79" s="210"/>
      <c r="AM79" s="210">
        <v>21</v>
      </c>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6">
        <v>70</v>
      </c>
      <c r="B80" s="221" t="s">
        <v>1146</v>
      </c>
      <c r="C80" s="242" t="s">
        <v>1147</v>
      </c>
      <c r="D80" s="225" t="s">
        <v>255</v>
      </c>
      <c r="E80" s="228">
        <v>18</v>
      </c>
      <c r="F80" s="231"/>
      <c r="G80" s="232">
        <f t="shared" si="2"/>
        <v>0</v>
      </c>
      <c r="H80" s="233"/>
      <c r="I80" s="249" t="s">
        <v>238</v>
      </c>
      <c r="J80" s="210"/>
      <c r="K80" s="210"/>
      <c r="L80" s="210"/>
      <c r="M80" s="210"/>
      <c r="N80" s="210"/>
      <c r="O80" s="210"/>
      <c r="P80" s="210"/>
      <c r="Q80" s="210"/>
      <c r="R80" s="210"/>
      <c r="S80" s="210"/>
      <c r="T80" s="210"/>
      <c r="U80" s="210"/>
      <c r="V80" s="210"/>
      <c r="W80" s="210"/>
      <c r="X80" s="210"/>
      <c r="Y80" s="210"/>
      <c r="Z80" s="210"/>
      <c r="AA80" s="210"/>
      <c r="AB80" s="210"/>
      <c r="AC80" s="210"/>
      <c r="AD80" s="210"/>
      <c r="AE80" s="210" t="s">
        <v>239</v>
      </c>
      <c r="AF80" s="210" t="s">
        <v>300</v>
      </c>
      <c r="AG80" s="210"/>
      <c r="AH80" s="210"/>
      <c r="AI80" s="210"/>
      <c r="AJ80" s="210"/>
      <c r="AK80" s="210"/>
      <c r="AL80" s="210"/>
      <c r="AM80" s="210">
        <v>21</v>
      </c>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6">
        <v>71</v>
      </c>
      <c r="B81" s="221" t="s">
        <v>1148</v>
      </c>
      <c r="C81" s="242" t="s">
        <v>1149</v>
      </c>
      <c r="D81" s="225" t="s">
        <v>237</v>
      </c>
      <c r="E81" s="228">
        <v>300</v>
      </c>
      <c r="F81" s="231"/>
      <c r="G81" s="232">
        <f t="shared" si="2"/>
        <v>0</v>
      </c>
      <c r="H81" s="233"/>
      <c r="I81" s="249" t="s">
        <v>238</v>
      </c>
      <c r="J81" s="210"/>
      <c r="K81" s="210"/>
      <c r="L81" s="210"/>
      <c r="M81" s="210"/>
      <c r="N81" s="210"/>
      <c r="O81" s="210"/>
      <c r="P81" s="210"/>
      <c r="Q81" s="210"/>
      <c r="R81" s="210"/>
      <c r="S81" s="210"/>
      <c r="T81" s="210"/>
      <c r="U81" s="210"/>
      <c r="V81" s="210"/>
      <c r="W81" s="210"/>
      <c r="X81" s="210"/>
      <c r="Y81" s="210"/>
      <c r="Z81" s="210"/>
      <c r="AA81" s="210"/>
      <c r="AB81" s="210"/>
      <c r="AC81" s="210"/>
      <c r="AD81" s="210"/>
      <c r="AE81" s="210" t="s">
        <v>239</v>
      </c>
      <c r="AF81" s="210" t="s">
        <v>300</v>
      </c>
      <c r="AG81" s="210"/>
      <c r="AH81" s="210"/>
      <c r="AI81" s="210"/>
      <c r="AJ81" s="210"/>
      <c r="AK81" s="210"/>
      <c r="AL81" s="210"/>
      <c r="AM81" s="210">
        <v>21</v>
      </c>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245" t="s">
        <v>200</v>
      </c>
      <c r="B82" s="220" t="s">
        <v>127</v>
      </c>
      <c r="C82" s="241" t="s">
        <v>128</v>
      </c>
      <c r="D82" s="224"/>
      <c r="E82" s="227"/>
      <c r="F82" s="320">
        <f>SUM(G83:G107)</f>
        <v>0</v>
      </c>
      <c r="G82" s="321"/>
      <c r="H82" s="230"/>
      <c r="I82" s="248"/>
      <c r="AE82" t="s">
        <v>201</v>
      </c>
    </row>
    <row r="83" spans="1:60" outlineLevel="1" x14ac:dyDescent="0.2">
      <c r="A83" s="246">
        <v>72</v>
      </c>
      <c r="B83" s="221" t="s">
        <v>1150</v>
      </c>
      <c r="C83" s="242" t="s">
        <v>1151</v>
      </c>
      <c r="D83" s="225" t="s">
        <v>255</v>
      </c>
      <c r="E83" s="228">
        <v>275</v>
      </c>
      <c r="F83" s="231"/>
      <c r="G83" s="232">
        <f t="shared" ref="G83:G107" si="3">ROUND(E83*F83,2)</f>
        <v>0</v>
      </c>
      <c r="H83" s="233"/>
      <c r="I83" s="249" t="s">
        <v>238</v>
      </c>
      <c r="J83" s="210"/>
      <c r="K83" s="210"/>
      <c r="L83" s="210"/>
      <c r="M83" s="210"/>
      <c r="N83" s="210"/>
      <c r="O83" s="210"/>
      <c r="P83" s="210"/>
      <c r="Q83" s="210"/>
      <c r="R83" s="210"/>
      <c r="S83" s="210"/>
      <c r="T83" s="210"/>
      <c r="U83" s="210"/>
      <c r="V83" s="210"/>
      <c r="W83" s="210"/>
      <c r="X83" s="210"/>
      <c r="Y83" s="210"/>
      <c r="Z83" s="210"/>
      <c r="AA83" s="210"/>
      <c r="AB83" s="210"/>
      <c r="AC83" s="210"/>
      <c r="AD83" s="210"/>
      <c r="AE83" s="210" t="s">
        <v>239</v>
      </c>
      <c r="AF83" s="210" t="s">
        <v>300</v>
      </c>
      <c r="AG83" s="210"/>
      <c r="AH83" s="210"/>
      <c r="AI83" s="210"/>
      <c r="AJ83" s="210"/>
      <c r="AK83" s="210"/>
      <c r="AL83" s="210"/>
      <c r="AM83" s="210">
        <v>21</v>
      </c>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6">
        <v>73</v>
      </c>
      <c r="B84" s="221" t="s">
        <v>1152</v>
      </c>
      <c r="C84" s="242" t="s">
        <v>1153</v>
      </c>
      <c r="D84" s="225" t="s">
        <v>255</v>
      </c>
      <c r="E84" s="228">
        <v>195</v>
      </c>
      <c r="F84" s="231"/>
      <c r="G84" s="232">
        <f t="shared" si="3"/>
        <v>0</v>
      </c>
      <c r="H84" s="233"/>
      <c r="I84" s="249" t="s">
        <v>238</v>
      </c>
      <c r="J84" s="210"/>
      <c r="K84" s="210"/>
      <c r="L84" s="210"/>
      <c r="M84" s="210"/>
      <c r="N84" s="210"/>
      <c r="O84" s="210"/>
      <c r="P84" s="210"/>
      <c r="Q84" s="210"/>
      <c r="R84" s="210"/>
      <c r="S84" s="210"/>
      <c r="T84" s="210"/>
      <c r="U84" s="210"/>
      <c r="V84" s="210"/>
      <c r="W84" s="210"/>
      <c r="X84" s="210"/>
      <c r="Y84" s="210"/>
      <c r="Z84" s="210"/>
      <c r="AA84" s="210"/>
      <c r="AB84" s="210"/>
      <c r="AC84" s="210"/>
      <c r="AD84" s="210"/>
      <c r="AE84" s="210" t="s">
        <v>239</v>
      </c>
      <c r="AF84" s="210" t="s">
        <v>300</v>
      </c>
      <c r="AG84" s="210"/>
      <c r="AH84" s="210"/>
      <c r="AI84" s="210"/>
      <c r="AJ84" s="210"/>
      <c r="AK84" s="210"/>
      <c r="AL84" s="210"/>
      <c r="AM84" s="210">
        <v>21</v>
      </c>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6">
        <v>74</v>
      </c>
      <c r="B85" s="221" t="s">
        <v>1154</v>
      </c>
      <c r="C85" s="242" t="s">
        <v>1155</v>
      </c>
      <c r="D85" s="225" t="s">
        <v>255</v>
      </c>
      <c r="E85" s="228">
        <v>145</v>
      </c>
      <c r="F85" s="231"/>
      <c r="G85" s="232">
        <f t="shared" si="3"/>
        <v>0</v>
      </c>
      <c r="H85" s="233"/>
      <c r="I85" s="249" t="s">
        <v>238</v>
      </c>
      <c r="J85" s="210"/>
      <c r="K85" s="210"/>
      <c r="L85" s="210"/>
      <c r="M85" s="210"/>
      <c r="N85" s="210"/>
      <c r="O85" s="210"/>
      <c r="P85" s="210"/>
      <c r="Q85" s="210"/>
      <c r="R85" s="210"/>
      <c r="S85" s="210"/>
      <c r="T85" s="210"/>
      <c r="U85" s="210"/>
      <c r="V85" s="210"/>
      <c r="W85" s="210"/>
      <c r="X85" s="210"/>
      <c r="Y85" s="210"/>
      <c r="Z85" s="210"/>
      <c r="AA85" s="210"/>
      <c r="AB85" s="210"/>
      <c r="AC85" s="210"/>
      <c r="AD85" s="210"/>
      <c r="AE85" s="210" t="s">
        <v>239</v>
      </c>
      <c r="AF85" s="210" t="s">
        <v>300</v>
      </c>
      <c r="AG85" s="210"/>
      <c r="AH85" s="210"/>
      <c r="AI85" s="210"/>
      <c r="AJ85" s="210"/>
      <c r="AK85" s="210"/>
      <c r="AL85" s="210"/>
      <c r="AM85" s="210">
        <v>21</v>
      </c>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6">
        <v>75</v>
      </c>
      <c r="B86" s="221" t="s">
        <v>1156</v>
      </c>
      <c r="C86" s="242" t="s">
        <v>1157</v>
      </c>
      <c r="D86" s="225" t="s">
        <v>255</v>
      </c>
      <c r="E86" s="228">
        <v>1144</v>
      </c>
      <c r="F86" s="231"/>
      <c r="G86" s="232">
        <f t="shared" si="3"/>
        <v>0</v>
      </c>
      <c r="H86" s="233"/>
      <c r="I86" s="249" t="s">
        <v>238</v>
      </c>
      <c r="J86" s="210"/>
      <c r="K86" s="210"/>
      <c r="L86" s="210"/>
      <c r="M86" s="210"/>
      <c r="N86" s="210"/>
      <c r="O86" s="210"/>
      <c r="P86" s="210"/>
      <c r="Q86" s="210"/>
      <c r="R86" s="210"/>
      <c r="S86" s="210"/>
      <c r="T86" s="210"/>
      <c r="U86" s="210"/>
      <c r="V86" s="210"/>
      <c r="W86" s="210"/>
      <c r="X86" s="210"/>
      <c r="Y86" s="210"/>
      <c r="Z86" s="210"/>
      <c r="AA86" s="210"/>
      <c r="AB86" s="210"/>
      <c r="AC86" s="210"/>
      <c r="AD86" s="210"/>
      <c r="AE86" s="210" t="s">
        <v>239</v>
      </c>
      <c r="AF86" s="210" t="s">
        <v>300</v>
      </c>
      <c r="AG86" s="210"/>
      <c r="AH86" s="210"/>
      <c r="AI86" s="210"/>
      <c r="AJ86" s="210"/>
      <c r="AK86" s="210"/>
      <c r="AL86" s="210"/>
      <c r="AM86" s="210">
        <v>21</v>
      </c>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6">
        <v>76</v>
      </c>
      <c r="B87" s="221" t="s">
        <v>1158</v>
      </c>
      <c r="C87" s="242" t="s">
        <v>1159</v>
      </c>
      <c r="D87" s="225" t="s">
        <v>255</v>
      </c>
      <c r="E87" s="228">
        <v>86</v>
      </c>
      <c r="F87" s="231"/>
      <c r="G87" s="232">
        <f t="shared" si="3"/>
        <v>0</v>
      </c>
      <c r="H87" s="233"/>
      <c r="I87" s="249" t="s">
        <v>238</v>
      </c>
      <c r="J87" s="210"/>
      <c r="K87" s="210"/>
      <c r="L87" s="210"/>
      <c r="M87" s="210"/>
      <c r="N87" s="210"/>
      <c r="O87" s="210"/>
      <c r="P87" s="210"/>
      <c r="Q87" s="210"/>
      <c r="R87" s="210"/>
      <c r="S87" s="210"/>
      <c r="T87" s="210"/>
      <c r="U87" s="210"/>
      <c r="V87" s="210"/>
      <c r="W87" s="210"/>
      <c r="X87" s="210"/>
      <c r="Y87" s="210"/>
      <c r="Z87" s="210"/>
      <c r="AA87" s="210"/>
      <c r="AB87" s="210"/>
      <c r="AC87" s="210"/>
      <c r="AD87" s="210"/>
      <c r="AE87" s="210" t="s">
        <v>239</v>
      </c>
      <c r="AF87" s="210" t="s">
        <v>300</v>
      </c>
      <c r="AG87" s="210"/>
      <c r="AH87" s="210"/>
      <c r="AI87" s="210"/>
      <c r="AJ87" s="210"/>
      <c r="AK87" s="210"/>
      <c r="AL87" s="210"/>
      <c r="AM87" s="210">
        <v>21</v>
      </c>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6">
        <v>77</v>
      </c>
      <c r="B88" s="221" t="s">
        <v>1160</v>
      </c>
      <c r="C88" s="242" t="s">
        <v>1161</v>
      </c>
      <c r="D88" s="225" t="s">
        <v>255</v>
      </c>
      <c r="E88" s="228">
        <v>135</v>
      </c>
      <c r="F88" s="231"/>
      <c r="G88" s="232">
        <f t="shared" si="3"/>
        <v>0</v>
      </c>
      <c r="H88" s="233"/>
      <c r="I88" s="249" t="s">
        <v>238</v>
      </c>
      <c r="J88" s="210"/>
      <c r="K88" s="210"/>
      <c r="L88" s="210"/>
      <c r="M88" s="210"/>
      <c r="N88" s="210"/>
      <c r="O88" s="210"/>
      <c r="P88" s="210"/>
      <c r="Q88" s="210"/>
      <c r="R88" s="210"/>
      <c r="S88" s="210"/>
      <c r="T88" s="210"/>
      <c r="U88" s="210"/>
      <c r="V88" s="210"/>
      <c r="W88" s="210"/>
      <c r="X88" s="210"/>
      <c r="Y88" s="210"/>
      <c r="Z88" s="210"/>
      <c r="AA88" s="210"/>
      <c r="AB88" s="210"/>
      <c r="AC88" s="210"/>
      <c r="AD88" s="210"/>
      <c r="AE88" s="210" t="s">
        <v>239</v>
      </c>
      <c r="AF88" s="210" t="s">
        <v>300</v>
      </c>
      <c r="AG88" s="210"/>
      <c r="AH88" s="210"/>
      <c r="AI88" s="210"/>
      <c r="AJ88" s="210"/>
      <c r="AK88" s="210"/>
      <c r="AL88" s="210"/>
      <c r="AM88" s="210">
        <v>21</v>
      </c>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6">
        <v>78</v>
      </c>
      <c r="B89" s="221" t="s">
        <v>1162</v>
      </c>
      <c r="C89" s="242" t="s">
        <v>1163</v>
      </c>
      <c r="D89" s="225" t="s">
        <v>255</v>
      </c>
      <c r="E89" s="228">
        <v>16</v>
      </c>
      <c r="F89" s="231"/>
      <c r="G89" s="232">
        <f t="shared" si="3"/>
        <v>0</v>
      </c>
      <c r="H89" s="233"/>
      <c r="I89" s="249" t="s">
        <v>238</v>
      </c>
      <c r="J89" s="210"/>
      <c r="K89" s="210"/>
      <c r="L89" s="210"/>
      <c r="M89" s="210"/>
      <c r="N89" s="210"/>
      <c r="O89" s="210"/>
      <c r="P89" s="210"/>
      <c r="Q89" s="210"/>
      <c r="R89" s="210"/>
      <c r="S89" s="210"/>
      <c r="T89" s="210"/>
      <c r="U89" s="210"/>
      <c r="V89" s="210"/>
      <c r="W89" s="210"/>
      <c r="X89" s="210"/>
      <c r="Y89" s="210"/>
      <c r="Z89" s="210"/>
      <c r="AA89" s="210"/>
      <c r="AB89" s="210"/>
      <c r="AC89" s="210"/>
      <c r="AD89" s="210"/>
      <c r="AE89" s="210" t="s">
        <v>239</v>
      </c>
      <c r="AF89" s="210" t="s">
        <v>300</v>
      </c>
      <c r="AG89" s="210"/>
      <c r="AH89" s="210"/>
      <c r="AI89" s="210"/>
      <c r="AJ89" s="210"/>
      <c r="AK89" s="210"/>
      <c r="AL89" s="210"/>
      <c r="AM89" s="210">
        <v>21</v>
      </c>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6">
        <v>79</v>
      </c>
      <c r="B90" s="221" t="s">
        <v>1164</v>
      </c>
      <c r="C90" s="242" t="s">
        <v>1165</v>
      </c>
      <c r="D90" s="225" t="s">
        <v>255</v>
      </c>
      <c r="E90" s="228">
        <v>445</v>
      </c>
      <c r="F90" s="231"/>
      <c r="G90" s="232">
        <f t="shared" si="3"/>
        <v>0</v>
      </c>
      <c r="H90" s="233"/>
      <c r="I90" s="249" t="s">
        <v>238</v>
      </c>
      <c r="J90" s="210"/>
      <c r="K90" s="210"/>
      <c r="L90" s="210"/>
      <c r="M90" s="210"/>
      <c r="N90" s="210"/>
      <c r="O90" s="210"/>
      <c r="P90" s="210"/>
      <c r="Q90" s="210"/>
      <c r="R90" s="210"/>
      <c r="S90" s="210"/>
      <c r="T90" s="210"/>
      <c r="U90" s="210"/>
      <c r="V90" s="210"/>
      <c r="W90" s="210"/>
      <c r="X90" s="210"/>
      <c r="Y90" s="210"/>
      <c r="Z90" s="210"/>
      <c r="AA90" s="210"/>
      <c r="AB90" s="210"/>
      <c r="AC90" s="210"/>
      <c r="AD90" s="210"/>
      <c r="AE90" s="210" t="s">
        <v>239</v>
      </c>
      <c r="AF90" s="210" t="s">
        <v>300</v>
      </c>
      <c r="AG90" s="210"/>
      <c r="AH90" s="210"/>
      <c r="AI90" s="210"/>
      <c r="AJ90" s="210"/>
      <c r="AK90" s="210"/>
      <c r="AL90" s="210"/>
      <c r="AM90" s="210">
        <v>21</v>
      </c>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6">
        <v>80</v>
      </c>
      <c r="B91" s="221" t="s">
        <v>1166</v>
      </c>
      <c r="C91" s="242" t="s">
        <v>1167</v>
      </c>
      <c r="D91" s="225" t="s">
        <v>255</v>
      </c>
      <c r="E91" s="228">
        <v>75</v>
      </c>
      <c r="F91" s="231"/>
      <c r="G91" s="232">
        <f t="shared" si="3"/>
        <v>0</v>
      </c>
      <c r="H91" s="233"/>
      <c r="I91" s="249" t="s">
        <v>238</v>
      </c>
      <c r="J91" s="210"/>
      <c r="K91" s="210"/>
      <c r="L91" s="210"/>
      <c r="M91" s="210"/>
      <c r="N91" s="210"/>
      <c r="O91" s="210"/>
      <c r="P91" s="210"/>
      <c r="Q91" s="210"/>
      <c r="R91" s="210"/>
      <c r="S91" s="210"/>
      <c r="T91" s="210"/>
      <c r="U91" s="210"/>
      <c r="V91" s="210"/>
      <c r="W91" s="210"/>
      <c r="X91" s="210"/>
      <c r="Y91" s="210"/>
      <c r="Z91" s="210"/>
      <c r="AA91" s="210"/>
      <c r="AB91" s="210"/>
      <c r="AC91" s="210"/>
      <c r="AD91" s="210"/>
      <c r="AE91" s="210" t="s">
        <v>239</v>
      </c>
      <c r="AF91" s="210" t="s">
        <v>300</v>
      </c>
      <c r="AG91" s="210"/>
      <c r="AH91" s="210"/>
      <c r="AI91" s="210"/>
      <c r="AJ91" s="210"/>
      <c r="AK91" s="210"/>
      <c r="AL91" s="210"/>
      <c r="AM91" s="210">
        <v>21</v>
      </c>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6">
        <v>81</v>
      </c>
      <c r="B92" s="221" t="s">
        <v>1168</v>
      </c>
      <c r="C92" s="242" t="s">
        <v>1169</v>
      </c>
      <c r="D92" s="225" t="s">
        <v>255</v>
      </c>
      <c r="E92" s="228">
        <v>56</v>
      </c>
      <c r="F92" s="231"/>
      <c r="G92" s="232">
        <f t="shared" si="3"/>
        <v>0</v>
      </c>
      <c r="H92" s="233"/>
      <c r="I92" s="249" t="s">
        <v>238</v>
      </c>
      <c r="J92" s="210"/>
      <c r="K92" s="210"/>
      <c r="L92" s="210"/>
      <c r="M92" s="210"/>
      <c r="N92" s="210"/>
      <c r="O92" s="210"/>
      <c r="P92" s="210"/>
      <c r="Q92" s="210"/>
      <c r="R92" s="210"/>
      <c r="S92" s="210"/>
      <c r="T92" s="210"/>
      <c r="U92" s="210"/>
      <c r="V92" s="210"/>
      <c r="W92" s="210"/>
      <c r="X92" s="210"/>
      <c r="Y92" s="210"/>
      <c r="Z92" s="210"/>
      <c r="AA92" s="210"/>
      <c r="AB92" s="210"/>
      <c r="AC92" s="210"/>
      <c r="AD92" s="210"/>
      <c r="AE92" s="210" t="s">
        <v>239</v>
      </c>
      <c r="AF92" s="210" t="s">
        <v>300</v>
      </c>
      <c r="AG92" s="210"/>
      <c r="AH92" s="210"/>
      <c r="AI92" s="210"/>
      <c r="AJ92" s="210"/>
      <c r="AK92" s="210"/>
      <c r="AL92" s="210"/>
      <c r="AM92" s="210">
        <v>21</v>
      </c>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6">
        <v>82</v>
      </c>
      <c r="B93" s="221" t="s">
        <v>1170</v>
      </c>
      <c r="C93" s="242" t="s">
        <v>1171</v>
      </c>
      <c r="D93" s="225" t="s">
        <v>255</v>
      </c>
      <c r="E93" s="228">
        <v>8</v>
      </c>
      <c r="F93" s="231"/>
      <c r="G93" s="232">
        <f t="shared" si="3"/>
        <v>0</v>
      </c>
      <c r="H93" s="233"/>
      <c r="I93" s="249" t="s">
        <v>238</v>
      </c>
      <c r="J93" s="210"/>
      <c r="K93" s="210"/>
      <c r="L93" s="210"/>
      <c r="M93" s="210"/>
      <c r="N93" s="210"/>
      <c r="O93" s="210"/>
      <c r="P93" s="210"/>
      <c r="Q93" s="210"/>
      <c r="R93" s="210"/>
      <c r="S93" s="210"/>
      <c r="T93" s="210"/>
      <c r="U93" s="210"/>
      <c r="V93" s="210"/>
      <c r="W93" s="210"/>
      <c r="X93" s="210"/>
      <c r="Y93" s="210"/>
      <c r="Z93" s="210"/>
      <c r="AA93" s="210"/>
      <c r="AB93" s="210"/>
      <c r="AC93" s="210"/>
      <c r="AD93" s="210"/>
      <c r="AE93" s="210" t="s">
        <v>239</v>
      </c>
      <c r="AF93" s="210" t="s">
        <v>300</v>
      </c>
      <c r="AG93" s="210"/>
      <c r="AH93" s="210"/>
      <c r="AI93" s="210"/>
      <c r="AJ93" s="210"/>
      <c r="AK93" s="210"/>
      <c r="AL93" s="210"/>
      <c r="AM93" s="210">
        <v>21</v>
      </c>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6">
        <v>83</v>
      </c>
      <c r="B94" s="221" t="s">
        <v>1172</v>
      </c>
      <c r="C94" s="242" t="s">
        <v>286</v>
      </c>
      <c r="D94" s="225" t="s">
        <v>255</v>
      </c>
      <c r="E94" s="228">
        <v>48</v>
      </c>
      <c r="F94" s="231"/>
      <c r="G94" s="232">
        <f t="shared" si="3"/>
        <v>0</v>
      </c>
      <c r="H94" s="233"/>
      <c r="I94" s="249" t="s">
        <v>238</v>
      </c>
      <c r="J94" s="210"/>
      <c r="K94" s="210"/>
      <c r="L94" s="210"/>
      <c r="M94" s="210"/>
      <c r="N94" s="210"/>
      <c r="O94" s="210"/>
      <c r="P94" s="210"/>
      <c r="Q94" s="210"/>
      <c r="R94" s="210"/>
      <c r="S94" s="210"/>
      <c r="T94" s="210"/>
      <c r="U94" s="210"/>
      <c r="V94" s="210"/>
      <c r="W94" s="210"/>
      <c r="X94" s="210"/>
      <c r="Y94" s="210"/>
      <c r="Z94" s="210"/>
      <c r="AA94" s="210"/>
      <c r="AB94" s="210"/>
      <c r="AC94" s="210"/>
      <c r="AD94" s="210"/>
      <c r="AE94" s="210" t="s">
        <v>239</v>
      </c>
      <c r="AF94" s="210" t="s">
        <v>300</v>
      </c>
      <c r="AG94" s="210"/>
      <c r="AH94" s="210"/>
      <c r="AI94" s="210"/>
      <c r="AJ94" s="210"/>
      <c r="AK94" s="210"/>
      <c r="AL94" s="210"/>
      <c r="AM94" s="210">
        <v>21</v>
      </c>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6">
        <v>84</v>
      </c>
      <c r="B95" s="221" t="s">
        <v>1173</v>
      </c>
      <c r="C95" s="242" t="s">
        <v>1174</v>
      </c>
      <c r="D95" s="225" t="s">
        <v>255</v>
      </c>
      <c r="E95" s="228">
        <v>31</v>
      </c>
      <c r="F95" s="231"/>
      <c r="G95" s="232">
        <f t="shared" si="3"/>
        <v>0</v>
      </c>
      <c r="H95" s="233"/>
      <c r="I95" s="249" t="s">
        <v>238</v>
      </c>
      <c r="J95" s="210"/>
      <c r="K95" s="210"/>
      <c r="L95" s="210"/>
      <c r="M95" s="210"/>
      <c r="N95" s="210"/>
      <c r="O95" s="210"/>
      <c r="P95" s="210"/>
      <c r="Q95" s="210"/>
      <c r="R95" s="210"/>
      <c r="S95" s="210"/>
      <c r="T95" s="210"/>
      <c r="U95" s="210"/>
      <c r="V95" s="210"/>
      <c r="W95" s="210"/>
      <c r="X95" s="210"/>
      <c r="Y95" s="210"/>
      <c r="Z95" s="210"/>
      <c r="AA95" s="210"/>
      <c r="AB95" s="210"/>
      <c r="AC95" s="210"/>
      <c r="AD95" s="210"/>
      <c r="AE95" s="210" t="s">
        <v>239</v>
      </c>
      <c r="AF95" s="210" t="s">
        <v>300</v>
      </c>
      <c r="AG95" s="210"/>
      <c r="AH95" s="210"/>
      <c r="AI95" s="210"/>
      <c r="AJ95" s="210"/>
      <c r="AK95" s="210"/>
      <c r="AL95" s="210"/>
      <c r="AM95" s="210">
        <v>21</v>
      </c>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6">
        <v>85</v>
      </c>
      <c r="B96" s="221" t="s">
        <v>1175</v>
      </c>
      <c r="C96" s="242" t="s">
        <v>1176</v>
      </c>
      <c r="D96" s="225" t="s">
        <v>255</v>
      </c>
      <c r="E96" s="228">
        <v>42</v>
      </c>
      <c r="F96" s="231"/>
      <c r="G96" s="232">
        <f t="shared" si="3"/>
        <v>0</v>
      </c>
      <c r="H96" s="233"/>
      <c r="I96" s="249" t="s">
        <v>238</v>
      </c>
      <c r="J96" s="210"/>
      <c r="K96" s="210"/>
      <c r="L96" s="210"/>
      <c r="M96" s="210"/>
      <c r="N96" s="210"/>
      <c r="O96" s="210"/>
      <c r="P96" s="210"/>
      <c r="Q96" s="210"/>
      <c r="R96" s="210"/>
      <c r="S96" s="210"/>
      <c r="T96" s="210"/>
      <c r="U96" s="210"/>
      <c r="V96" s="210"/>
      <c r="W96" s="210"/>
      <c r="X96" s="210"/>
      <c r="Y96" s="210"/>
      <c r="Z96" s="210"/>
      <c r="AA96" s="210"/>
      <c r="AB96" s="210"/>
      <c r="AC96" s="210"/>
      <c r="AD96" s="210"/>
      <c r="AE96" s="210" t="s">
        <v>239</v>
      </c>
      <c r="AF96" s="210" t="s">
        <v>300</v>
      </c>
      <c r="AG96" s="210"/>
      <c r="AH96" s="210"/>
      <c r="AI96" s="210"/>
      <c r="AJ96" s="210"/>
      <c r="AK96" s="210"/>
      <c r="AL96" s="210"/>
      <c r="AM96" s="210">
        <v>21</v>
      </c>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6">
        <v>86</v>
      </c>
      <c r="B97" s="221" t="s">
        <v>1177</v>
      </c>
      <c r="C97" s="242" t="s">
        <v>1178</v>
      </c>
      <c r="D97" s="225" t="s">
        <v>255</v>
      </c>
      <c r="E97" s="228">
        <v>15</v>
      </c>
      <c r="F97" s="231"/>
      <c r="G97" s="232">
        <f t="shared" si="3"/>
        <v>0</v>
      </c>
      <c r="H97" s="233"/>
      <c r="I97" s="249" t="s">
        <v>238</v>
      </c>
      <c r="J97" s="210"/>
      <c r="K97" s="210"/>
      <c r="L97" s="210"/>
      <c r="M97" s="210"/>
      <c r="N97" s="210"/>
      <c r="O97" s="210"/>
      <c r="P97" s="210"/>
      <c r="Q97" s="210"/>
      <c r="R97" s="210"/>
      <c r="S97" s="210"/>
      <c r="T97" s="210"/>
      <c r="U97" s="210"/>
      <c r="V97" s="210"/>
      <c r="W97" s="210"/>
      <c r="X97" s="210"/>
      <c r="Y97" s="210"/>
      <c r="Z97" s="210"/>
      <c r="AA97" s="210"/>
      <c r="AB97" s="210"/>
      <c r="AC97" s="210"/>
      <c r="AD97" s="210"/>
      <c r="AE97" s="210" t="s">
        <v>239</v>
      </c>
      <c r="AF97" s="210" t="s">
        <v>300</v>
      </c>
      <c r="AG97" s="210"/>
      <c r="AH97" s="210"/>
      <c r="AI97" s="210"/>
      <c r="AJ97" s="210"/>
      <c r="AK97" s="210"/>
      <c r="AL97" s="210"/>
      <c r="AM97" s="210">
        <v>21</v>
      </c>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6">
        <v>87</v>
      </c>
      <c r="B98" s="221" t="s">
        <v>1179</v>
      </c>
      <c r="C98" s="242" t="s">
        <v>1180</v>
      </c>
      <c r="D98" s="225" t="s">
        <v>255</v>
      </c>
      <c r="E98" s="228">
        <v>155</v>
      </c>
      <c r="F98" s="231"/>
      <c r="G98" s="232">
        <f t="shared" si="3"/>
        <v>0</v>
      </c>
      <c r="H98" s="233"/>
      <c r="I98" s="249" t="s">
        <v>238</v>
      </c>
      <c r="J98" s="210"/>
      <c r="K98" s="210"/>
      <c r="L98" s="210"/>
      <c r="M98" s="210"/>
      <c r="N98" s="210"/>
      <c r="O98" s="210"/>
      <c r="P98" s="210"/>
      <c r="Q98" s="210"/>
      <c r="R98" s="210"/>
      <c r="S98" s="210"/>
      <c r="T98" s="210"/>
      <c r="U98" s="210"/>
      <c r="V98" s="210"/>
      <c r="W98" s="210"/>
      <c r="X98" s="210"/>
      <c r="Y98" s="210"/>
      <c r="Z98" s="210"/>
      <c r="AA98" s="210"/>
      <c r="AB98" s="210"/>
      <c r="AC98" s="210"/>
      <c r="AD98" s="210"/>
      <c r="AE98" s="210" t="s">
        <v>239</v>
      </c>
      <c r="AF98" s="210" t="s">
        <v>300</v>
      </c>
      <c r="AG98" s="210"/>
      <c r="AH98" s="210"/>
      <c r="AI98" s="210"/>
      <c r="AJ98" s="210"/>
      <c r="AK98" s="210"/>
      <c r="AL98" s="210"/>
      <c r="AM98" s="210">
        <v>21</v>
      </c>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6">
        <v>88</v>
      </c>
      <c r="B99" s="221" t="s">
        <v>1181</v>
      </c>
      <c r="C99" s="242" t="s">
        <v>288</v>
      </c>
      <c r="D99" s="225" t="s">
        <v>255</v>
      </c>
      <c r="E99" s="228">
        <v>20</v>
      </c>
      <c r="F99" s="231"/>
      <c r="G99" s="232">
        <f t="shared" si="3"/>
        <v>0</v>
      </c>
      <c r="H99" s="233"/>
      <c r="I99" s="249" t="s">
        <v>238</v>
      </c>
      <c r="J99" s="210"/>
      <c r="K99" s="210"/>
      <c r="L99" s="210"/>
      <c r="M99" s="210"/>
      <c r="N99" s="210"/>
      <c r="O99" s="210"/>
      <c r="P99" s="210"/>
      <c r="Q99" s="210"/>
      <c r="R99" s="210"/>
      <c r="S99" s="210"/>
      <c r="T99" s="210"/>
      <c r="U99" s="210"/>
      <c r="V99" s="210"/>
      <c r="W99" s="210"/>
      <c r="X99" s="210"/>
      <c r="Y99" s="210"/>
      <c r="Z99" s="210"/>
      <c r="AA99" s="210"/>
      <c r="AB99" s="210"/>
      <c r="AC99" s="210"/>
      <c r="AD99" s="210"/>
      <c r="AE99" s="210" t="s">
        <v>239</v>
      </c>
      <c r="AF99" s="210" t="s">
        <v>300</v>
      </c>
      <c r="AG99" s="210"/>
      <c r="AH99" s="210"/>
      <c r="AI99" s="210"/>
      <c r="AJ99" s="210"/>
      <c r="AK99" s="210"/>
      <c r="AL99" s="210"/>
      <c r="AM99" s="210">
        <v>21</v>
      </c>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1" x14ac:dyDescent="0.2">
      <c r="A100" s="246">
        <v>89</v>
      </c>
      <c r="B100" s="221" t="s">
        <v>1182</v>
      </c>
      <c r="C100" s="242" t="s">
        <v>1183</v>
      </c>
      <c r="D100" s="225" t="s">
        <v>255</v>
      </c>
      <c r="E100" s="228">
        <v>20</v>
      </c>
      <c r="F100" s="231"/>
      <c r="G100" s="232">
        <f t="shared" si="3"/>
        <v>0</v>
      </c>
      <c r="H100" s="233"/>
      <c r="I100" s="249" t="s">
        <v>238</v>
      </c>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t="s">
        <v>239</v>
      </c>
      <c r="AF100" s="210" t="s">
        <v>300</v>
      </c>
      <c r="AG100" s="210"/>
      <c r="AH100" s="210"/>
      <c r="AI100" s="210"/>
      <c r="AJ100" s="210"/>
      <c r="AK100" s="210"/>
      <c r="AL100" s="210"/>
      <c r="AM100" s="210">
        <v>21</v>
      </c>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1" x14ac:dyDescent="0.2">
      <c r="A101" s="246">
        <v>90</v>
      </c>
      <c r="B101" s="221" t="s">
        <v>1184</v>
      </c>
      <c r="C101" s="242" t="s">
        <v>1185</v>
      </c>
      <c r="D101" s="225" t="s">
        <v>255</v>
      </c>
      <c r="E101" s="228">
        <v>18</v>
      </c>
      <c r="F101" s="231"/>
      <c r="G101" s="232">
        <f t="shared" si="3"/>
        <v>0</v>
      </c>
      <c r="H101" s="233"/>
      <c r="I101" s="249" t="s">
        <v>238</v>
      </c>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t="s">
        <v>239</v>
      </c>
      <c r="AF101" s="210" t="s">
        <v>300</v>
      </c>
      <c r="AG101" s="210"/>
      <c r="AH101" s="210"/>
      <c r="AI101" s="210"/>
      <c r="AJ101" s="210"/>
      <c r="AK101" s="210"/>
      <c r="AL101" s="210"/>
      <c r="AM101" s="210">
        <v>21</v>
      </c>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46">
        <v>91</v>
      </c>
      <c r="B102" s="221" t="s">
        <v>1186</v>
      </c>
      <c r="C102" s="242" t="s">
        <v>1187</v>
      </c>
      <c r="D102" s="225" t="s">
        <v>255</v>
      </c>
      <c r="E102" s="228">
        <v>20</v>
      </c>
      <c r="F102" s="231"/>
      <c r="G102" s="232">
        <f t="shared" si="3"/>
        <v>0</v>
      </c>
      <c r="H102" s="233"/>
      <c r="I102" s="249" t="s">
        <v>238</v>
      </c>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t="s">
        <v>239</v>
      </c>
      <c r="AF102" s="210" t="s">
        <v>357</v>
      </c>
      <c r="AG102" s="210"/>
      <c r="AH102" s="210"/>
      <c r="AI102" s="210"/>
      <c r="AJ102" s="210"/>
      <c r="AK102" s="210"/>
      <c r="AL102" s="210"/>
      <c r="AM102" s="210">
        <v>21</v>
      </c>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6">
        <v>92</v>
      </c>
      <c r="B103" s="221" t="s">
        <v>1188</v>
      </c>
      <c r="C103" s="242" t="s">
        <v>1189</v>
      </c>
      <c r="D103" s="225" t="s">
        <v>255</v>
      </c>
      <c r="E103" s="228">
        <v>35</v>
      </c>
      <c r="F103" s="231"/>
      <c r="G103" s="232">
        <f t="shared" si="3"/>
        <v>0</v>
      </c>
      <c r="H103" s="233"/>
      <c r="I103" s="249" t="s">
        <v>238</v>
      </c>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t="s">
        <v>239</v>
      </c>
      <c r="AF103" s="210" t="s">
        <v>300</v>
      </c>
      <c r="AG103" s="210"/>
      <c r="AH103" s="210"/>
      <c r="AI103" s="210"/>
      <c r="AJ103" s="210"/>
      <c r="AK103" s="210"/>
      <c r="AL103" s="210"/>
      <c r="AM103" s="210">
        <v>21</v>
      </c>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46">
        <v>93</v>
      </c>
      <c r="B104" s="221" t="s">
        <v>1190</v>
      </c>
      <c r="C104" s="242" t="s">
        <v>1191</v>
      </c>
      <c r="D104" s="225" t="s">
        <v>255</v>
      </c>
      <c r="E104" s="228">
        <v>45</v>
      </c>
      <c r="F104" s="231"/>
      <c r="G104" s="232">
        <f t="shared" si="3"/>
        <v>0</v>
      </c>
      <c r="H104" s="233"/>
      <c r="I104" s="249" t="s">
        <v>238</v>
      </c>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t="s">
        <v>239</v>
      </c>
      <c r="AF104" s="210" t="s">
        <v>300</v>
      </c>
      <c r="AG104" s="210"/>
      <c r="AH104" s="210"/>
      <c r="AI104" s="210"/>
      <c r="AJ104" s="210"/>
      <c r="AK104" s="210"/>
      <c r="AL104" s="210"/>
      <c r="AM104" s="210">
        <v>21</v>
      </c>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6">
        <v>94</v>
      </c>
      <c r="B105" s="221" t="s">
        <v>1192</v>
      </c>
      <c r="C105" s="242" t="s">
        <v>1193</v>
      </c>
      <c r="D105" s="225" t="s">
        <v>255</v>
      </c>
      <c r="E105" s="228">
        <v>35</v>
      </c>
      <c r="F105" s="231"/>
      <c r="G105" s="232">
        <f t="shared" si="3"/>
        <v>0</v>
      </c>
      <c r="H105" s="233"/>
      <c r="I105" s="249" t="s">
        <v>238</v>
      </c>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t="s">
        <v>239</v>
      </c>
      <c r="AF105" s="210" t="s">
        <v>300</v>
      </c>
      <c r="AG105" s="210"/>
      <c r="AH105" s="210"/>
      <c r="AI105" s="210"/>
      <c r="AJ105" s="210"/>
      <c r="AK105" s="210"/>
      <c r="AL105" s="210"/>
      <c r="AM105" s="210">
        <v>21</v>
      </c>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46">
        <v>95</v>
      </c>
      <c r="B106" s="221" t="s">
        <v>1194</v>
      </c>
      <c r="C106" s="242" t="s">
        <v>1195</v>
      </c>
      <c r="D106" s="225" t="s">
        <v>1196</v>
      </c>
      <c r="E106" s="228">
        <v>1</v>
      </c>
      <c r="F106" s="231"/>
      <c r="G106" s="232">
        <f t="shared" si="3"/>
        <v>0</v>
      </c>
      <c r="H106" s="233"/>
      <c r="I106" s="249" t="s">
        <v>238</v>
      </c>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t="s">
        <v>239</v>
      </c>
      <c r="AF106" s="210" t="s">
        <v>300</v>
      </c>
      <c r="AG106" s="210"/>
      <c r="AH106" s="210"/>
      <c r="AI106" s="210"/>
      <c r="AJ106" s="210"/>
      <c r="AK106" s="210"/>
      <c r="AL106" s="210"/>
      <c r="AM106" s="210">
        <v>21</v>
      </c>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46">
        <v>96</v>
      </c>
      <c r="B107" s="221" t="s">
        <v>1197</v>
      </c>
      <c r="C107" s="242" t="s">
        <v>1198</v>
      </c>
      <c r="D107" s="225" t="s">
        <v>1196</v>
      </c>
      <c r="E107" s="228">
        <v>1</v>
      </c>
      <c r="F107" s="231"/>
      <c r="G107" s="232">
        <f t="shared" si="3"/>
        <v>0</v>
      </c>
      <c r="H107" s="233"/>
      <c r="I107" s="249" t="s">
        <v>238</v>
      </c>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t="s">
        <v>239</v>
      </c>
      <c r="AF107" s="210" t="s">
        <v>300</v>
      </c>
      <c r="AG107" s="210"/>
      <c r="AH107" s="210"/>
      <c r="AI107" s="210"/>
      <c r="AJ107" s="210"/>
      <c r="AK107" s="210"/>
      <c r="AL107" s="210"/>
      <c r="AM107" s="210">
        <v>21</v>
      </c>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x14ac:dyDescent="0.2">
      <c r="A108" s="245" t="s">
        <v>200</v>
      </c>
      <c r="B108" s="220" t="s">
        <v>129</v>
      </c>
      <c r="C108" s="241" t="s">
        <v>130</v>
      </c>
      <c r="D108" s="224"/>
      <c r="E108" s="227"/>
      <c r="F108" s="320">
        <f>SUM(G109:G127)</f>
        <v>0</v>
      </c>
      <c r="G108" s="321"/>
      <c r="H108" s="230"/>
      <c r="I108" s="248"/>
      <c r="AE108" t="s">
        <v>201</v>
      </c>
    </row>
    <row r="109" spans="1:60" ht="33.75" outlineLevel="1" x14ac:dyDescent="0.2">
      <c r="A109" s="246">
        <v>97</v>
      </c>
      <c r="B109" s="221" t="s">
        <v>1199</v>
      </c>
      <c r="C109" s="242" t="s">
        <v>1200</v>
      </c>
      <c r="D109" s="225" t="s">
        <v>237</v>
      </c>
      <c r="E109" s="228">
        <v>1</v>
      </c>
      <c r="F109" s="231"/>
      <c r="G109" s="232">
        <f>ROUND(E109*F109,2)</f>
        <v>0</v>
      </c>
      <c r="H109" s="233"/>
      <c r="I109" s="249" t="s">
        <v>238</v>
      </c>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t="s">
        <v>239</v>
      </c>
      <c r="AF109" s="210" t="s">
        <v>300</v>
      </c>
      <c r="AG109" s="210"/>
      <c r="AH109" s="210"/>
      <c r="AI109" s="210"/>
      <c r="AJ109" s="210"/>
      <c r="AK109" s="210"/>
      <c r="AL109" s="210"/>
      <c r="AM109" s="210">
        <v>21</v>
      </c>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ht="22.5" outlineLevel="1" x14ac:dyDescent="0.2">
      <c r="A110" s="246">
        <v>98</v>
      </c>
      <c r="B110" s="221" t="s">
        <v>1201</v>
      </c>
      <c r="C110" s="242" t="s">
        <v>1202</v>
      </c>
      <c r="D110" s="225" t="s">
        <v>237</v>
      </c>
      <c r="E110" s="228">
        <v>10</v>
      </c>
      <c r="F110" s="231"/>
      <c r="G110" s="232">
        <f>ROUND(E110*F110,2)</f>
        <v>0</v>
      </c>
      <c r="H110" s="233"/>
      <c r="I110" s="249" t="s">
        <v>238</v>
      </c>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t="s">
        <v>239</v>
      </c>
      <c r="AF110" s="210" t="s">
        <v>300</v>
      </c>
      <c r="AG110" s="210"/>
      <c r="AH110" s="210"/>
      <c r="AI110" s="210"/>
      <c r="AJ110" s="210"/>
      <c r="AK110" s="210"/>
      <c r="AL110" s="210"/>
      <c r="AM110" s="210">
        <v>21</v>
      </c>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6">
        <v>99</v>
      </c>
      <c r="B111" s="221" t="s">
        <v>1203</v>
      </c>
      <c r="C111" s="242" t="s">
        <v>1204</v>
      </c>
      <c r="D111" s="225" t="s">
        <v>237</v>
      </c>
      <c r="E111" s="228">
        <v>280</v>
      </c>
      <c r="F111" s="231"/>
      <c r="G111" s="232">
        <f>ROUND(E111*F111,2)</f>
        <v>0</v>
      </c>
      <c r="H111" s="233"/>
      <c r="I111" s="249" t="s">
        <v>238</v>
      </c>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t="s">
        <v>239</v>
      </c>
      <c r="AF111" s="210" t="s">
        <v>300</v>
      </c>
      <c r="AG111" s="210"/>
      <c r="AH111" s="210"/>
      <c r="AI111" s="210"/>
      <c r="AJ111" s="210"/>
      <c r="AK111" s="210"/>
      <c r="AL111" s="210"/>
      <c r="AM111" s="210">
        <v>21</v>
      </c>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6">
        <v>100</v>
      </c>
      <c r="B112" s="221" t="s">
        <v>1205</v>
      </c>
      <c r="C112" s="242" t="s">
        <v>1229</v>
      </c>
      <c r="D112" s="225" t="s">
        <v>237</v>
      </c>
      <c r="E112" s="228">
        <v>1</v>
      </c>
      <c r="F112" s="231"/>
      <c r="G112" s="232">
        <f>ROUND(E112*F112,2)</f>
        <v>0</v>
      </c>
      <c r="H112" s="233"/>
      <c r="I112" s="249" t="s">
        <v>238</v>
      </c>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t="s">
        <v>239</v>
      </c>
      <c r="AF112" s="210" t="s">
        <v>300</v>
      </c>
      <c r="AG112" s="210"/>
      <c r="AH112" s="210"/>
      <c r="AI112" s="210"/>
      <c r="AJ112" s="210"/>
      <c r="AK112" s="210"/>
      <c r="AL112" s="210"/>
      <c r="AM112" s="210">
        <v>21</v>
      </c>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14.25" customHeight="1" outlineLevel="1" x14ac:dyDescent="0.2">
      <c r="A113" s="247"/>
      <c r="B113" s="222"/>
      <c r="C113" s="310" t="s">
        <v>1230</v>
      </c>
      <c r="D113" s="311"/>
      <c r="E113" s="312"/>
      <c r="F113" s="313"/>
      <c r="G113" s="314"/>
      <c r="H113" s="233"/>
      <c r="I113" s="249"/>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3" t="str">
        <f>C113</f>
        <v>podrobná technická specifikace je uvedena v technické zprávě</v>
      </c>
      <c r="BB113" s="210"/>
      <c r="BC113" s="210"/>
      <c r="BD113" s="210"/>
      <c r="BE113" s="210"/>
      <c r="BF113" s="210"/>
      <c r="BG113" s="210"/>
      <c r="BH113" s="210"/>
    </row>
    <row r="114" spans="1:60" outlineLevel="1" x14ac:dyDescent="0.2">
      <c r="A114" s="246">
        <v>101</v>
      </c>
      <c r="B114" s="221" t="s">
        <v>1206</v>
      </c>
      <c r="C114" s="242" t="s">
        <v>1231</v>
      </c>
      <c r="D114" s="225" t="s">
        <v>237</v>
      </c>
      <c r="E114" s="228">
        <v>1</v>
      </c>
      <c r="F114" s="231"/>
      <c r="G114" s="232">
        <f>ROUND(E114*F114,2)</f>
        <v>0</v>
      </c>
      <c r="H114" s="233"/>
      <c r="I114" s="249" t="s">
        <v>238</v>
      </c>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t="s">
        <v>239</v>
      </c>
      <c r="AF114" s="210" t="s">
        <v>300</v>
      </c>
      <c r="AG114" s="210"/>
      <c r="AH114" s="210"/>
      <c r="AI114" s="210"/>
      <c r="AJ114" s="210"/>
      <c r="AK114" s="210"/>
      <c r="AL114" s="210"/>
      <c r="AM114" s="210">
        <v>21</v>
      </c>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46">
        <v>102</v>
      </c>
      <c r="B115" s="221" t="s">
        <v>1207</v>
      </c>
      <c r="C115" s="242" t="s">
        <v>1232</v>
      </c>
      <c r="D115" s="225" t="s">
        <v>237</v>
      </c>
      <c r="E115" s="228">
        <v>1</v>
      </c>
      <c r="F115" s="231"/>
      <c r="G115" s="232">
        <f>ROUND(E115*F115,2)</f>
        <v>0</v>
      </c>
      <c r="H115" s="233"/>
      <c r="I115" s="249" t="s">
        <v>238</v>
      </c>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t="s">
        <v>239</v>
      </c>
      <c r="AF115" s="210" t="s">
        <v>300</v>
      </c>
      <c r="AG115" s="210"/>
      <c r="AH115" s="210"/>
      <c r="AI115" s="210"/>
      <c r="AJ115" s="210"/>
      <c r="AK115" s="210"/>
      <c r="AL115" s="210"/>
      <c r="AM115" s="210">
        <v>21</v>
      </c>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6">
        <v>103</v>
      </c>
      <c r="B116" s="221" t="s">
        <v>1208</v>
      </c>
      <c r="C116" s="242" t="s">
        <v>1209</v>
      </c>
      <c r="D116" s="225" t="s">
        <v>237</v>
      </c>
      <c r="E116" s="228">
        <v>10</v>
      </c>
      <c r="F116" s="231"/>
      <c r="G116" s="232">
        <f>ROUND(E116*F116,2)</f>
        <v>0</v>
      </c>
      <c r="H116" s="233"/>
      <c r="I116" s="249" t="s">
        <v>238</v>
      </c>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t="s">
        <v>239</v>
      </c>
      <c r="AF116" s="210" t="s">
        <v>300</v>
      </c>
      <c r="AG116" s="210"/>
      <c r="AH116" s="210"/>
      <c r="AI116" s="210"/>
      <c r="AJ116" s="210"/>
      <c r="AK116" s="210"/>
      <c r="AL116" s="210"/>
      <c r="AM116" s="210">
        <v>21</v>
      </c>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14.25" customHeight="1" outlineLevel="1" x14ac:dyDescent="0.2">
      <c r="A117" s="247"/>
      <c r="B117" s="222"/>
      <c r="C117" s="310" t="s">
        <v>1230</v>
      </c>
      <c r="D117" s="311"/>
      <c r="E117" s="312"/>
      <c r="F117" s="313"/>
      <c r="G117" s="314"/>
      <c r="H117" s="233"/>
      <c r="I117" s="249"/>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3" t="str">
        <f>C117</f>
        <v>podrobná technická specifikace je uvedena v technické zprávě</v>
      </c>
      <c r="BB117" s="210"/>
      <c r="BC117" s="210"/>
      <c r="BD117" s="210"/>
      <c r="BE117" s="210"/>
      <c r="BF117" s="210"/>
      <c r="BG117" s="210"/>
      <c r="BH117" s="210"/>
    </row>
    <row r="118" spans="1:60" outlineLevel="1" x14ac:dyDescent="0.2">
      <c r="A118" s="246">
        <v>104</v>
      </c>
      <c r="B118" s="221" t="s">
        <v>1210</v>
      </c>
      <c r="C118" s="242" t="s">
        <v>1211</v>
      </c>
      <c r="D118" s="225" t="s">
        <v>1212</v>
      </c>
      <c r="E118" s="228">
        <v>180</v>
      </c>
      <c r="F118" s="231"/>
      <c r="G118" s="232">
        <f>ROUND(E118*F118,2)</f>
        <v>0</v>
      </c>
      <c r="H118" s="233"/>
      <c r="I118" s="249" t="s">
        <v>238</v>
      </c>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t="s">
        <v>239</v>
      </c>
      <c r="AF118" s="210" t="s">
        <v>300</v>
      </c>
      <c r="AG118" s="210"/>
      <c r="AH118" s="210"/>
      <c r="AI118" s="210"/>
      <c r="AJ118" s="210"/>
      <c r="AK118" s="210"/>
      <c r="AL118" s="210"/>
      <c r="AM118" s="210">
        <v>21</v>
      </c>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ht="22.5" outlineLevel="1" x14ac:dyDescent="0.2">
      <c r="A119" s="246">
        <v>105</v>
      </c>
      <c r="B119" s="221" t="s">
        <v>1213</v>
      </c>
      <c r="C119" s="242" t="s">
        <v>1214</v>
      </c>
      <c r="D119" s="225" t="s">
        <v>237</v>
      </c>
      <c r="E119" s="228">
        <v>1</v>
      </c>
      <c r="F119" s="231"/>
      <c r="G119" s="232">
        <f>ROUND(E119*F119,2)</f>
        <v>0</v>
      </c>
      <c r="H119" s="233"/>
      <c r="I119" s="249" t="s">
        <v>238</v>
      </c>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t="s">
        <v>239</v>
      </c>
      <c r="AF119" s="210" t="s">
        <v>300</v>
      </c>
      <c r="AG119" s="210"/>
      <c r="AH119" s="210"/>
      <c r="AI119" s="210"/>
      <c r="AJ119" s="210"/>
      <c r="AK119" s="210"/>
      <c r="AL119" s="210"/>
      <c r="AM119" s="210">
        <v>21</v>
      </c>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6">
        <v>106</v>
      </c>
      <c r="B120" s="221" t="s">
        <v>1215</v>
      </c>
      <c r="C120" s="242" t="s">
        <v>1216</v>
      </c>
      <c r="D120" s="225" t="s">
        <v>1196</v>
      </c>
      <c r="E120" s="228">
        <v>1</v>
      </c>
      <c r="F120" s="231"/>
      <c r="G120" s="232">
        <f>ROUND(E120*F120,2)</f>
        <v>0</v>
      </c>
      <c r="H120" s="233"/>
      <c r="I120" s="249" t="s">
        <v>238</v>
      </c>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t="s">
        <v>239</v>
      </c>
      <c r="AF120" s="210" t="s">
        <v>300</v>
      </c>
      <c r="AG120" s="210"/>
      <c r="AH120" s="210"/>
      <c r="AI120" s="210"/>
      <c r="AJ120" s="210"/>
      <c r="AK120" s="210"/>
      <c r="AL120" s="210"/>
      <c r="AM120" s="210">
        <v>21</v>
      </c>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6">
        <v>107</v>
      </c>
      <c r="B121" s="221" t="s">
        <v>1217</v>
      </c>
      <c r="C121" s="242" t="s">
        <v>1218</v>
      </c>
      <c r="D121" s="225" t="s">
        <v>299</v>
      </c>
      <c r="E121" s="228">
        <v>80</v>
      </c>
      <c r="F121" s="231"/>
      <c r="G121" s="232">
        <f>ROUND(E121*F121,2)</f>
        <v>0</v>
      </c>
      <c r="H121" s="233"/>
      <c r="I121" s="249" t="s">
        <v>238</v>
      </c>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t="s">
        <v>239</v>
      </c>
      <c r="AF121" s="210" t="s">
        <v>300</v>
      </c>
      <c r="AG121" s="210"/>
      <c r="AH121" s="210"/>
      <c r="AI121" s="210"/>
      <c r="AJ121" s="210"/>
      <c r="AK121" s="210"/>
      <c r="AL121" s="210"/>
      <c r="AM121" s="210">
        <v>21</v>
      </c>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47"/>
      <c r="B122" s="222"/>
      <c r="C122" s="310" t="s">
        <v>1219</v>
      </c>
      <c r="D122" s="311"/>
      <c r="E122" s="312"/>
      <c r="F122" s="313"/>
      <c r="G122" s="314"/>
      <c r="H122" s="233"/>
      <c r="I122" s="249"/>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3" t="str">
        <f>C122</f>
        <v>Musí být počítáno s 10 pracovními dny na úpravy software vizualizace i software řídícího systému technologie.</v>
      </c>
      <c r="BB122" s="210"/>
      <c r="BC122" s="210"/>
      <c r="BD122" s="210"/>
      <c r="BE122" s="210"/>
      <c r="BF122" s="210"/>
      <c r="BG122" s="210"/>
      <c r="BH122" s="210"/>
    </row>
    <row r="123" spans="1:60" outlineLevel="1" x14ac:dyDescent="0.2">
      <c r="A123" s="246">
        <v>108</v>
      </c>
      <c r="B123" s="221" t="s">
        <v>1220</v>
      </c>
      <c r="C123" s="242" t="s">
        <v>1221</v>
      </c>
      <c r="D123" s="225" t="s">
        <v>237</v>
      </c>
      <c r="E123" s="228">
        <v>1</v>
      </c>
      <c r="F123" s="231"/>
      <c r="G123" s="232">
        <f>ROUND(E123*F123,2)</f>
        <v>0</v>
      </c>
      <c r="H123" s="233"/>
      <c r="I123" s="249" t="s">
        <v>238</v>
      </c>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t="s">
        <v>239</v>
      </c>
      <c r="AF123" s="210" t="s">
        <v>300</v>
      </c>
      <c r="AG123" s="210"/>
      <c r="AH123" s="210"/>
      <c r="AI123" s="210"/>
      <c r="AJ123" s="210"/>
      <c r="AK123" s="210"/>
      <c r="AL123" s="210"/>
      <c r="AM123" s="210">
        <v>21</v>
      </c>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6">
        <v>109</v>
      </c>
      <c r="B124" s="221" t="s">
        <v>1222</v>
      </c>
      <c r="C124" s="242" t="s">
        <v>1223</v>
      </c>
      <c r="D124" s="225" t="s">
        <v>1196</v>
      </c>
      <c r="E124" s="228">
        <v>1</v>
      </c>
      <c r="F124" s="231"/>
      <c r="G124" s="232">
        <f>ROUND(E124*F124,2)</f>
        <v>0</v>
      </c>
      <c r="H124" s="233"/>
      <c r="I124" s="249" t="s">
        <v>238</v>
      </c>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t="s">
        <v>239</v>
      </c>
      <c r="AF124" s="210" t="s">
        <v>300</v>
      </c>
      <c r="AG124" s="210"/>
      <c r="AH124" s="210"/>
      <c r="AI124" s="210"/>
      <c r="AJ124" s="210"/>
      <c r="AK124" s="210"/>
      <c r="AL124" s="210"/>
      <c r="AM124" s="210">
        <v>21</v>
      </c>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46">
        <v>110</v>
      </c>
      <c r="B125" s="221" t="s">
        <v>1224</v>
      </c>
      <c r="C125" s="242" t="s">
        <v>531</v>
      </c>
      <c r="D125" s="225" t="s">
        <v>1196</v>
      </c>
      <c r="E125" s="228">
        <v>1</v>
      </c>
      <c r="F125" s="231"/>
      <c r="G125" s="232">
        <f>ROUND(E125*F125,2)</f>
        <v>0</v>
      </c>
      <c r="H125" s="233"/>
      <c r="I125" s="249" t="s">
        <v>238</v>
      </c>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t="s">
        <v>239</v>
      </c>
      <c r="AF125" s="210" t="s">
        <v>300</v>
      </c>
      <c r="AG125" s="210"/>
      <c r="AH125" s="210"/>
      <c r="AI125" s="210"/>
      <c r="AJ125" s="210"/>
      <c r="AK125" s="210"/>
      <c r="AL125" s="210"/>
      <c r="AM125" s="210">
        <v>21</v>
      </c>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46">
        <v>111</v>
      </c>
      <c r="B126" s="221" t="s">
        <v>1225</v>
      </c>
      <c r="C126" s="242" t="s">
        <v>1226</v>
      </c>
      <c r="D126" s="225" t="s">
        <v>1196</v>
      </c>
      <c r="E126" s="228">
        <v>1</v>
      </c>
      <c r="F126" s="231"/>
      <c r="G126" s="232">
        <f>ROUND(E126*F126,2)</f>
        <v>0</v>
      </c>
      <c r="H126" s="233"/>
      <c r="I126" s="249" t="s">
        <v>238</v>
      </c>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t="s">
        <v>239</v>
      </c>
      <c r="AF126" s="210" t="s">
        <v>300</v>
      </c>
      <c r="AG126" s="210"/>
      <c r="AH126" s="210"/>
      <c r="AI126" s="210"/>
      <c r="AJ126" s="210"/>
      <c r="AK126" s="210"/>
      <c r="AL126" s="210"/>
      <c r="AM126" s="210">
        <v>21</v>
      </c>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3.25" outlineLevel="1" thickBot="1" x14ac:dyDescent="0.25">
      <c r="A127" s="265">
        <v>112</v>
      </c>
      <c r="B127" s="266" t="s">
        <v>1227</v>
      </c>
      <c r="C127" s="267" t="s">
        <v>1228</v>
      </c>
      <c r="D127" s="268" t="s">
        <v>237</v>
      </c>
      <c r="E127" s="269">
        <v>1</v>
      </c>
      <c r="F127" s="270"/>
      <c r="G127" s="271">
        <f>ROUND(E127*F127,2)</f>
        <v>0</v>
      </c>
      <c r="H127" s="257"/>
      <c r="I127" s="258" t="s">
        <v>238</v>
      </c>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t="s">
        <v>239</v>
      </c>
      <c r="AF127" s="210" t="s">
        <v>300</v>
      </c>
      <c r="AG127" s="210"/>
      <c r="AH127" s="210"/>
      <c r="AI127" s="210"/>
      <c r="AJ127" s="210"/>
      <c r="AK127" s="210"/>
      <c r="AL127" s="210"/>
      <c r="AM127" s="210">
        <v>21</v>
      </c>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x14ac:dyDescent="0.2">
      <c r="A128" s="211"/>
      <c r="B128" s="223" t="s">
        <v>226</v>
      </c>
      <c r="C128" s="243" t="s">
        <v>226</v>
      </c>
      <c r="D128" s="226"/>
      <c r="E128" s="229"/>
      <c r="F128" s="234"/>
      <c r="G128" s="234"/>
      <c r="H128" s="235"/>
      <c r="I128" s="234"/>
    </row>
    <row r="129" spans="1:7" hidden="1" x14ac:dyDescent="0.2">
      <c r="C129" s="80"/>
      <c r="D129" s="189"/>
    </row>
    <row r="130" spans="1:7" ht="13.5" hidden="1" thickBot="1" x14ac:dyDescent="0.25">
      <c r="A130" s="236"/>
      <c r="B130" s="237" t="s">
        <v>227</v>
      </c>
      <c r="C130" s="244"/>
      <c r="D130" s="238"/>
      <c r="E130" s="239"/>
      <c r="F130" s="239"/>
      <c r="G130" s="240">
        <f>F8+F21+F35+F82+F108</f>
        <v>0</v>
      </c>
    </row>
    <row r="131" spans="1:7" x14ac:dyDescent="0.2">
      <c r="D131" s="189"/>
    </row>
    <row r="132" spans="1:7" x14ac:dyDescent="0.2">
      <c r="D132" s="189"/>
    </row>
    <row r="133" spans="1:7" x14ac:dyDescent="0.2">
      <c r="D133" s="189"/>
    </row>
    <row r="134" spans="1:7" x14ac:dyDescent="0.2">
      <c r="D134" s="189"/>
    </row>
    <row r="135" spans="1:7" x14ac:dyDescent="0.2">
      <c r="D135" s="189"/>
    </row>
    <row r="136" spans="1:7" x14ac:dyDescent="0.2">
      <c r="D136" s="189"/>
    </row>
    <row r="137" spans="1:7" x14ac:dyDescent="0.2">
      <c r="D137" s="189"/>
    </row>
    <row r="138" spans="1:7" x14ac:dyDescent="0.2">
      <c r="D138" s="189"/>
    </row>
    <row r="139" spans="1:7" x14ac:dyDescent="0.2">
      <c r="D139" s="189"/>
    </row>
    <row r="140" spans="1:7" x14ac:dyDescent="0.2">
      <c r="D140" s="189"/>
    </row>
    <row r="141" spans="1:7" x14ac:dyDescent="0.2">
      <c r="D141" s="189"/>
    </row>
    <row r="142" spans="1:7" x14ac:dyDescent="0.2">
      <c r="D142" s="189"/>
    </row>
    <row r="143" spans="1:7" x14ac:dyDescent="0.2">
      <c r="D143" s="189"/>
    </row>
    <row r="144" spans="1:7" x14ac:dyDescent="0.2">
      <c r="D144" s="189"/>
    </row>
    <row r="145" spans="4:4" x14ac:dyDescent="0.2">
      <c r="D145" s="189"/>
    </row>
    <row r="146" spans="4:4" x14ac:dyDescent="0.2">
      <c r="D146" s="189"/>
    </row>
    <row r="147" spans="4:4" x14ac:dyDescent="0.2">
      <c r="D147" s="189"/>
    </row>
    <row r="148" spans="4:4" x14ac:dyDescent="0.2">
      <c r="D148" s="189"/>
    </row>
    <row r="149" spans="4:4" x14ac:dyDescent="0.2">
      <c r="D149" s="189"/>
    </row>
    <row r="150" spans="4:4" x14ac:dyDescent="0.2">
      <c r="D150" s="189"/>
    </row>
    <row r="151" spans="4:4" x14ac:dyDescent="0.2">
      <c r="D151" s="189"/>
    </row>
    <row r="152" spans="4:4" x14ac:dyDescent="0.2">
      <c r="D152" s="189"/>
    </row>
    <row r="153" spans="4:4" x14ac:dyDescent="0.2">
      <c r="D153" s="189"/>
    </row>
    <row r="154" spans="4:4" x14ac:dyDescent="0.2">
      <c r="D154" s="189"/>
    </row>
    <row r="155" spans="4:4" x14ac:dyDescent="0.2">
      <c r="D155" s="189"/>
    </row>
    <row r="156" spans="4:4" x14ac:dyDescent="0.2">
      <c r="D156" s="189"/>
    </row>
    <row r="157" spans="4:4" x14ac:dyDescent="0.2">
      <c r="D157" s="189"/>
    </row>
    <row r="158" spans="4:4" x14ac:dyDescent="0.2">
      <c r="D158" s="189"/>
    </row>
    <row r="159" spans="4:4" x14ac:dyDescent="0.2">
      <c r="D159" s="189"/>
    </row>
    <row r="160" spans="4:4" x14ac:dyDescent="0.2">
      <c r="D160" s="189"/>
    </row>
    <row r="161" spans="4:4" x14ac:dyDescent="0.2">
      <c r="D161" s="189"/>
    </row>
    <row r="162" spans="4:4" x14ac:dyDescent="0.2">
      <c r="D162" s="189"/>
    </row>
    <row r="163" spans="4:4" x14ac:dyDescent="0.2">
      <c r="D163" s="189"/>
    </row>
    <row r="164" spans="4:4" x14ac:dyDescent="0.2">
      <c r="D164" s="189"/>
    </row>
    <row r="165" spans="4:4" x14ac:dyDescent="0.2">
      <c r="D165" s="189"/>
    </row>
    <row r="166" spans="4:4" x14ac:dyDescent="0.2">
      <c r="D166" s="189"/>
    </row>
    <row r="167" spans="4:4" x14ac:dyDescent="0.2">
      <c r="D167" s="189"/>
    </row>
    <row r="168" spans="4:4" x14ac:dyDescent="0.2">
      <c r="D168" s="189"/>
    </row>
    <row r="169" spans="4:4" x14ac:dyDescent="0.2">
      <c r="D169" s="189"/>
    </row>
    <row r="170" spans="4:4" x14ac:dyDescent="0.2">
      <c r="D170" s="189"/>
    </row>
    <row r="171" spans="4:4" x14ac:dyDescent="0.2">
      <c r="D171" s="189"/>
    </row>
    <row r="172" spans="4:4" x14ac:dyDescent="0.2">
      <c r="D172" s="189"/>
    </row>
    <row r="173" spans="4:4" x14ac:dyDescent="0.2">
      <c r="D173" s="189"/>
    </row>
    <row r="174" spans="4:4" x14ac:dyDescent="0.2">
      <c r="D174" s="189"/>
    </row>
    <row r="175" spans="4:4" x14ac:dyDescent="0.2">
      <c r="D175" s="189"/>
    </row>
    <row r="176" spans="4:4" x14ac:dyDescent="0.2">
      <c r="D176" s="189"/>
    </row>
    <row r="177" spans="4:4" x14ac:dyDescent="0.2">
      <c r="D177" s="189"/>
    </row>
    <row r="178" spans="4:4" x14ac:dyDescent="0.2">
      <c r="D178" s="189"/>
    </row>
    <row r="179" spans="4:4" x14ac:dyDescent="0.2">
      <c r="D179" s="189"/>
    </row>
    <row r="180" spans="4:4" x14ac:dyDescent="0.2">
      <c r="D180" s="189"/>
    </row>
    <row r="181" spans="4:4" x14ac:dyDescent="0.2">
      <c r="D181" s="189"/>
    </row>
    <row r="182" spans="4:4" x14ac:dyDescent="0.2">
      <c r="D182" s="189"/>
    </row>
    <row r="183" spans="4:4" x14ac:dyDescent="0.2">
      <c r="D183" s="189"/>
    </row>
    <row r="184" spans="4:4" x14ac:dyDescent="0.2">
      <c r="D184" s="189"/>
    </row>
    <row r="185" spans="4:4" x14ac:dyDescent="0.2">
      <c r="D185" s="189"/>
    </row>
    <row r="186" spans="4:4" x14ac:dyDescent="0.2">
      <c r="D186" s="189"/>
    </row>
    <row r="187" spans="4:4" x14ac:dyDescent="0.2">
      <c r="D187" s="189"/>
    </row>
    <row r="188" spans="4:4" x14ac:dyDescent="0.2">
      <c r="D188" s="189"/>
    </row>
    <row r="189" spans="4:4" x14ac:dyDescent="0.2">
      <c r="D189" s="189"/>
    </row>
    <row r="190" spans="4:4" x14ac:dyDescent="0.2">
      <c r="D190" s="189"/>
    </row>
    <row r="191" spans="4:4" x14ac:dyDescent="0.2">
      <c r="D191" s="189"/>
    </row>
    <row r="192" spans="4:4" x14ac:dyDescent="0.2">
      <c r="D192" s="189"/>
    </row>
    <row r="193" spans="4:4" x14ac:dyDescent="0.2">
      <c r="D193" s="189"/>
    </row>
    <row r="194" spans="4:4" x14ac:dyDescent="0.2">
      <c r="D194" s="189"/>
    </row>
    <row r="195" spans="4:4" x14ac:dyDescent="0.2">
      <c r="D195" s="189"/>
    </row>
    <row r="196" spans="4:4" x14ac:dyDescent="0.2">
      <c r="D196" s="189"/>
    </row>
    <row r="197" spans="4:4" x14ac:dyDescent="0.2">
      <c r="D197" s="189"/>
    </row>
    <row r="198" spans="4:4" x14ac:dyDescent="0.2">
      <c r="D198" s="189"/>
    </row>
    <row r="199" spans="4:4" x14ac:dyDescent="0.2">
      <c r="D199" s="189"/>
    </row>
    <row r="200" spans="4:4" x14ac:dyDescent="0.2">
      <c r="D200" s="189"/>
    </row>
    <row r="201" spans="4:4" x14ac:dyDescent="0.2">
      <c r="D201" s="189"/>
    </row>
    <row r="202" spans="4:4" x14ac:dyDescent="0.2">
      <c r="D202" s="189"/>
    </row>
    <row r="203" spans="4:4" x14ac:dyDescent="0.2">
      <c r="D203" s="189"/>
    </row>
    <row r="204" spans="4:4" x14ac:dyDescent="0.2">
      <c r="D204" s="189"/>
    </row>
    <row r="205" spans="4:4" x14ac:dyDescent="0.2">
      <c r="D205" s="189"/>
    </row>
    <row r="206" spans="4:4" x14ac:dyDescent="0.2">
      <c r="D206" s="189"/>
    </row>
    <row r="207" spans="4:4" x14ac:dyDescent="0.2">
      <c r="D207" s="189"/>
    </row>
    <row r="208" spans="4:4" x14ac:dyDescent="0.2">
      <c r="D208" s="189"/>
    </row>
    <row r="209" spans="4:4" x14ac:dyDescent="0.2">
      <c r="D209" s="189"/>
    </row>
    <row r="210" spans="4:4" x14ac:dyDescent="0.2">
      <c r="D210" s="189"/>
    </row>
    <row r="211" spans="4:4" x14ac:dyDescent="0.2">
      <c r="D211" s="189"/>
    </row>
    <row r="212" spans="4:4" x14ac:dyDescent="0.2">
      <c r="D212" s="189"/>
    </row>
    <row r="213" spans="4:4" x14ac:dyDescent="0.2">
      <c r="D213" s="189"/>
    </row>
    <row r="214" spans="4:4" x14ac:dyDescent="0.2">
      <c r="D214" s="189"/>
    </row>
    <row r="215" spans="4:4" x14ac:dyDescent="0.2">
      <c r="D215" s="189"/>
    </row>
    <row r="216" spans="4:4" x14ac:dyDescent="0.2">
      <c r="D216" s="189"/>
    </row>
    <row r="217" spans="4:4" x14ac:dyDescent="0.2">
      <c r="D217" s="189"/>
    </row>
    <row r="218" spans="4:4" x14ac:dyDescent="0.2">
      <c r="D218" s="189"/>
    </row>
    <row r="219" spans="4:4" x14ac:dyDescent="0.2">
      <c r="D219" s="189"/>
    </row>
    <row r="220" spans="4:4" x14ac:dyDescent="0.2">
      <c r="D220" s="189"/>
    </row>
    <row r="221" spans="4:4" x14ac:dyDescent="0.2">
      <c r="D221" s="189"/>
    </row>
    <row r="222" spans="4:4" x14ac:dyDescent="0.2">
      <c r="D222" s="189"/>
    </row>
    <row r="223" spans="4:4" x14ac:dyDescent="0.2">
      <c r="D223" s="189"/>
    </row>
    <row r="224" spans="4:4" x14ac:dyDescent="0.2">
      <c r="D224" s="189"/>
    </row>
    <row r="225" spans="4:4" x14ac:dyDescent="0.2">
      <c r="D225" s="189"/>
    </row>
    <row r="226" spans="4:4" x14ac:dyDescent="0.2">
      <c r="D226" s="189"/>
    </row>
    <row r="227" spans="4:4" x14ac:dyDescent="0.2">
      <c r="D227" s="189"/>
    </row>
    <row r="228" spans="4:4" x14ac:dyDescent="0.2">
      <c r="D228" s="189"/>
    </row>
    <row r="229" spans="4:4" x14ac:dyDescent="0.2">
      <c r="D229" s="189"/>
    </row>
    <row r="230" spans="4:4" x14ac:dyDescent="0.2">
      <c r="D230" s="189"/>
    </row>
    <row r="231" spans="4:4" x14ac:dyDescent="0.2">
      <c r="D231" s="189"/>
    </row>
    <row r="232" spans="4:4" x14ac:dyDescent="0.2">
      <c r="D232" s="189"/>
    </row>
    <row r="233" spans="4:4" x14ac:dyDescent="0.2">
      <c r="D233" s="189"/>
    </row>
    <row r="234" spans="4:4" x14ac:dyDescent="0.2">
      <c r="D234" s="189"/>
    </row>
    <row r="235" spans="4:4" x14ac:dyDescent="0.2">
      <c r="D235" s="189"/>
    </row>
    <row r="236" spans="4:4" x14ac:dyDescent="0.2">
      <c r="D236" s="189"/>
    </row>
    <row r="237" spans="4:4" x14ac:dyDescent="0.2">
      <c r="D237" s="189"/>
    </row>
    <row r="238" spans="4:4" x14ac:dyDescent="0.2">
      <c r="D238" s="189"/>
    </row>
    <row r="239" spans="4:4" x14ac:dyDescent="0.2">
      <c r="D239" s="189"/>
    </row>
    <row r="240" spans="4:4" x14ac:dyDescent="0.2">
      <c r="D240" s="189"/>
    </row>
    <row r="241" spans="4:4" x14ac:dyDescent="0.2">
      <c r="D241" s="189"/>
    </row>
    <row r="242" spans="4:4" x14ac:dyDescent="0.2">
      <c r="D242" s="189"/>
    </row>
    <row r="243" spans="4:4" x14ac:dyDescent="0.2">
      <c r="D243" s="189"/>
    </row>
    <row r="244" spans="4:4" x14ac:dyDescent="0.2">
      <c r="D244" s="189"/>
    </row>
    <row r="245" spans="4:4" x14ac:dyDescent="0.2">
      <c r="D245" s="189"/>
    </row>
    <row r="246" spans="4:4" x14ac:dyDescent="0.2">
      <c r="D246" s="189"/>
    </row>
    <row r="247" spans="4:4" x14ac:dyDescent="0.2">
      <c r="D247" s="189"/>
    </row>
    <row r="248" spans="4:4" x14ac:dyDescent="0.2">
      <c r="D248" s="189"/>
    </row>
    <row r="249" spans="4:4" x14ac:dyDescent="0.2">
      <c r="D249" s="189"/>
    </row>
    <row r="250" spans="4:4" x14ac:dyDescent="0.2">
      <c r="D250" s="189"/>
    </row>
    <row r="251" spans="4:4" x14ac:dyDescent="0.2">
      <c r="D251" s="189"/>
    </row>
    <row r="252" spans="4:4" x14ac:dyDescent="0.2">
      <c r="D252" s="189"/>
    </row>
    <row r="253" spans="4:4" x14ac:dyDescent="0.2">
      <c r="D253" s="189"/>
    </row>
    <row r="254" spans="4:4" x14ac:dyDescent="0.2">
      <c r="D254" s="189"/>
    </row>
    <row r="255" spans="4:4" x14ac:dyDescent="0.2">
      <c r="D255" s="189"/>
    </row>
    <row r="256" spans="4:4" x14ac:dyDescent="0.2">
      <c r="D256" s="189"/>
    </row>
    <row r="257" spans="4:4" x14ac:dyDescent="0.2">
      <c r="D257" s="189"/>
    </row>
    <row r="258" spans="4:4" x14ac:dyDescent="0.2">
      <c r="D258" s="189"/>
    </row>
    <row r="259" spans="4:4" x14ac:dyDescent="0.2">
      <c r="D259" s="189"/>
    </row>
    <row r="260" spans="4:4" x14ac:dyDescent="0.2">
      <c r="D260" s="189"/>
    </row>
    <row r="261" spans="4:4" x14ac:dyDescent="0.2">
      <c r="D261" s="189"/>
    </row>
    <row r="262" spans="4:4" x14ac:dyDescent="0.2">
      <c r="D262" s="189"/>
    </row>
    <row r="263" spans="4:4" x14ac:dyDescent="0.2">
      <c r="D263" s="189"/>
    </row>
    <row r="264" spans="4:4" x14ac:dyDescent="0.2">
      <c r="D264" s="189"/>
    </row>
    <row r="265" spans="4:4" x14ac:dyDescent="0.2">
      <c r="D265" s="189"/>
    </row>
    <row r="266" spans="4:4" x14ac:dyDescent="0.2">
      <c r="D266" s="189"/>
    </row>
    <row r="267" spans="4:4" x14ac:dyDescent="0.2">
      <c r="D267" s="189"/>
    </row>
    <row r="268" spans="4:4" x14ac:dyDescent="0.2">
      <c r="D268" s="189"/>
    </row>
    <row r="269" spans="4:4" x14ac:dyDescent="0.2">
      <c r="D269" s="189"/>
    </row>
    <row r="270" spans="4:4" x14ac:dyDescent="0.2">
      <c r="D270" s="189"/>
    </row>
    <row r="271" spans="4:4" x14ac:dyDescent="0.2">
      <c r="D271" s="189"/>
    </row>
    <row r="272" spans="4:4" x14ac:dyDescent="0.2">
      <c r="D272" s="189"/>
    </row>
    <row r="273" spans="4:4" x14ac:dyDescent="0.2">
      <c r="D273" s="189"/>
    </row>
    <row r="274" spans="4:4" x14ac:dyDescent="0.2">
      <c r="D274" s="189"/>
    </row>
    <row r="275" spans="4:4" x14ac:dyDescent="0.2">
      <c r="D275" s="189"/>
    </row>
    <row r="276" spans="4:4" x14ac:dyDescent="0.2">
      <c r="D276" s="189"/>
    </row>
    <row r="277" spans="4:4" x14ac:dyDescent="0.2">
      <c r="D277" s="189"/>
    </row>
    <row r="278" spans="4:4" x14ac:dyDescent="0.2">
      <c r="D278" s="189"/>
    </row>
    <row r="279" spans="4:4" x14ac:dyDescent="0.2">
      <c r="D279" s="189"/>
    </row>
    <row r="280" spans="4:4" x14ac:dyDescent="0.2">
      <c r="D280" s="189"/>
    </row>
    <row r="281" spans="4:4" x14ac:dyDescent="0.2">
      <c r="D281" s="189"/>
    </row>
    <row r="282" spans="4:4" x14ac:dyDescent="0.2">
      <c r="D282" s="189"/>
    </row>
    <row r="283" spans="4:4" x14ac:dyDescent="0.2">
      <c r="D283" s="189"/>
    </row>
    <row r="284" spans="4:4" x14ac:dyDescent="0.2">
      <c r="D284" s="189"/>
    </row>
    <row r="285" spans="4:4" x14ac:dyDescent="0.2">
      <c r="D285" s="189"/>
    </row>
    <row r="286" spans="4:4" x14ac:dyDescent="0.2">
      <c r="D286" s="189"/>
    </row>
    <row r="287" spans="4:4" x14ac:dyDescent="0.2">
      <c r="D287" s="189"/>
    </row>
    <row r="288" spans="4:4" x14ac:dyDescent="0.2">
      <c r="D288" s="189"/>
    </row>
    <row r="289" spans="4:4" x14ac:dyDescent="0.2">
      <c r="D289" s="189"/>
    </row>
    <row r="290" spans="4:4" x14ac:dyDescent="0.2">
      <c r="D290" s="189"/>
    </row>
    <row r="291" spans="4:4" x14ac:dyDescent="0.2">
      <c r="D291" s="189"/>
    </row>
    <row r="292" spans="4:4" x14ac:dyDescent="0.2">
      <c r="D292" s="189"/>
    </row>
    <row r="293" spans="4:4" x14ac:dyDescent="0.2">
      <c r="D293" s="189"/>
    </row>
    <row r="294" spans="4:4" x14ac:dyDescent="0.2">
      <c r="D294" s="189"/>
    </row>
    <row r="295" spans="4:4" x14ac:dyDescent="0.2">
      <c r="D295" s="189"/>
    </row>
    <row r="296" spans="4:4" x14ac:dyDescent="0.2">
      <c r="D296" s="189"/>
    </row>
    <row r="297" spans="4:4" x14ac:dyDescent="0.2">
      <c r="D297" s="189"/>
    </row>
    <row r="298" spans="4:4" x14ac:dyDescent="0.2">
      <c r="D298" s="189"/>
    </row>
    <row r="299" spans="4:4" x14ac:dyDescent="0.2">
      <c r="D299" s="189"/>
    </row>
    <row r="300" spans="4:4" x14ac:dyDescent="0.2">
      <c r="D300" s="189"/>
    </row>
    <row r="301" spans="4:4" x14ac:dyDescent="0.2">
      <c r="D301" s="189"/>
    </row>
    <row r="302" spans="4:4" x14ac:dyDescent="0.2">
      <c r="D302" s="189"/>
    </row>
    <row r="303" spans="4:4" x14ac:dyDescent="0.2">
      <c r="D303" s="189"/>
    </row>
    <row r="304" spans="4:4" x14ac:dyDescent="0.2">
      <c r="D304" s="189"/>
    </row>
    <row r="305" spans="4:4" x14ac:dyDescent="0.2">
      <c r="D305" s="189"/>
    </row>
    <row r="306" spans="4:4" x14ac:dyDescent="0.2">
      <c r="D306" s="189"/>
    </row>
    <row r="307" spans="4:4" x14ac:dyDescent="0.2">
      <c r="D307" s="189"/>
    </row>
    <row r="308" spans="4:4" x14ac:dyDescent="0.2">
      <c r="D308" s="189"/>
    </row>
    <row r="309" spans="4:4" x14ac:dyDescent="0.2">
      <c r="D309" s="189"/>
    </row>
    <row r="310" spans="4:4" x14ac:dyDescent="0.2">
      <c r="D310" s="189"/>
    </row>
    <row r="311" spans="4:4" x14ac:dyDescent="0.2">
      <c r="D311" s="189"/>
    </row>
    <row r="312" spans="4:4" x14ac:dyDescent="0.2">
      <c r="D312" s="189"/>
    </row>
    <row r="313" spans="4:4" x14ac:dyDescent="0.2">
      <c r="D313" s="189"/>
    </row>
    <row r="314" spans="4:4" x14ac:dyDescent="0.2">
      <c r="D314" s="189"/>
    </row>
    <row r="315" spans="4:4" x14ac:dyDescent="0.2">
      <c r="D315" s="189"/>
    </row>
    <row r="316" spans="4:4" x14ac:dyDescent="0.2">
      <c r="D316" s="189"/>
    </row>
    <row r="317" spans="4:4" x14ac:dyDescent="0.2">
      <c r="D317" s="189"/>
    </row>
    <row r="318" spans="4:4" x14ac:dyDescent="0.2">
      <c r="D318" s="189"/>
    </row>
    <row r="319" spans="4:4" x14ac:dyDescent="0.2">
      <c r="D319" s="189"/>
    </row>
    <row r="320" spans="4:4" x14ac:dyDescent="0.2">
      <c r="D320" s="189"/>
    </row>
    <row r="321" spans="4:4" x14ac:dyDescent="0.2">
      <c r="D321" s="189"/>
    </row>
    <row r="322" spans="4:4" x14ac:dyDescent="0.2">
      <c r="D322" s="189"/>
    </row>
    <row r="323" spans="4:4" x14ac:dyDescent="0.2">
      <c r="D323" s="189"/>
    </row>
    <row r="324" spans="4:4" x14ac:dyDescent="0.2">
      <c r="D324" s="189"/>
    </row>
    <row r="325" spans="4:4" x14ac:dyDescent="0.2">
      <c r="D325" s="189"/>
    </row>
    <row r="326" spans="4:4" x14ac:dyDescent="0.2">
      <c r="D326" s="189"/>
    </row>
    <row r="327" spans="4:4" x14ac:dyDescent="0.2">
      <c r="D327" s="189"/>
    </row>
    <row r="328" spans="4:4" x14ac:dyDescent="0.2">
      <c r="D328" s="189"/>
    </row>
    <row r="329" spans="4:4" x14ac:dyDescent="0.2">
      <c r="D329" s="189"/>
    </row>
    <row r="330" spans="4:4" x14ac:dyDescent="0.2">
      <c r="D330" s="189"/>
    </row>
    <row r="331" spans="4:4" x14ac:dyDescent="0.2">
      <c r="D331" s="189"/>
    </row>
    <row r="332" spans="4:4" x14ac:dyDescent="0.2">
      <c r="D332" s="189"/>
    </row>
    <row r="333" spans="4:4" x14ac:dyDescent="0.2">
      <c r="D333" s="189"/>
    </row>
    <row r="334" spans="4:4" x14ac:dyDescent="0.2">
      <c r="D334" s="189"/>
    </row>
    <row r="335" spans="4:4" x14ac:dyDescent="0.2">
      <c r="D335" s="189"/>
    </row>
    <row r="336" spans="4:4" x14ac:dyDescent="0.2">
      <c r="D336" s="189"/>
    </row>
    <row r="337" spans="4:4" x14ac:dyDescent="0.2">
      <c r="D337" s="189"/>
    </row>
    <row r="338" spans="4:4" x14ac:dyDescent="0.2">
      <c r="D338" s="189"/>
    </row>
    <row r="339" spans="4:4" x14ac:dyDescent="0.2">
      <c r="D339" s="189"/>
    </row>
    <row r="340" spans="4:4" x14ac:dyDescent="0.2">
      <c r="D340" s="189"/>
    </row>
    <row r="341" spans="4:4" x14ac:dyDescent="0.2">
      <c r="D341" s="189"/>
    </row>
    <row r="342" spans="4:4" x14ac:dyDescent="0.2">
      <c r="D342" s="189"/>
    </row>
    <row r="343" spans="4:4" x14ac:dyDescent="0.2">
      <c r="D343" s="189"/>
    </row>
    <row r="344" spans="4:4" x14ac:dyDescent="0.2">
      <c r="D344" s="189"/>
    </row>
    <row r="345" spans="4:4" x14ac:dyDescent="0.2">
      <c r="D345" s="189"/>
    </row>
    <row r="346" spans="4:4" x14ac:dyDescent="0.2">
      <c r="D346" s="189"/>
    </row>
    <row r="347" spans="4:4" x14ac:dyDescent="0.2">
      <c r="D347" s="189"/>
    </row>
    <row r="348" spans="4:4" x14ac:dyDescent="0.2">
      <c r="D348" s="189"/>
    </row>
    <row r="349" spans="4:4" x14ac:dyDescent="0.2">
      <c r="D349" s="189"/>
    </row>
    <row r="350" spans="4:4" x14ac:dyDescent="0.2">
      <c r="D350" s="189"/>
    </row>
    <row r="351" spans="4:4" x14ac:dyDescent="0.2">
      <c r="D351" s="189"/>
    </row>
    <row r="352" spans="4:4" x14ac:dyDescent="0.2">
      <c r="D352" s="189"/>
    </row>
    <row r="353" spans="4:4" x14ac:dyDescent="0.2">
      <c r="D353" s="189"/>
    </row>
    <row r="354" spans="4:4" x14ac:dyDescent="0.2">
      <c r="D354" s="189"/>
    </row>
    <row r="355" spans="4:4" x14ac:dyDescent="0.2">
      <c r="D355" s="189"/>
    </row>
    <row r="356" spans="4:4" x14ac:dyDescent="0.2">
      <c r="D356" s="189"/>
    </row>
    <row r="357" spans="4:4" x14ac:dyDescent="0.2">
      <c r="D357" s="189"/>
    </row>
    <row r="358" spans="4:4" x14ac:dyDescent="0.2">
      <c r="D358" s="189"/>
    </row>
    <row r="359" spans="4:4" x14ac:dyDescent="0.2">
      <c r="D359" s="189"/>
    </row>
    <row r="360" spans="4:4" x14ac:dyDescent="0.2">
      <c r="D360" s="189"/>
    </row>
    <row r="361" spans="4:4" x14ac:dyDescent="0.2">
      <c r="D361" s="189"/>
    </row>
    <row r="362" spans="4:4" x14ac:dyDescent="0.2">
      <c r="D362" s="189"/>
    </row>
    <row r="363" spans="4:4" x14ac:dyDescent="0.2">
      <c r="D363" s="189"/>
    </row>
    <row r="364" spans="4:4" x14ac:dyDescent="0.2">
      <c r="D364" s="189"/>
    </row>
    <row r="365" spans="4:4" x14ac:dyDescent="0.2">
      <c r="D365" s="189"/>
    </row>
    <row r="366" spans="4:4" x14ac:dyDescent="0.2">
      <c r="D366" s="189"/>
    </row>
    <row r="367" spans="4:4" x14ac:dyDescent="0.2">
      <c r="D367" s="189"/>
    </row>
    <row r="368" spans="4:4" x14ac:dyDescent="0.2">
      <c r="D368" s="189"/>
    </row>
    <row r="369" spans="4:4" x14ac:dyDescent="0.2">
      <c r="D369" s="189"/>
    </row>
    <row r="370" spans="4:4" x14ac:dyDescent="0.2">
      <c r="D370" s="189"/>
    </row>
    <row r="371" spans="4:4" x14ac:dyDescent="0.2">
      <c r="D371" s="189"/>
    </row>
    <row r="372" spans="4:4" x14ac:dyDescent="0.2">
      <c r="D372" s="189"/>
    </row>
    <row r="373" spans="4:4" x14ac:dyDescent="0.2">
      <c r="D373" s="189"/>
    </row>
    <row r="374" spans="4:4" x14ac:dyDescent="0.2">
      <c r="D374" s="189"/>
    </row>
    <row r="375" spans="4:4" x14ac:dyDescent="0.2">
      <c r="D375" s="189"/>
    </row>
    <row r="376" spans="4:4" x14ac:dyDescent="0.2">
      <c r="D376" s="189"/>
    </row>
    <row r="377" spans="4:4" x14ac:dyDescent="0.2">
      <c r="D377" s="189"/>
    </row>
    <row r="378" spans="4:4" x14ac:dyDescent="0.2">
      <c r="D378" s="189"/>
    </row>
    <row r="379" spans="4:4" x14ac:dyDescent="0.2">
      <c r="D379" s="189"/>
    </row>
    <row r="380" spans="4:4" x14ac:dyDescent="0.2">
      <c r="D380" s="189"/>
    </row>
    <row r="381" spans="4:4" x14ac:dyDescent="0.2">
      <c r="D381" s="189"/>
    </row>
    <row r="382" spans="4:4" x14ac:dyDescent="0.2">
      <c r="D382" s="189"/>
    </row>
    <row r="383" spans="4:4" x14ac:dyDescent="0.2">
      <c r="D383" s="189"/>
    </row>
    <row r="384" spans="4:4" x14ac:dyDescent="0.2">
      <c r="D384" s="189"/>
    </row>
    <row r="385" spans="4:4" x14ac:dyDescent="0.2">
      <c r="D385" s="189"/>
    </row>
    <row r="386" spans="4:4" x14ac:dyDescent="0.2">
      <c r="D386" s="189"/>
    </row>
    <row r="387" spans="4:4" x14ac:dyDescent="0.2">
      <c r="D387" s="189"/>
    </row>
    <row r="388" spans="4:4" x14ac:dyDescent="0.2">
      <c r="D388" s="189"/>
    </row>
    <row r="389" spans="4:4" x14ac:dyDescent="0.2">
      <c r="D389" s="189"/>
    </row>
    <row r="390" spans="4:4" x14ac:dyDescent="0.2">
      <c r="D390" s="189"/>
    </row>
    <row r="391" spans="4:4" x14ac:dyDescent="0.2">
      <c r="D391" s="189"/>
    </row>
    <row r="392" spans="4:4" x14ac:dyDescent="0.2">
      <c r="D392" s="189"/>
    </row>
    <row r="393" spans="4:4" x14ac:dyDescent="0.2">
      <c r="D393" s="189"/>
    </row>
    <row r="394" spans="4:4" x14ac:dyDescent="0.2">
      <c r="D394" s="189"/>
    </row>
    <row r="395" spans="4:4" x14ac:dyDescent="0.2">
      <c r="D395" s="189"/>
    </row>
    <row r="396" spans="4:4" x14ac:dyDescent="0.2">
      <c r="D396" s="189"/>
    </row>
    <row r="397" spans="4:4" x14ac:dyDescent="0.2">
      <c r="D397" s="189"/>
    </row>
    <row r="398" spans="4:4" x14ac:dyDescent="0.2">
      <c r="D398" s="189"/>
    </row>
    <row r="399" spans="4:4" x14ac:dyDescent="0.2">
      <c r="D399" s="189"/>
    </row>
    <row r="400" spans="4:4" x14ac:dyDescent="0.2">
      <c r="D400" s="189"/>
    </row>
    <row r="401" spans="4:4" x14ac:dyDescent="0.2">
      <c r="D401" s="189"/>
    </row>
    <row r="402" spans="4:4" x14ac:dyDescent="0.2">
      <c r="D402" s="189"/>
    </row>
    <row r="403" spans="4:4" x14ac:dyDescent="0.2">
      <c r="D403" s="189"/>
    </row>
    <row r="404" spans="4:4" x14ac:dyDescent="0.2">
      <c r="D404" s="189"/>
    </row>
    <row r="405" spans="4:4" x14ac:dyDescent="0.2">
      <c r="D405" s="189"/>
    </row>
    <row r="406" spans="4:4" x14ac:dyDescent="0.2">
      <c r="D406" s="189"/>
    </row>
    <row r="407" spans="4:4" x14ac:dyDescent="0.2">
      <c r="D407" s="189"/>
    </row>
    <row r="408" spans="4:4" x14ac:dyDescent="0.2">
      <c r="D408" s="189"/>
    </row>
    <row r="409" spans="4:4" x14ac:dyDescent="0.2">
      <c r="D409" s="189"/>
    </row>
    <row r="410" spans="4:4" x14ac:dyDescent="0.2">
      <c r="D410" s="189"/>
    </row>
    <row r="411" spans="4:4" x14ac:dyDescent="0.2">
      <c r="D411" s="189"/>
    </row>
    <row r="412" spans="4:4" x14ac:dyDescent="0.2">
      <c r="D412" s="189"/>
    </row>
    <row r="413" spans="4:4" x14ac:dyDescent="0.2">
      <c r="D413" s="189"/>
    </row>
    <row r="414" spans="4:4" x14ac:dyDescent="0.2">
      <c r="D414" s="189"/>
    </row>
    <row r="415" spans="4:4" x14ac:dyDescent="0.2">
      <c r="D415" s="189"/>
    </row>
    <row r="416" spans="4:4" x14ac:dyDescent="0.2">
      <c r="D416" s="189"/>
    </row>
    <row r="417" spans="4:4" x14ac:dyDescent="0.2">
      <c r="D417" s="189"/>
    </row>
    <row r="418" spans="4:4" x14ac:dyDescent="0.2">
      <c r="D418" s="189"/>
    </row>
    <row r="419" spans="4:4" x14ac:dyDescent="0.2">
      <c r="D419" s="189"/>
    </row>
    <row r="420" spans="4:4" x14ac:dyDescent="0.2">
      <c r="D420" s="189"/>
    </row>
    <row r="421" spans="4:4" x14ac:dyDescent="0.2">
      <c r="D421" s="189"/>
    </row>
    <row r="422" spans="4:4" x14ac:dyDescent="0.2">
      <c r="D422" s="189"/>
    </row>
    <row r="423" spans="4:4" x14ac:dyDescent="0.2">
      <c r="D423" s="189"/>
    </row>
    <row r="424" spans="4:4" x14ac:dyDescent="0.2">
      <c r="D424" s="189"/>
    </row>
    <row r="425" spans="4:4" x14ac:dyDescent="0.2">
      <c r="D425" s="189"/>
    </row>
    <row r="426" spans="4:4" x14ac:dyDescent="0.2">
      <c r="D426" s="189"/>
    </row>
    <row r="427" spans="4:4" x14ac:dyDescent="0.2">
      <c r="D427" s="189"/>
    </row>
    <row r="428" spans="4:4" x14ac:dyDescent="0.2">
      <c r="D428" s="189"/>
    </row>
    <row r="429" spans="4:4" x14ac:dyDescent="0.2">
      <c r="D429" s="189"/>
    </row>
    <row r="430" spans="4:4" x14ac:dyDescent="0.2">
      <c r="D430" s="189"/>
    </row>
    <row r="431" spans="4:4" x14ac:dyDescent="0.2">
      <c r="D431" s="189"/>
    </row>
    <row r="432" spans="4:4" x14ac:dyDescent="0.2">
      <c r="D432" s="189"/>
    </row>
    <row r="433" spans="4:4" x14ac:dyDescent="0.2">
      <c r="D433" s="189"/>
    </row>
    <row r="434" spans="4:4" x14ac:dyDescent="0.2">
      <c r="D434" s="189"/>
    </row>
    <row r="435" spans="4:4" x14ac:dyDescent="0.2">
      <c r="D435" s="189"/>
    </row>
    <row r="436" spans="4:4" x14ac:dyDescent="0.2">
      <c r="D436" s="189"/>
    </row>
    <row r="437" spans="4:4" x14ac:dyDescent="0.2">
      <c r="D437" s="189"/>
    </row>
    <row r="438" spans="4:4" x14ac:dyDescent="0.2">
      <c r="D438" s="189"/>
    </row>
    <row r="439" spans="4:4" x14ac:dyDescent="0.2">
      <c r="D439" s="189"/>
    </row>
    <row r="440" spans="4:4" x14ac:dyDescent="0.2">
      <c r="D440" s="189"/>
    </row>
    <row r="441" spans="4:4" x14ac:dyDescent="0.2">
      <c r="D441" s="189"/>
    </row>
    <row r="442" spans="4:4" x14ac:dyDescent="0.2">
      <c r="D442" s="189"/>
    </row>
    <row r="443" spans="4:4" x14ac:dyDescent="0.2">
      <c r="D443" s="189"/>
    </row>
    <row r="444" spans="4:4" x14ac:dyDescent="0.2">
      <c r="D444" s="189"/>
    </row>
    <row r="445" spans="4:4" x14ac:dyDescent="0.2">
      <c r="D445" s="189"/>
    </row>
    <row r="446" spans="4:4" x14ac:dyDescent="0.2">
      <c r="D446" s="189"/>
    </row>
    <row r="447" spans="4:4" x14ac:dyDescent="0.2">
      <c r="D447" s="189"/>
    </row>
    <row r="448" spans="4:4" x14ac:dyDescent="0.2">
      <c r="D448" s="189"/>
    </row>
    <row r="449" spans="4:4" x14ac:dyDescent="0.2">
      <c r="D449" s="189"/>
    </row>
    <row r="450" spans="4:4" x14ac:dyDescent="0.2">
      <c r="D450" s="189"/>
    </row>
    <row r="451" spans="4:4" x14ac:dyDescent="0.2">
      <c r="D451" s="189"/>
    </row>
    <row r="452" spans="4:4" x14ac:dyDescent="0.2">
      <c r="D452" s="189"/>
    </row>
    <row r="453" spans="4:4" x14ac:dyDescent="0.2">
      <c r="D453" s="189"/>
    </row>
    <row r="454" spans="4:4" x14ac:dyDescent="0.2">
      <c r="D454" s="189"/>
    </row>
    <row r="455" spans="4:4" x14ac:dyDescent="0.2">
      <c r="D455" s="189"/>
    </row>
    <row r="456" spans="4:4" x14ac:dyDescent="0.2">
      <c r="D456" s="189"/>
    </row>
    <row r="457" spans="4:4" x14ac:dyDescent="0.2">
      <c r="D457" s="189"/>
    </row>
    <row r="458" spans="4:4" x14ac:dyDescent="0.2">
      <c r="D458" s="189"/>
    </row>
    <row r="459" spans="4:4" x14ac:dyDescent="0.2">
      <c r="D459" s="189"/>
    </row>
    <row r="460" spans="4:4" x14ac:dyDescent="0.2">
      <c r="D460" s="189"/>
    </row>
    <row r="461" spans="4:4" x14ac:dyDescent="0.2">
      <c r="D461" s="189"/>
    </row>
    <row r="462" spans="4:4" x14ac:dyDescent="0.2">
      <c r="D462" s="189"/>
    </row>
    <row r="463" spans="4:4" x14ac:dyDescent="0.2">
      <c r="D463" s="189"/>
    </row>
    <row r="464" spans="4:4" x14ac:dyDescent="0.2">
      <c r="D464" s="189"/>
    </row>
    <row r="465" spans="4:4" x14ac:dyDescent="0.2">
      <c r="D465" s="189"/>
    </row>
    <row r="466" spans="4:4" x14ac:dyDescent="0.2">
      <c r="D466" s="189"/>
    </row>
    <row r="467" spans="4:4" x14ac:dyDescent="0.2">
      <c r="D467" s="189"/>
    </row>
    <row r="468" spans="4:4" x14ac:dyDescent="0.2">
      <c r="D468" s="189"/>
    </row>
    <row r="469" spans="4:4" x14ac:dyDescent="0.2">
      <c r="D469" s="189"/>
    </row>
    <row r="470" spans="4:4" x14ac:dyDescent="0.2">
      <c r="D470" s="189"/>
    </row>
    <row r="471" spans="4:4" x14ac:dyDescent="0.2">
      <c r="D471" s="189"/>
    </row>
    <row r="472" spans="4:4" x14ac:dyDescent="0.2">
      <c r="D472" s="189"/>
    </row>
    <row r="473" spans="4:4" x14ac:dyDescent="0.2">
      <c r="D473" s="189"/>
    </row>
    <row r="474" spans="4:4" x14ac:dyDescent="0.2">
      <c r="D474" s="189"/>
    </row>
    <row r="475" spans="4:4" x14ac:dyDescent="0.2">
      <c r="D475" s="189"/>
    </row>
    <row r="476" spans="4:4" x14ac:dyDescent="0.2">
      <c r="D476" s="189"/>
    </row>
    <row r="477" spans="4:4" x14ac:dyDescent="0.2">
      <c r="D477" s="189"/>
    </row>
    <row r="478" spans="4:4" x14ac:dyDescent="0.2">
      <c r="D478" s="189"/>
    </row>
    <row r="479" spans="4:4" x14ac:dyDescent="0.2">
      <c r="D479" s="189"/>
    </row>
    <row r="480" spans="4:4" x14ac:dyDescent="0.2">
      <c r="D480" s="189"/>
    </row>
    <row r="481" spans="4:4" x14ac:dyDescent="0.2">
      <c r="D481" s="189"/>
    </row>
    <row r="482" spans="4:4" x14ac:dyDescent="0.2">
      <c r="D482" s="189"/>
    </row>
    <row r="483" spans="4:4" x14ac:dyDescent="0.2">
      <c r="D483" s="189"/>
    </row>
    <row r="484" spans="4:4" x14ac:dyDescent="0.2">
      <c r="D484" s="189"/>
    </row>
    <row r="485" spans="4:4" x14ac:dyDescent="0.2">
      <c r="D485" s="189"/>
    </row>
    <row r="486" spans="4:4" x14ac:dyDescent="0.2">
      <c r="D486" s="189"/>
    </row>
    <row r="487" spans="4:4" x14ac:dyDescent="0.2">
      <c r="D487" s="189"/>
    </row>
    <row r="488" spans="4:4" x14ac:dyDescent="0.2">
      <c r="D488" s="189"/>
    </row>
    <row r="489" spans="4:4" x14ac:dyDescent="0.2">
      <c r="D489" s="189"/>
    </row>
    <row r="490" spans="4:4" x14ac:dyDescent="0.2">
      <c r="D490" s="189"/>
    </row>
    <row r="491" spans="4:4" x14ac:dyDescent="0.2">
      <c r="D491" s="189"/>
    </row>
    <row r="492" spans="4:4" x14ac:dyDescent="0.2">
      <c r="D492" s="189"/>
    </row>
    <row r="493" spans="4:4" x14ac:dyDescent="0.2">
      <c r="D493" s="189"/>
    </row>
    <row r="494" spans="4:4" x14ac:dyDescent="0.2">
      <c r="D494" s="189"/>
    </row>
    <row r="495" spans="4:4" x14ac:dyDescent="0.2">
      <c r="D495" s="189"/>
    </row>
    <row r="496" spans="4:4" x14ac:dyDescent="0.2">
      <c r="D496" s="189"/>
    </row>
    <row r="497" spans="4:4" x14ac:dyDescent="0.2">
      <c r="D497" s="189"/>
    </row>
    <row r="498" spans="4:4" x14ac:dyDescent="0.2">
      <c r="D498" s="189"/>
    </row>
    <row r="499" spans="4:4" x14ac:dyDescent="0.2">
      <c r="D499" s="189"/>
    </row>
    <row r="500" spans="4:4" x14ac:dyDescent="0.2">
      <c r="D500" s="189"/>
    </row>
    <row r="501" spans="4:4" x14ac:dyDescent="0.2">
      <c r="D501" s="189"/>
    </row>
    <row r="502" spans="4:4" x14ac:dyDescent="0.2">
      <c r="D502" s="189"/>
    </row>
    <row r="503" spans="4:4" x14ac:dyDescent="0.2">
      <c r="D503" s="189"/>
    </row>
    <row r="504" spans="4:4" x14ac:dyDescent="0.2">
      <c r="D504" s="189"/>
    </row>
    <row r="505" spans="4:4" x14ac:dyDescent="0.2">
      <c r="D505" s="189"/>
    </row>
    <row r="506" spans="4:4" x14ac:dyDescent="0.2">
      <c r="D506" s="189"/>
    </row>
    <row r="507" spans="4:4" x14ac:dyDescent="0.2">
      <c r="D507" s="189"/>
    </row>
    <row r="508" spans="4:4" x14ac:dyDescent="0.2">
      <c r="D508" s="189"/>
    </row>
    <row r="509" spans="4:4" x14ac:dyDescent="0.2">
      <c r="D509" s="189"/>
    </row>
    <row r="510" spans="4:4" x14ac:dyDescent="0.2">
      <c r="D510" s="189"/>
    </row>
    <row r="511" spans="4:4" x14ac:dyDescent="0.2">
      <c r="D511" s="189"/>
    </row>
    <row r="512" spans="4:4" x14ac:dyDescent="0.2">
      <c r="D512" s="189"/>
    </row>
    <row r="513" spans="4:4" x14ac:dyDescent="0.2">
      <c r="D513" s="189"/>
    </row>
    <row r="514" spans="4:4" x14ac:dyDescent="0.2">
      <c r="D514" s="189"/>
    </row>
    <row r="515" spans="4:4" x14ac:dyDescent="0.2">
      <c r="D515" s="189"/>
    </row>
    <row r="516" spans="4:4" x14ac:dyDescent="0.2">
      <c r="D516" s="189"/>
    </row>
    <row r="517" spans="4:4" x14ac:dyDescent="0.2">
      <c r="D517" s="189"/>
    </row>
    <row r="518" spans="4:4" x14ac:dyDescent="0.2">
      <c r="D518" s="189"/>
    </row>
    <row r="519" spans="4:4" x14ac:dyDescent="0.2">
      <c r="D519" s="189"/>
    </row>
    <row r="520" spans="4:4" x14ac:dyDescent="0.2">
      <c r="D520" s="189"/>
    </row>
    <row r="521" spans="4:4" x14ac:dyDescent="0.2">
      <c r="D521" s="189"/>
    </row>
    <row r="522" spans="4:4" x14ac:dyDescent="0.2">
      <c r="D522" s="189"/>
    </row>
    <row r="523" spans="4:4" x14ac:dyDescent="0.2">
      <c r="D523" s="189"/>
    </row>
    <row r="524" spans="4:4" x14ac:dyDescent="0.2">
      <c r="D524" s="189"/>
    </row>
    <row r="525" spans="4:4" x14ac:dyDescent="0.2">
      <c r="D525" s="189"/>
    </row>
    <row r="526" spans="4:4" x14ac:dyDescent="0.2">
      <c r="D526" s="189"/>
    </row>
    <row r="527" spans="4:4" x14ac:dyDescent="0.2">
      <c r="D527" s="189"/>
    </row>
    <row r="528" spans="4:4" x14ac:dyDescent="0.2">
      <c r="D528" s="189"/>
    </row>
    <row r="529" spans="4:4" x14ac:dyDescent="0.2">
      <c r="D529" s="189"/>
    </row>
    <row r="530" spans="4:4" x14ac:dyDescent="0.2">
      <c r="D530" s="189"/>
    </row>
    <row r="531" spans="4:4" x14ac:dyDescent="0.2">
      <c r="D531" s="189"/>
    </row>
    <row r="532" spans="4:4" x14ac:dyDescent="0.2">
      <c r="D532" s="189"/>
    </row>
    <row r="533" spans="4:4" x14ac:dyDescent="0.2">
      <c r="D533" s="189"/>
    </row>
    <row r="534" spans="4:4" x14ac:dyDescent="0.2">
      <c r="D534" s="189"/>
    </row>
    <row r="535" spans="4:4" x14ac:dyDescent="0.2">
      <c r="D535" s="189"/>
    </row>
    <row r="536" spans="4:4" x14ac:dyDescent="0.2">
      <c r="D536" s="189"/>
    </row>
    <row r="537" spans="4:4" x14ac:dyDescent="0.2">
      <c r="D537" s="189"/>
    </row>
    <row r="538" spans="4:4" x14ac:dyDescent="0.2">
      <c r="D538" s="189"/>
    </row>
    <row r="539" spans="4:4" x14ac:dyDescent="0.2">
      <c r="D539" s="189"/>
    </row>
    <row r="540" spans="4:4" x14ac:dyDescent="0.2">
      <c r="D540" s="189"/>
    </row>
    <row r="541" spans="4:4" x14ac:dyDescent="0.2">
      <c r="D541" s="189"/>
    </row>
    <row r="542" spans="4:4" x14ac:dyDescent="0.2">
      <c r="D542" s="189"/>
    </row>
    <row r="543" spans="4:4" x14ac:dyDescent="0.2">
      <c r="D543" s="189"/>
    </row>
    <row r="544" spans="4:4" x14ac:dyDescent="0.2">
      <c r="D544" s="189"/>
    </row>
    <row r="545" spans="4:4" x14ac:dyDescent="0.2">
      <c r="D545" s="189"/>
    </row>
    <row r="546" spans="4:4" x14ac:dyDescent="0.2">
      <c r="D546" s="189"/>
    </row>
    <row r="547" spans="4:4" x14ac:dyDescent="0.2">
      <c r="D547" s="189"/>
    </row>
    <row r="548" spans="4:4" x14ac:dyDescent="0.2">
      <c r="D548" s="189"/>
    </row>
    <row r="549" spans="4:4" x14ac:dyDescent="0.2">
      <c r="D549" s="189"/>
    </row>
    <row r="550" spans="4:4" x14ac:dyDescent="0.2">
      <c r="D550" s="189"/>
    </row>
    <row r="551" spans="4:4" x14ac:dyDescent="0.2">
      <c r="D551" s="189"/>
    </row>
    <row r="552" spans="4:4" x14ac:dyDescent="0.2">
      <c r="D552" s="189"/>
    </row>
    <row r="553" spans="4:4" x14ac:dyDescent="0.2">
      <c r="D553" s="189"/>
    </row>
    <row r="554" spans="4:4" x14ac:dyDescent="0.2">
      <c r="D554" s="189"/>
    </row>
    <row r="555" spans="4:4" x14ac:dyDescent="0.2">
      <c r="D555" s="189"/>
    </row>
    <row r="556" spans="4:4" x14ac:dyDescent="0.2">
      <c r="D556" s="189"/>
    </row>
    <row r="557" spans="4:4" x14ac:dyDescent="0.2">
      <c r="D557" s="189"/>
    </row>
    <row r="558" spans="4:4" x14ac:dyDescent="0.2">
      <c r="D558" s="189"/>
    </row>
    <row r="559" spans="4:4" x14ac:dyDescent="0.2">
      <c r="D559" s="189"/>
    </row>
    <row r="560" spans="4:4" x14ac:dyDescent="0.2">
      <c r="D560" s="189"/>
    </row>
    <row r="561" spans="4:4" x14ac:dyDescent="0.2">
      <c r="D561" s="189"/>
    </row>
    <row r="562" spans="4:4" x14ac:dyDescent="0.2">
      <c r="D562" s="189"/>
    </row>
    <row r="563" spans="4:4" x14ac:dyDescent="0.2">
      <c r="D563" s="189"/>
    </row>
    <row r="564" spans="4:4" x14ac:dyDescent="0.2">
      <c r="D564" s="189"/>
    </row>
    <row r="565" spans="4:4" x14ac:dyDescent="0.2">
      <c r="D565" s="189"/>
    </row>
    <row r="566" spans="4:4" x14ac:dyDescent="0.2">
      <c r="D566" s="189"/>
    </row>
    <row r="567" spans="4:4" x14ac:dyDescent="0.2">
      <c r="D567" s="189"/>
    </row>
    <row r="568" spans="4:4" x14ac:dyDescent="0.2">
      <c r="D568" s="189"/>
    </row>
    <row r="569" spans="4:4" x14ac:dyDescent="0.2">
      <c r="D569" s="189"/>
    </row>
    <row r="570" spans="4:4" x14ac:dyDescent="0.2">
      <c r="D570" s="189"/>
    </row>
    <row r="571" spans="4:4" x14ac:dyDescent="0.2">
      <c r="D571" s="189"/>
    </row>
    <row r="572" spans="4:4" x14ac:dyDescent="0.2">
      <c r="D572" s="189"/>
    </row>
    <row r="573" spans="4:4" x14ac:dyDescent="0.2">
      <c r="D573" s="189"/>
    </row>
    <row r="574" spans="4:4" x14ac:dyDescent="0.2">
      <c r="D574" s="189"/>
    </row>
    <row r="575" spans="4:4" x14ac:dyDescent="0.2">
      <c r="D575" s="189"/>
    </row>
    <row r="576" spans="4:4" x14ac:dyDescent="0.2">
      <c r="D576" s="189"/>
    </row>
    <row r="577" spans="4:4" x14ac:dyDescent="0.2">
      <c r="D577" s="189"/>
    </row>
    <row r="578" spans="4:4" x14ac:dyDescent="0.2">
      <c r="D578" s="189"/>
    </row>
    <row r="579" spans="4:4" x14ac:dyDescent="0.2">
      <c r="D579" s="189"/>
    </row>
    <row r="580" spans="4:4" x14ac:dyDescent="0.2">
      <c r="D580" s="189"/>
    </row>
    <row r="581" spans="4:4" x14ac:dyDescent="0.2">
      <c r="D581" s="189"/>
    </row>
    <row r="582" spans="4:4" x14ac:dyDescent="0.2">
      <c r="D582" s="189"/>
    </row>
    <row r="583" spans="4:4" x14ac:dyDescent="0.2">
      <c r="D583" s="189"/>
    </row>
    <row r="584" spans="4:4" x14ac:dyDescent="0.2">
      <c r="D584" s="189"/>
    </row>
    <row r="585" spans="4:4" x14ac:dyDescent="0.2">
      <c r="D585" s="189"/>
    </row>
    <row r="586" spans="4:4" x14ac:dyDescent="0.2">
      <c r="D586" s="189"/>
    </row>
    <row r="587" spans="4:4" x14ac:dyDescent="0.2">
      <c r="D587" s="189"/>
    </row>
    <row r="588" spans="4:4" x14ac:dyDescent="0.2">
      <c r="D588" s="189"/>
    </row>
    <row r="589" spans="4:4" x14ac:dyDescent="0.2">
      <c r="D589" s="189"/>
    </row>
    <row r="590" spans="4:4" x14ac:dyDescent="0.2">
      <c r="D590" s="189"/>
    </row>
    <row r="591" spans="4:4" x14ac:dyDescent="0.2">
      <c r="D591" s="189"/>
    </row>
    <row r="592" spans="4:4" x14ac:dyDescent="0.2">
      <c r="D592" s="189"/>
    </row>
    <row r="593" spans="4:4" x14ac:dyDescent="0.2">
      <c r="D593" s="189"/>
    </row>
    <row r="594" spans="4:4" x14ac:dyDescent="0.2">
      <c r="D594" s="189"/>
    </row>
    <row r="595" spans="4:4" x14ac:dyDescent="0.2">
      <c r="D595" s="189"/>
    </row>
    <row r="596" spans="4:4" x14ac:dyDescent="0.2">
      <c r="D596" s="189"/>
    </row>
    <row r="597" spans="4:4" x14ac:dyDescent="0.2">
      <c r="D597" s="189"/>
    </row>
    <row r="598" spans="4:4" x14ac:dyDescent="0.2">
      <c r="D598" s="189"/>
    </row>
    <row r="599" spans="4:4" x14ac:dyDescent="0.2">
      <c r="D599" s="189"/>
    </row>
    <row r="600" spans="4:4" x14ac:dyDescent="0.2">
      <c r="D600" s="189"/>
    </row>
    <row r="601" spans="4:4" x14ac:dyDescent="0.2">
      <c r="D601" s="189"/>
    </row>
    <row r="602" spans="4:4" x14ac:dyDescent="0.2">
      <c r="D602" s="189"/>
    </row>
    <row r="603" spans="4:4" x14ac:dyDescent="0.2">
      <c r="D603" s="189"/>
    </row>
    <row r="604" spans="4:4" x14ac:dyDescent="0.2">
      <c r="D604" s="189"/>
    </row>
    <row r="605" spans="4:4" x14ac:dyDescent="0.2">
      <c r="D605" s="189"/>
    </row>
    <row r="606" spans="4:4" x14ac:dyDescent="0.2">
      <c r="D606" s="189"/>
    </row>
    <row r="607" spans="4:4" x14ac:dyDescent="0.2">
      <c r="D607" s="189"/>
    </row>
    <row r="608" spans="4:4" x14ac:dyDescent="0.2">
      <c r="D608" s="189"/>
    </row>
    <row r="609" spans="4:4" x14ac:dyDescent="0.2">
      <c r="D609" s="189"/>
    </row>
    <row r="610" spans="4:4" x14ac:dyDescent="0.2">
      <c r="D610" s="189"/>
    </row>
    <row r="611" spans="4:4" x14ac:dyDescent="0.2">
      <c r="D611" s="189"/>
    </row>
    <row r="612" spans="4:4" x14ac:dyDescent="0.2">
      <c r="D612" s="189"/>
    </row>
    <row r="613" spans="4:4" x14ac:dyDescent="0.2">
      <c r="D613" s="189"/>
    </row>
    <row r="614" spans="4:4" x14ac:dyDescent="0.2">
      <c r="D614" s="189"/>
    </row>
    <row r="615" spans="4:4" x14ac:dyDescent="0.2">
      <c r="D615" s="189"/>
    </row>
    <row r="616" spans="4:4" x14ac:dyDescent="0.2">
      <c r="D616" s="189"/>
    </row>
    <row r="617" spans="4:4" x14ac:dyDescent="0.2">
      <c r="D617" s="189"/>
    </row>
    <row r="618" spans="4:4" x14ac:dyDescent="0.2">
      <c r="D618" s="189"/>
    </row>
    <row r="619" spans="4:4" x14ac:dyDescent="0.2">
      <c r="D619" s="189"/>
    </row>
    <row r="620" spans="4:4" x14ac:dyDescent="0.2">
      <c r="D620" s="189"/>
    </row>
    <row r="621" spans="4:4" x14ac:dyDescent="0.2">
      <c r="D621" s="189"/>
    </row>
    <row r="622" spans="4:4" x14ac:dyDescent="0.2">
      <c r="D622" s="189"/>
    </row>
    <row r="623" spans="4:4" x14ac:dyDescent="0.2">
      <c r="D623" s="189"/>
    </row>
    <row r="624" spans="4:4" x14ac:dyDescent="0.2">
      <c r="D624" s="189"/>
    </row>
    <row r="625" spans="4:4" x14ac:dyDescent="0.2">
      <c r="D625" s="189"/>
    </row>
    <row r="626" spans="4:4" x14ac:dyDescent="0.2">
      <c r="D626" s="189"/>
    </row>
    <row r="627" spans="4:4" x14ac:dyDescent="0.2">
      <c r="D627" s="189"/>
    </row>
    <row r="628" spans="4:4" x14ac:dyDescent="0.2">
      <c r="D628" s="189"/>
    </row>
    <row r="629" spans="4:4" x14ac:dyDescent="0.2">
      <c r="D629" s="189"/>
    </row>
    <row r="630" spans="4:4" x14ac:dyDescent="0.2">
      <c r="D630" s="189"/>
    </row>
    <row r="631" spans="4:4" x14ac:dyDescent="0.2">
      <c r="D631" s="189"/>
    </row>
    <row r="632" spans="4:4" x14ac:dyDescent="0.2">
      <c r="D632" s="189"/>
    </row>
    <row r="633" spans="4:4" x14ac:dyDescent="0.2">
      <c r="D633" s="189"/>
    </row>
    <row r="634" spans="4:4" x14ac:dyDescent="0.2">
      <c r="D634" s="189"/>
    </row>
    <row r="635" spans="4:4" x14ac:dyDescent="0.2">
      <c r="D635" s="189"/>
    </row>
    <row r="636" spans="4:4" x14ac:dyDescent="0.2">
      <c r="D636" s="189"/>
    </row>
    <row r="637" spans="4:4" x14ac:dyDescent="0.2">
      <c r="D637" s="189"/>
    </row>
    <row r="638" spans="4:4" x14ac:dyDescent="0.2">
      <c r="D638" s="189"/>
    </row>
    <row r="639" spans="4:4" x14ac:dyDescent="0.2">
      <c r="D639" s="189"/>
    </row>
    <row r="640" spans="4:4" x14ac:dyDescent="0.2">
      <c r="D640" s="189"/>
    </row>
    <row r="641" spans="4:4" x14ac:dyDescent="0.2">
      <c r="D641" s="189"/>
    </row>
    <row r="642" spans="4:4" x14ac:dyDescent="0.2">
      <c r="D642" s="189"/>
    </row>
    <row r="643" spans="4:4" x14ac:dyDescent="0.2">
      <c r="D643" s="189"/>
    </row>
    <row r="644" spans="4:4" x14ac:dyDescent="0.2">
      <c r="D644" s="189"/>
    </row>
    <row r="645" spans="4:4" x14ac:dyDescent="0.2">
      <c r="D645" s="189"/>
    </row>
    <row r="646" spans="4:4" x14ac:dyDescent="0.2">
      <c r="D646" s="189"/>
    </row>
    <row r="647" spans="4:4" x14ac:dyDescent="0.2">
      <c r="D647" s="189"/>
    </row>
    <row r="648" spans="4:4" x14ac:dyDescent="0.2">
      <c r="D648" s="189"/>
    </row>
    <row r="649" spans="4:4" x14ac:dyDescent="0.2">
      <c r="D649" s="189"/>
    </row>
    <row r="650" spans="4:4" x14ac:dyDescent="0.2">
      <c r="D650" s="189"/>
    </row>
    <row r="651" spans="4:4" x14ac:dyDescent="0.2">
      <c r="D651" s="189"/>
    </row>
    <row r="652" spans="4:4" x14ac:dyDescent="0.2">
      <c r="D652" s="189"/>
    </row>
    <row r="653" spans="4:4" x14ac:dyDescent="0.2">
      <c r="D653" s="189"/>
    </row>
    <row r="654" spans="4:4" x14ac:dyDescent="0.2">
      <c r="D654" s="189"/>
    </row>
    <row r="655" spans="4:4" x14ac:dyDescent="0.2">
      <c r="D655" s="189"/>
    </row>
    <row r="656" spans="4:4" x14ac:dyDescent="0.2">
      <c r="D656" s="189"/>
    </row>
    <row r="657" spans="4:4" x14ac:dyDescent="0.2">
      <c r="D657" s="189"/>
    </row>
    <row r="658" spans="4:4" x14ac:dyDescent="0.2">
      <c r="D658" s="189"/>
    </row>
    <row r="659" spans="4:4" x14ac:dyDescent="0.2">
      <c r="D659" s="189"/>
    </row>
    <row r="660" spans="4:4" x14ac:dyDescent="0.2">
      <c r="D660" s="189"/>
    </row>
    <row r="661" spans="4:4" x14ac:dyDescent="0.2">
      <c r="D661" s="189"/>
    </row>
    <row r="662" spans="4:4" x14ac:dyDescent="0.2">
      <c r="D662" s="189"/>
    </row>
    <row r="663" spans="4:4" x14ac:dyDescent="0.2">
      <c r="D663" s="189"/>
    </row>
    <row r="664" spans="4:4" x14ac:dyDescent="0.2">
      <c r="D664" s="189"/>
    </row>
    <row r="665" spans="4:4" x14ac:dyDescent="0.2">
      <c r="D665" s="189"/>
    </row>
    <row r="666" spans="4:4" x14ac:dyDescent="0.2">
      <c r="D666" s="189"/>
    </row>
    <row r="667" spans="4:4" x14ac:dyDescent="0.2">
      <c r="D667" s="189"/>
    </row>
    <row r="668" spans="4:4" x14ac:dyDescent="0.2">
      <c r="D668" s="189"/>
    </row>
    <row r="669" spans="4:4" x14ac:dyDescent="0.2">
      <c r="D669" s="189"/>
    </row>
    <row r="670" spans="4:4" x14ac:dyDescent="0.2">
      <c r="D670" s="189"/>
    </row>
    <row r="671" spans="4:4" x14ac:dyDescent="0.2">
      <c r="D671" s="189"/>
    </row>
    <row r="672" spans="4:4" x14ac:dyDescent="0.2">
      <c r="D672" s="189"/>
    </row>
    <row r="673" spans="4:4" x14ac:dyDescent="0.2">
      <c r="D673" s="189"/>
    </row>
    <row r="674" spans="4:4" x14ac:dyDescent="0.2">
      <c r="D674" s="189"/>
    </row>
    <row r="675" spans="4:4" x14ac:dyDescent="0.2">
      <c r="D675" s="189"/>
    </row>
    <row r="676" spans="4:4" x14ac:dyDescent="0.2">
      <c r="D676" s="189"/>
    </row>
    <row r="677" spans="4:4" x14ac:dyDescent="0.2">
      <c r="D677" s="189"/>
    </row>
    <row r="678" spans="4:4" x14ac:dyDescent="0.2">
      <c r="D678" s="189"/>
    </row>
    <row r="679" spans="4:4" x14ac:dyDescent="0.2">
      <c r="D679" s="189"/>
    </row>
    <row r="680" spans="4:4" x14ac:dyDescent="0.2">
      <c r="D680" s="189"/>
    </row>
    <row r="681" spans="4:4" x14ac:dyDescent="0.2">
      <c r="D681" s="189"/>
    </row>
    <row r="682" spans="4:4" x14ac:dyDescent="0.2">
      <c r="D682" s="189"/>
    </row>
    <row r="683" spans="4:4" x14ac:dyDescent="0.2">
      <c r="D683" s="189"/>
    </row>
    <row r="684" spans="4:4" x14ac:dyDescent="0.2">
      <c r="D684" s="189"/>
    </row>
    <row r="685" spans="4:4" x14ac:dyDescent="0.2">
      <c r="D685" s="189"/>
    </row>
    <row r="686" spans="4:4" x14ac:dyDescent="0.2">
      <c r="D686" s="189"/>
    </row>
    <row r="687" spans="4:4" x14ac:dyDescent="0.2">
      <c r="D687" s="189"/>
    </row>
    <row r="688" spans="4:4" x14ac:dyDescent="0.2">
      <c r="D688" s="189"/>
    </row>
    <row r="689" spans="4:4" x14ac:dyDescent="0.2">
      <c r="D689" s="189"/>
    </row>
    <row r="690" spans="4:4" x14ac:dyDescent="0.2">
      <c r="D690" s="189"/>
    </row>
    <row r="691" spans="4:4" x14ac:dyDescent="0.2">
      <c r="D691" s="189"/>
    </row>
    <row r="692" spans="4:4" x14ac:dyDescent="0.2">
      <c r="D692" s="189"/>
    </row>
    <row r="693" spans="4:4" x14ac:dyDescent="0.2">
      <c r="D693" s="189"/>
    </row>
    <row r="694" spans="4:4" x14ac:dyDescent="0.2">
      <c r="D694" s="189"/>
    </row>
    <row r="695" spans="4:4" x14ac:dyDescent="0.2">
      <c r="D695" s="189"/>
    </row>
    <row r="696" spans="4:4" x14ac:dyDescent="0.2">
      <c r="D696" s="189"/>
    </row>
    <row r="697" spans="4:4" x14ac:dyDescent="0.2">
      <c r="D697" s="189"/>
    </row>
    <row r="698" spans="4:4" x14ac:dyDescent="0.2">
      <c r="D698" s="189"/>
    </row>
    <row r="699" spans="4:4" x14ac:dyDescent="0.2">
      <c r="D699" s="189"/>
    </row>
    <row r="700" spans="4:4" x14ac:dyDescent="0.2">
      <c r="D700" s="189"/>
    </row>
    <row r="701" spans="4:4" x14ac:dyDescent="0.2">
      <c r="D701" s="189"/>
    </row>
    <row r="702" spans="4:4" x14ac:dyDescent="0.2">
      <c r="D702" s="189"/>
    </row>
    <row r="703" spans="4:4" x14ac:dyDescent="0.2">
      <c r="D703" s="189"/>
    </row>
    <row r="704" spans="4:4" x14ac:dyDescent="0.2">
      <c r="D704" s="189"/>
    </row>
    <row r="705" spans="4:4" x14ac:dyDescent="0.2">
      <c r="D705" s="189"/>
    </row>
    <row r="706" spans="4:4" x14ac:dyDescent="0.2">
      <c r="D706" s="189"/>
    </row>
    <row r="707" spans="4:4" x14ac:dyDescent="0.2">
      <c r="D707" s="189"/>
    </row>
    <row r="708" spans="4:4" x14ac:dyDescent="0.2">
      <c r="D708" s="189"/>
    </row>
    <row r="709" spans="4:4" x14ac:dyDescent="0.2">
      <c r="D709" s="189"/>
    </row>
    <row r="710" spans="4:4" x14ac:dyDescent="0.2">
      <c r="D710" s="189"/>
    </row>
    <row r="711" spans="4:4" x14ac:dyDescent="0.2">
      <c r="D711" s="189"/>
    </row>
    <row r="712" spans="4:4" x14ac:dyDescent="0.2">
      <c r="D712" s="189"/>
    </row>
    <row r="713" spans="4:4" x14ac:dyDescent="0.2">
      <c r="D713" s="189"/>
    </row>
    <row r="714" spans="4:4" x14ac:dyDescent="0.2">
      <c r="D714" s="189"/>
    </row>
    <row r="715" spans="4:4" x14ac:dyDescent="0.2">
      <c r="D715" s="189"/>
    </row>
    <row r="716" spans="4:4" x14ac:dyDescent="0.2">
      <c r="D716" s="189"/>
    </row>
    <row r="717" spans="4:4" x14ac:dyDescent="0.2">
      <c r="D717" s="189"/>
    </row>
    <row r="718" spans="4:4" x14ac:dyDescent="0.2">
      <c r="D718" s="189"/>
    </row>
    <row r="719" spans="4:4" x14ac:dyDescent="0.2">
      <c r="D719" s="189"/>
    </row>
    <row r="720" spans="4:4" x14ac:dyDescent="0.2">
      <c r="D720" s="189"/>
    </row>
    <row r="721" spans="4:4" x14ac:dyDescent="0.2">
      <c r="D721" s="189"/>
    </row>
    <row r="722" spans="4:4" x14ac:dyDescent="0.2">
      <c r="D722" s="189"/>
    </row>
    <row r="723" spans="4:4" x14ac:dyDescent="0.2">
      <c r="D723" s="189"/>
    </row>
    <row r="724" spans="4:4" x14ac:dyDescent="0.2">
      <c r="D724" s="189"/>
    </row>
    <row r="725" spans="4:4" x14ac:dyDescent="0.2">
      <c r="D725" s="189"/>
    </row>
    <row r="726" spans="4:4" x14ac:dyDescent="0.2">
      <c r="D726" s="189"/>
    </row>
    <row r="727" spans="4:4" x14ac:dyDescent="0.2">
      <c r="D727" s="189"/>
    </row>
    <row r="728" spans="4:4" x14ac:dyDescent="0.2">
      <c r="D728" s="189"/>
    </row>
    <row r="729" spans="4:4" x14ac:dyDescent="0.2">
      <c r="D729" s="189"/>
    </row>
    <row r="730" spans="4:4" x14ac:dyDescent="0.2">
      <c r="D730" s="189"/>
    </row>
    <row r="731" spans="4:4" x14ac:dyDescent="0.2">
      <c r="D731" s="189"/>
    </row>
    <row r="732" spans="4:4" x14ac:dyDescent="0.2">
      <c r="D732" s="189"/>
    </row>
    <row r="733" spans="4:4" x14ac:dyDescent="0.2">
      <c r="D733" s="189"/>
    </row>
    <row r="734" spans="4:4" x14ac:dyDescent="0.2">
      <c r="D734" s="189"/>
    </row>
    <row r="735" spans="4:4" x14ac:dyDescent="0.2">
      <c r="D735" s="189"/>
    </row>
    <row r="736" spans="4:4" x14ac:dyDescent="0.2">
      <c r="D736" s="189"/>
    </row>
    <row r="737" spans="4:4" x14ac:dyDescent="0.2">
      <c r="D737" s="189"/>
    </row>
    <row r="738" spans="4:4" x14ac:dyDescent="0.2">
      <c r="D738" s="189"/>
    </row>
    <row r="739" spans="4:4" x14ac:dyDescent="0.2">
      <c r="D739" s="189"/>
    </row>
    <row r="740" spans="4:4" x14ac:dyDescent="0.2">
      <c r="D740" s="189"/>
    </row>
    <row r="741" spans="4:4" x14ac:dyDescent="0.2">
      <c r="D741" s="189"/>
    </row>
    <row r="742" spans="4:4" x14ac:dyDescent="0.2">
      <c r="D742" s="189"/>
    </row>
    <row r="743" spans="4:4" x14ac:dyDescent="0.2">
      <c r="D743" s="189"/>
    </row>
    <row r="744" spans="4:4" x14ac:dyDescent="0.2">
      <c r="D744" s="189"/>
    </row>
    <row r="745" spans="4:4" x14ac:dyDescent="0.2">
      <c r="D745" s="189"/>
    </row>
    <row r="746" spans="4:4" x14ac:dyDescent="0.2">
      <c r="D746" s="189"/>
    </row>
    <row r="747" spans="4:4" x14ac:dyDescent="0.2">
      <c r="D747" s="189"/>
    </row>
    <row r="748" spans="4:4" x14ac:dyDescent="0.2">
      <c r="D748" s="189"/>
    </row>
    <row r="749" spans="4:4" x14ac:dyDescent="0.2">
      <c r="D749" s="189"/>
    </row>
    <row r="750" spans="4:4" x14ac:dyDescent="0.2">
      <c r="D750" s="189"/>
    </row>
    <row r="751" spans="4:4" x14ac:dyDescent="0.2">
      <c r="D751" s="189"/>
    </row>
    <row r="752" spans="4:4" x14ac:dyDescent="0.2">
      <c r="D752" s="189"/>
    </row>
    <row r="753" spans="4:4" x14ac:dyDescent="0.2">
      <c r="D753" s="189"/>
    </row>
    <row r="754" spans="4:4" x14ac:dyDescent="0.2">
      <c r="D754" s="189"/>
    </row>
    <row r="755" spans="4:4" x14ac:dyDescent="0.2">
      <c r="D755" s="189"/>
    </row>
    <row r="756" spans="4:4" x14ac:dyDescent="0.2">
      <c r="D756" s="189"/>
    </row>
    <row r="757" spans="4:4" x14ac:dyDescent="0.2">
      <c r="D757" s="189"/>
    </row>
    <row r="758" spans="4:4" x14ac:dyDescent="0.2">
      <c r="D758" s="189"/>
    </row>
    <row r="759" spans="4:4" x14ac:dyDescent="0.2">
      <c r="D759" s="189"/>
    </row>
    <row r="760" spans="4:4" x14ac:dyDescent="0.2">
      <c r="D760" s="189"/>
    </row>
    <row r="761" spans="4:4" x14ac:dyDescent="0.2">
      <c r="D761" s="189"/>
    </row>
    <row r="762" spans="4:4" x14ac:dyDescent="0.2">
      <c r="D762" s="189"/>
    </row>
    <row r="763" spans="4:4" x14ac:dyDescent="0.2">
      <c r="D763" s="189"/>
    </row>
    <row r="764" spans="4:4" x14ac:dyDescent="0.2">
      <c r="D764" s="189"/>
    </row>
    <row r="765" spans="4:4" x14ac:dyDescent="0.2">
      <c r="D765" s="189"/>
    </row>
    <row r="766" spans="4:4" x14ac:dyDescent="0.2">
      <c r="D766" s="189"/>
    </row>
    <row r="767" spans="4:4" x14ac:dyDescent="0.2">
      <c r="D767" s="189"/>
    </row>
    <row r="768" spans="4:4" x14ac:dyDescent="0.2">
      <c r="D768" s="189"/>
    </row>
    <row r="769" spans="4:4" x14ac:dyDescent="0.2">
      <c r="D769" s="189"/>
    </row>
    <row r="770" spans="4:4" x14ac:dyDescent="0.2">
      <c r="D770" s="189"/>
    </row>
    <row r="771" spans="4:4" x14ac:dyDescent="0.2">
      <c r="D771" s="189"/>
    </row>
    <row r="772" spans="4:4" x14ac:dyDescent="0.2">
      <c r="D772" s="189"/>
    </row>
    <row r="773" spans="4:4" x14ac:dyDescent="0.2">
      <c r="D773" s="189"/>
    </row>
    <row r="774" spans="4:4" x14ac:dyDescent="0.2">
      <c r="D774" s="189"/>
    </row>
    <row r="775" spans="4:4" x14ac:dyDescent="0.2">
      <c r="D775" s="189"/>
    </row>
    <row r="776" spans="4:4" x14ac:dyDescent="0.2">
      <c r="D776" s="189"/>
    </row>
    <row r="777" spans="4:4" x14ac:dyDescent="0.2">
      <c r="D777" s="189"/>
    </row>
    <row r="778" spans="4:4" x14ac:dyDescent="0.2">
      <c r="D778" s="189"/>
    </row>
    <row r="779" spans="4:4" x14ac:dyDescent="0.2">
      <c r="D779" s="189"/>
    </row>
    <row r="780" spans="4:4" x14ac:dyDescent="0.2">
      <c r="D780" s="189"/>
    </row>
    <row r="781" spans="4:4" x14ac:dyDescent="0.2">
      <c r="D781" s="189"/>
    </row>
    <row r="782" spans="4:4" x14ac:dyDescent="0.2">
      <c r="D782" s="189"/>
    </row>
    <row r="783" spans="4:4" x14ac:dyDescent="0.2">
      <c r="D783" s="189"/>
    </row>
    <row r="784" spans="4:4" x14ac:dyDescent="0.2">
      <c r="D784" s="189"/>
    </row>
    <row r="785" spans="4:4" x14ac:dyDescent="0.2">
      <c r="D785" s="189"/>
    </row>
    <row r="786" spans="4:4" x14ac:dyDescent="0.2">
      <c r="D786" s="189"/>
    </row>
    <row r="787" spans="4:4" x14ac:dyDescent="0.2">
      <c r="D787" s="189"/>
    </row>
    <row r="788" spans="4:4" x14ac:dyDescent="0.2">
      <c r="D788" s="189"/>
    </row>
    <row r="789" spans="4:4" x14ac:dyDescent="0.2">
      <c r="D789" s="189"/>
    </row>
    <row r="790" spans="4:4" x14ac:dyDescent="0.2">
      <c r="D790" s="189"/>
    </row>
    <row r="791" spans="4:4" x14ac:dyDescent="0.2">
      <c r="D791" s="189"/>
    </row>
    <row r="792" spans="4:4" x14ac:dyDescent="0.2">
      <c r="D792" s="189"/>
    </row>
    <row r="793" spans="4:4" x14ac:dyDescent="0.2">
      <c r="D793" s="189"/>
    </row>
    <row r="794" spans="4:4" x14ac:dyDescent="0.2">
      <c r="D794" s="189"/>
    </row>
    <row r="795" spans="4:4" x14ac:dyDescent="0.2">
      <c r="D795" s="189"/>
    </row>
    <row r="796" spans="4:4" x14ac:dyDescent="0.2">
      <c r="D796" s="189"/>
    </row>
    <row r="797" spans="4:4" x14ac:dyDescent="0.2">
      <c r="D797" s="189"/>
    </row>
    <row r="798" spans="4:4" x14ac:dyDescent="0.2">
      <c r="D798" s="189"/>
    </row>
    <row r="799" spans="4:4" x14ac:dyDescent="0.2">
      <c r="D799" s="189"/>
    </row>
    <row r="800" spans="4:4" x14ac:dyDescent="0.2">
      <c r="D800" s="189"/>
    </row>
    <row r="801" spans="4:4" x14ac:dyDescent="0.2">
      <c r="D801" s="189"/>
    </row>
    <row r="802" spans="4:4" x14ac:dyDescent="0.2">
      <c r="D802" s="189"/>
    </row>
    <row r="803" spans="4:4" x14ac:dyDescent="0.2">
      <c r="D803" s="189"/>
    </row>
    <row r="804" spans="4:4" x14ac:dyDescent="0.2">
      <c r="D804" s="189"/>
    </row>
    <row r="805" spans="4:4" x14ac:dyDescent="0.2">
      <c r="D805" s="189"/>
    </row>
    <row r="806" spans="4:4" x14ac:dyDescent="0.2">
      <c r="D806" s="189"/>
    </row>
    <row r="807" spans="4:4" x14ac:dyDescent="0.2">
      <c r="D807" s="189"/>
    </row>
    <row r="808" spans="4:4" x14ac:dyDescent="0.2">
      <c r="D808" s="189"/>
    </row>
    <row r="809" spans="4:4" x14ac:dyDescent="0.2">
      <c r="D809" s="189"/>
    </row>
    <row r="810" spans="4:4" x14ac:dyDescent="0.2">
      <c r="D810" s="189"/>
    </row>
    <row r="811" spans="4:4" x14ac:dyDescent="0.2">
      <c r="D811" s="189"/>
    </row>
    <row r="812" spans="4:4" x14ac:dyDescent="0.2">
      <c r="D812" s="189"/>
    </row>
    <row r="813" spans="4:4" x14ac:dyDescent="0.2">
      <c r="D813" s="189"/>
    </row>
    <row r="814" spans="4:4" x14ac:dyDescent="0.2">
      <c r="D814" s="189"/>
    </row>
    <row r="815" spans="4:4" x14ac:dyDescent="0.2">
      <c r="D815" s="189"/>
    </row>
    <row r="816" spans="4:4" x14ac:dyDescent="0.2">
      <c r="D816" s="189"/>
    </row>
    <row r="817" spans="4:4" x14ac:dyDescent="0.2">
      <c r="D817" s="189"/>
    </row>
    <row r="818" spans="4:4" x14ac:dyDescent="0.2">
      <c r="D818" s="189"/>
    </row>
    <row r="819" spans="4:4" x14ac:dyDescent="0.2">
      <c r="D819" s="189"/>
    </row>
    <row r="820" spans="4:4" x14ac:dyDescent="0.2">
      <c r="D820" s="189"/>
    </row>
    <row r="821" spans="4:4" x14ac:dyDescent="0.2">
      <c r="D821" s="189"/>
    </row>
    <row r="822" spans="4:4" x14ac:dyDescent="0.2">
      <c r="D822" s="189"/>
    </row>
    <row r="823" spans="4:4" x14ac:dyDescent="0.2">
      <c r="D823" s="189"/>
    </row>
    <row r="824" spans="4:4" x14ac:dyDescent="0.2">
      <c r="D824" s="189"/>
    </row>
    <row r="825" spans="4:4" x14ac:dyDescent="0.2">
      <c r="D825" s="189"/>
    </row>
    <row r="826" spans="4:4" x14ac:dyDescent="0.2">
      <c r="D826" s="189"/>
    </row>
    <row r="827" spans="4:4" x14ac:dyDescent="0.2">
      <c r="D827" s="189"/>
    </row>
    <row r="828" spans="4:4" x14ac:dyDescent="0.2">
      <c r="D828" s="189"/>
    </row>
    <row r="829" spans="4:4" x14ac:dyDescent="0.2">
      <c r="D829" s="189"/>
    </row>
    <row r="830" spans="4:4" x14ac:dyDescent="0.2">
      <c r="D830" s="189"/>
    </row>
    <row r="831" spans="4:4" x14ac:dyDescent="0.2">
      <c r="D831" s="189"/>
    </row>
    <row r="832" spans="4:4" x14ac:dyDescent="0.2">
      <c r="D832" s="189"/>
    </row>
    <row r="833" spans="4:4" x14ac:dyDescent="0.2">
      <c r="D833" s="189"/>
    </row>
    <row r="834" spans="4:4" x14ac:dyDescent="0.2">
      <c r="D834" s="189"/>
    </row>
    <row r="835" spans="4:4" x14ac:dyDescent="0.2">
      <c r="D835" s="189"/>
    </row>
    <row r="836" spans="4:4" x14ac:dyDescent="0.2">
      <c r="D836" s="189"/>
    </row>
    <row r="837" spans="4:4" x14ac:dyDescent="0.2">
      <c r="D837" s="189"/>
    </row>
    <row r="838" spans="4:4" x14ac:dyDescent="0.2">
      <c r="D838" s="189"/>
    </row>
    <row r="839" spans="4:4" x14ac:dyDescent="0.2">
      <c r="D839" s="189"/>
    </row>
    <row r="840" spans="4:4" x14ac:dyDescent="0.2">
      <c r="D840" s="189"/>
    </row>
    <row r="841" spans="4:4" x14ac:dyDescent="0.2">
      <c r="D841" s="189"/>
    </row>
    <row r="842" spans="4:4" x14ac:dyDescent="0.2">
      <c r="D842" s="189"/>
    </row>
    <row r="843" spans="4:4" x14ac:dyDescent="0.2">
      <c r="D843" s="189"/>
    </row>
    <row r="844" spans="4:4" x14ac:dyDescent="0.2">
      <c r="D844" s="189"/>
    </row>
    <row r="845" spans="4:4" x14ac:dyDescent="0.2">
      <c r="D845" s="189"/>
    </row>
    <row r="846" spans="4:4" x14ac:dyDescent="0.2">
      <c r="D846" s="189"/>
    </row>
    <row r="847" spans="4:4" x14ac:dyDescent="0.2">
      <c r="D847" s="189"/>
    </row>
    <row r="848" spans="4:4" x14ac:dyDescent="0.2">
      <c r="D848" s="189"/>
    </row>
    <row r="849" spans="4:4" x14ac:dyDescent="0.2">
      <c r="D849" s="189"/>
    </row>
    <row r="850" spans="4:4" x14ac:dyDescent="0.2">
      <c r="D850" s="189"/>
    </row>
    <row r="851" spans="4:4" x14ac:dyDescent="0.2">
      <c r="D851" s="189"/>
    </row>
    <row r="852" spans="4:4" x14ac:dyDescent="0.2">
      <c r="D852" s="189"/>
    </row>
    <row r="853" spans="4:4" x14ac:dyDescent="0.2">
      <c r="D853" s="189"/>
    </row>
    <row r="854" spans="4:4" x14ac:dyDescent="0.2">
      <c r="D854" s="189"/>
    </row>
    <row r="855" spans="4:4" x14ac:dyDescent="0.2">
      <c r="D855" s="189"/>
    </row>
    <row r="856" spans="4:4" x14ac:dyDescent="0.2">
      <c r="D856" s="189"/>
    </row>
    <row r="857" spans="4:4" x14ac:dyDescent="0.2">
      <c r="D857" s="189"/>
    </row>
    <row r="858" spans="4:4" x14ac:dyDescent="0.2">
      <c r="D858" s="189"/>
    </row>
    <row r="859" spans="4:4" x14ac:dyDescent="0.2">
      <c r="D859" s="189"/>
    </row>
    <row r="860" spans="4:4" x14ac:dyDescent="0.2">
      <c r="D860" s="189"/>
    </row>
    <row r="861" spans="4:4" x14ac:dyDescent="0.2">
      <c r="D861" s="189"/>
    </row>
    <row r="862" spans="4:4" x14ac:dyDescent="0.2">
      <c r="D862" s="189"/>
    </row>
    <row r="863" spans="4:4" x14ac:dyDescent="0.2">
      <c r="D863" s="189"/>
    </row>
    <row r="864" spans="4:4" x14ac:dyDescent="0.2">
      <c r="D864" s="189"/>
    </row>
    <row r="865" spans="4:4" x14ac:dyDescent="0.2">
      <c r="D865" s="189"/>
    </row>
    <row r="866" spans="4:4" x14ac:dyDescent="0.2">
      <c r="D866" s="189"/>
    </row>
    <row r="867" spans="4:4" x14ac:dyDescent="0.2">
      <c r="D867" s="189"/>
    </row>
    <row r="868" spans="4:4" x14ac:dyDescent="0.2">
      <c r="D868" s="189"/>
    </row>
    <row r="869" spans="4:4" x14ac:dyDescent="0.2">
      <c r="D869" s="189"/>
    </row>
    <row r="870" spans="4:4" x14ac:dyDescent="0.2">
      <c r="D870" s="189"/>
    </row>
    <row r="871" spans="4:4" x14ac:dyDescent="0.2">
      <c r="D871" s="189"/>
    </row>
    <row r="872" spans="4:4" x14ac:dyDescent="0.2">
      <c r="D872" s="189"/>
    </row>
    <row r="873" spans="4:4" x14ac:dyDescent="0.2">
      <c r="D873" s="189"/>
    </row>
    <row r="874" spans="4:4" x14ac:dyDescent="0.2">
      <c r="D874" s="189"/>
    </row>
    <row r="875" spans="4:4" x14ac:dyDescent="0.2">
      <c r="D875" s="189"/>
    </row>
    <row r="876" spans="4:4" x14ac:dyDescent="0.2">
      <c r="D876" s="189"/>
    </row>
    <row r="877" spans="4:4" x14ac:dyDescent="0.2">
      <c r="D877" s="189"/>
    </row>
    <row r="878" spans="4:4" x14ac:dyDescent="0.2">
      <c r="D878" s="189"/>
    </row>
    <row r="879" spans="4:4" x14ac:dyDescent="0.2">
      <c r="D879" s="189"/>
    </row>
    <row r="880" spans="4:4" x14ac:dyDescent="0.2">
      <c r="D880" s="189"/>
    </row>
    <row r="881" spans="4:4" x14ac:dyDescent="0.2">
      <c r="D881" s="189"/>
    </row>
    <row r="882" spans="4:4" x14ac:dyDescent="0.2">
      <c r="D882" s="189"/>
    </row>
    <row r="883" spans="4:4" x14ac:dyDescent="0.2">
      <c r="D883" s="189"/>
    </row>
    <row r="884" spans="4:4" x14ac:dyDescent="0.2">
      <c r="D884" s="189"/>
    </row>
    <row r="885" spans="4:4" x14ac:dyDescent="0.2">
      <c r="D885" s="189"/>
    </row>
    <row r="886" spans="4:4" x14ac:dyDescent="0.2">
      <c r="D886" s="189"/>
    </row>
    <row r="887" spans="4:4" x14ac:dyDescent="0.2">
      <c r="D887" s="189"/>
    </row>
    <row r="888" spans="4:4" x14ac:dyDescent="0.2">
      <c r="D888" s="189"/>
    </row>
    <row r="889" spans="4:4" x14ac:dyDescent="0.2">
      <c r="D889" s="189"/>
    </row>
    <row r="890" spans="4:4" x14ac:dyDescent="0.2">
      <c r="D890" s="189"/>
    </row>
    <row r="891" spans="4:4" x14ac:dyDescent="0.2">
      <c r="D891" s="189"/>
    </row>
    <row r="892" spans="4:4" x14ac:dyDescent="0.2">
      <c r="D892" s="189"/>
    </row>
    <row r="893" spans="4:4" x14ac:dyDescent="0.2">
      <c r="D893" s="189"/>
    </row>
    <row r="894" spans="4:4" x14ac:dyDescent="0.2">
      <c r="D894" s="189"/>
    </row>
    <row r="895" spans="4:4" x14ac:dyDescent="0.2">
      <c r="D895" s="189"/>
    </row>
    <row r="896" spans="4:4" x14ac:dyDescent="0.2">
      <c r="D896" s="189"/>
    </row>
    <row r="897" spans="4:4" x14ac:dyDescent="0.2">
      <c r="D897" s="189"/>
    </row>
    <row r="898" spans="4:4" x14ac:dyDescent="0.2">
      <c r="D898" s="189"/>
    </row>
    <row r="899" spans="4:4" x14ac:dyDescent="0.2">
      <c r="D899" s="189"/>
    </row>
    <row r="900" spans="4:4" x14ac:dyDescent="0.2">
      <c r="D900" s="189"/>
    </row>
    <row r="901" spans="4:4" x14ac:dyDescent="0.2">
      <c r="D901" s="189"/>
    </row>
    <row r="902" spans="4:4" x14ac:dyDescent="0.2">
      <c r="D902" s="189"/>
    </row>
    <row r="903" spans="4:4" x14ac:dyDescent="0.2">
      <c r="D903" s="189"/>
    </row>
    <row r="904" spans="4:4" x14ac:dyDescent="0.2">
      <c r="D904" s="189"/>
    </row>
    <row r="905" spans="4:4" x14ac:dyDescent="0.2">
      <c r="D905" s="189"/>
    </row>
    <row r="906" spans="4:4" x14ac:dyDescent="0.2">
      <c r="D906" s="189"/>
    </row>
    <row r="907" spans="4:4" x14ac:dyDescent="0.2">
      <c r="D907" s="189"/>
    </row>
    <row r="908" spans="4:4" x14ac:dyDescent="0.2">
      <c r="D908" s="189"/>
    </row>
    <row r="909" spans="4:4" x14ac:dyDescent="0.2">
      <c r="D909" s="189"/>
    </row>
    <row r="910" spans="4:4" x14ac:dyDescent="0.2">
      <c r="D910" s="189"/>
    </row>
    <row r="911" spans="4:4" x14ac:dyDescent="0.2">
      <c r="D911" s="189"/>
    </row>
    <row r="912" spans="4:4" x14ac:dyDescent="0.2">
      <c r="D912" s="189"/>
    </row>
    <row r="913" spans="4:4" x14ac:dyDescent="0.2">
      <c r="D913" s="189"/>
    </row>
    <row r="914" spans="4:4" x14ac:dyDescent="0.2">
      <c r="D914" s="189"/>
    </row>
    <row r="915" spans="4:4" x14ac:dyDescent="0.2">
      <c r="D915" s="189"/>
    </row>
    <row r="916" spans="4:4" x14ac:dyDescent="0.2">
      <c r="D916" s="189"/>
    </row>
    <row r="917" spans="4:4" x14ac:dyDescent="0.2">
      <c r="D917" s="189"/>
    </row>
    <row r="918" spans="4:4" x14ac:dyDescent="0.2">
      <c r="D918" s="189"/>
    </row>
    <row r="919" spans="4:4" x14ac:dyDescent="0.2">
      <c r="D919" s="189"/>
    </row>
    <row r="920" spans="4:4" x14ac:dyDescent="0.2">
      <c r="D920" s="189"/>
    </row>
    <row r="921" spans="4:4" x14ac:dyDescent="0.2">
      <c r="D921" s="189"/>
    </row>
    <row r="922" spans="4:4" x14ac:dyDescent="0.2">
      <c r="D922" s="189"/>
    </row>
    <row r="923" spans="4:4" x14ac:dyDescent="0.2">
      <c r="D923" s="189"/>
    </row>
    <row r="924" spans="4:4" x14ac:dyDescent="0.2">
      <c r="D924" s="189"/>
    </row>
    <row r="925" spans="4:4" x14ac:dyDescent="0.2">
      <c r="D925" s="189"/>
    </row>
    <row r="926" spans="4:4" x14ac:dyDescent="0.2">
      <c r="D926" s="189"/>
    </row>
    <row r="927" spans="4:4" x14ac:dyDescent="0.2">
      <c r="D927" s="189"/>
    </row>
    <row r="928" spans="4:4" x14ac:dyDescent="0.2">
      <c r="D928" s="189"/>
    </row>
    <row r="929" spans="4:4" x14ac:dyDescent="0.2">
      <c r="D929" s="189"/>
    </row>
    <row r="930" spans="4:4" x14ac:dyDescent="0.2">
      <c r="D930" s="189"/>
    </row>
    <row r="931" spans="4:4" x14ac:dyDescent="0.2">
      <c r="D931" s="189"/>
    </row>
    <row r="932" spans="4:4" x14ac:dyDescent="0.2">
      <c r="D932" s="189"/>
    </row>
    <row r="933" spans="4:4" x14ac:dyDescent="0.2">
      <c r="D933" s="189"/>
    </row>
    <row r="934" spans="4:4" x14ac:dyDescent="0.2">
      <c r="D934" s="189"/>
    </row>
    <row r="935" spans="4:4" x14ac:dyDescent="0.2">
      <c r="D935" s="189"/>
    </row>
    <row r="936" spans="4:4" x14ac:dyDescent="0.2">
      <c r="D936" s="189"/>
    </row>
    <row r="937" spans="4:4" x14ac:dyDescent="0.2">
      <c r="D937" s="189"/>
    </row>
    <row r="938" spans="4:4" x14ac:dyDescent="0.2">
      <c r="D938" s="189"/>
    </row>
    <row r="939" spans="4:4" x14ac:dyDescent="0.2">
      <c r="D939" s="189"/>
    </row>
    <row r="940" spans="4:4" x14ac:dyDescent="0.2">
      <c r="D940" s="189"/>
    </row>
    <row r="941" spans="4:4" x14ac:dyDescent="0.2">
      <c r="D941" s="189"/>
    </row>
    <row r="942" spans="4:4" x14ac:dyDescent="0.2">
      <c r="D942" s="189"/>
    </row>
    <row r="943" spans="4:4" x14ac:dyDescent="0.2">
      <c r="D943" s="189"/>
    </row>
    <row r="944" spans="4:4" x14ac:dyDescent="0.2">
      <c r="D944" s="189"/>
    </row>
    <row r="945" spans="4:4" x14ac:dyDescent="0.2">
      <c r="D945" s="189"/>
    </row>
    <row r="946" spans="4:4" x14ac:dyDescent="0.2">
      <c r="D946" s="189"/>
    </row>
    <row r="947" spans="4:4" x14ac:dyDescent="0.2">
      <c r="D947" s="189"/>
    </row>
    <row r="948" spans="4:4" x14ac:dyDescent="0.2">
      <c r="D948" s="189"/>
    </row>
    <row r="949" spans="4:4" x14ac:dyDescent="0.2">
      <c r="D949" s="189"/>
    </row>
    <row r="950" spans="4:4" x14ac:dyDescent="0.2">
      <c r="D950" s="189"/>
    </row>
    <row r="951" spans="4:4" x14ac:dyDescent="0.2">
      <c r="D951" s="189"/>
    </row>
    <row r="952" spans="4:4" x14ac:dyDescent="0.2">
      <c r="D952" s="189"/>
    </row>
    <row r="953" spans="4:4" x14ac:dyDescent="0.2">
      <c r="D953" s="189"/>
    </row>
    <row r="954" spans="4:4" x14ac:dyDescent="0.2">
      <c r="D954" s="189"/>
    </row>
    <row r="955" spans="4:4" x14ac:dyDescent="0.2">
      <c r="D955" s="189"/>
    </row>
    <row r="956" spans="4:4" x14ac:dyDescent="0.2">
      <c r="D956" s="189"/>
    </row>
    <row r="957" spans="4:4" x14ac:dyDescent="0.2">
      <c r="D957" s="189"/>
    </row>
    <row r="958" spans="4:4" x14ac:dyDescent="0.2">
      <c r="D958" s="189"/>
    </row>
    <row r="959" spans="4:4" x14ac:dyDescent="0.2">
      <c r="D959" s="189"/>
    </row>
    <row r="960" spans="4:4" x14ac:dyDescent="0.2">
      <c r="D960" s="189"/>
    </row>
    <row r="961" spans="4:4" x14ac:dyDescent="0.2">
      <c r="D961" s="189"/>
    </row>
    <row r="962" spans="4:4" x14ac:dyDescent="0.2">
      <c r="D962" s="189"/>
    </row>
    <row r="963" spans="4:4" x14ac:dyDescent="0.2">
      <c r="D963" s="189"/>
    </row>
    <row r="964" spans="4:4" x14ac:dyDescent="0.2">
      <c r="D964" s="189"/>
    </row>
    <row r="965" spans="4:4" x14ac:dyDescent="0.2">
      <c r="D965" s="189"/>
    </row>
    <row r="966" spans="4:4" x14ac:dyDescent="0.2">
      <c r="D966" s="189"/>
    </row>
    <row r="967" spans="4:4" x14ac:dyDescent="0.2">
      <c r="D967" s="189"/>
    </row>
    <row r="968" spans="4:4" x14ac:dyDescent="0.2">
      <c r="D968" s="189"/>
    </row>
    <row r="969" spans="4:4" x14ac:dyDescent="0.2">
      <c r="D969" s="189"/>
    </row>
    <row r="970" spans="4:4" x14ac:dyDescent="0.2">
      <c r="D970" s="189"/>
    </row>
    <row r="971" spans="4:4" x14ac:dyDescent="0.2">
      <c r="D971" s="189"/>
    </row>
    <row r="972" spans="4:4" x14ac:dyDescent="0.2">
      <c r="D972" s="189"/>
    </row>
    <row r="973" spans="4:4" x14ac:dyDescent="0.2">
      <c r="D973" s="189"/>
    </row>
    <row r="974" spans="4:4" x14ac:dyDescent="0.2">
      <c r="D974" s="189"/>
    </row>
    <row r="975" spans="4:4" x14ac:dyDescent="0.2">
      <c r="D975" s="189"/>
    </row>
    <row r="976" spans="4:4" x14ac:dyDescent="0.2">
      <c r="D976" s="189"/>
    </row>
    <row r="977" spans="4:4" x14ac:dyDescent="0.2">
      <c r="D977" s="189"/>
    </row>
    <row r="978" spans="4:4" x14ac:dyDescent="0.2">
      <c r="D978" s="189"/>
    </row>
    <row r="979" spans="4:4" x14ac:dyDescent="0.2">
      <c r="D979" s="189"/>
    </row>
    <row r="980" spans="4:4" x14ac:dyDescent="0.2">
      <c r="D980" s="189"/>
    </row>
    <row r="981" spans="4:4" x14ac:dyDescent="0.2">
      <c r="D981" s="189"/>
    </row>
    <row r="982" spans="4:4" x14ac:dyDescent="0.2">
      <c r="D982" s="189"/>
    </row>
    <row r="983" spans="4:4" x14ac:dyDescent="0.2">
      <c r="D983" s="189"/>
    </row>
    <row r="984" spans="4:4" x14ac:dyDescent="0.2">
      <c r="D984" s="189"/>
    </row>
    <row r="985" spans="4:4" x14ac:dyDescent="0.2">
      <c r="D985" s="189"/>
    </row>
    <row r="986" spans="4:4" x14ac:dyDescent="0.2">
      <c r="D986" s="189"/>
    </row>
    <row r="987" spans="4:4" x14ac:dyDescent="0.2">
      <c r="D987" s="189"/>
    </row>
    <row r="988" spans="4:4" x14ac:dyDescent="0.2">
      <c r="D988" s="189"/>
    </row>
    <row r="989" spans="4:4" x14ac:dyDescent="0.2">
      <c r="D989" s="189"/>
    </row>
    <row r="990" spans="4:4" x14ac:dyDescent="0.2">
      <c r="D990" s="189"/>
    </row>
    <row r="991" spans="4:4" x14ac:dyDescent="0.2">
      <c r="D991" s="189"/>
    </row>
    <row r="992" spans="4:4" x14ac:dyDescent="0.2">
      <c r="D992" s="189"/>
    </row>
    <row r="993" spans="4:4" x14ac:dyDescent="0.2">
      <c r="D993" s="189"/>
    </row>
    <row r="994" spans="4:4" x14ac:dyDescent="0.2">
      <c r="D994" s="189"/>
    </row>
    <row r="995" spans="4:4" x14ac:dyDescent="0.2">
      <c r="D995" s="189"/>
    </row>
    <row r="996" spans="4:4" x14ac:dyDescent="0.2">
      <c r="D996" s="189"/>
    </row>
    <row r="997" spans="4:4" x14ac:dyDescent="0.2">
      <c r="D997" s="189"/>
    </row>
    <row r="998" spans="4:4" x14ac:dyDescent="0.2">
      <c r="D998" s="189"/>
    </row>
    <row r="999" spans="4:4" x14ac:dyDescent="0.2">
      <c r="D999" s="189"/>
    </row>
    <row r="1000" spans="4:4" x14ac:dyDescent="0.2">
      <c r="D1000" s="189"/>
    </row>
    <row r="1001" spans="4:4" x14ac:dyDescent="0.2">
      <c r="D1001" s="189"/>
    </row>
    <row r="1002" spans="4:4" x14ac:dyDescent="0.2">
      <c r="D1002" s="189"/>
    </row>
    <row r="1003" spans="4:4" x14ac:dyDescent="0.2">
      <c r="D1003" s="189"/>
    </row>
    <row r="1004" spans="4:4" x14ac:dyDescent="0.2">
      <c r="D1004" s="189"/>
    </row>
    <row r="1005" spans="4:4" x14ac:dyDescent="0.2">
      <c r="D1005" s="189"/>
    </row>
    <row r="1006" spans="4:4" x14ac:dyDescent="0.2">
      <c r="D1006" s="189"/>
    </row>
    <row r="1007" spans="4:4" x14ac:dyDescent="0.2">
      <c r="D1007" s="189"/>
    </row>
    <row r="1008" spans="4:4" x14ac:dyDescent="0.2">
      <c r="D1008" s="189"/>
    </row>
    <row r="1009" spans="4:4" x14ac:dyDescent="0.2">
      <c r="D1009" s="189"/>
    </row>
    <row r="1010" spans="4:4" x14ac:dyDescent="0.2">
      <c r="D1010" s="189"/>
    </row>
    <row r="1011" spans="4:4" x14ac:dyDescent="0.2">
      <c r="D1011" s="189"/>
    </row>
    <row r="1012" spans="4:4" x14ac:dyDescent="0.2">
      <c r="D1012" s="189"/>
    </row>
    <row r="1013" spans="4:4" x14ac:dyDescent="0.2">
      <c r="D1013" s="189"/>
    </row>
    <row r="1014" spans="4:4" x14ac:dyDescent="0.2">
      <c r="D1014" s="189"/>
    </row>
    <row r="1015" spans="4:4" x14ac:dyDescent="0.2">
      <c r="D1015" s="189"/>
    </row>
    <row r="1016" spans="4:4" x14ac:dyDescent="0.2">
      <c r="D1016" s="189"/>
    </row>
    <row r="1017" spans="4:4" x14ac:dyDescent="0.2">
      <c r="D1017" s="189"/>
    </row>
    <row r="1018" spans="4:4" x14ac:dyDescent="0.2">
      <c r="D1018" s="189"/>
    </row>
    <row r="1019" spans="4:4" x14ac:dyDescent="0.2">
      <c r="D1019" s="189"/>
    </row>
    <row r="1020" spans="4:4" x14ac:dyDescent="0.2">
      <c r="D1020" s="189"/>
    </row>
    <row r="1021" spans="4:4" x14ac:dyDescent="0.2">
      <c r="D1021" s="189"/>
    </row>
    <row r="1022" spans="4:4" x14ac:dyDescent="0.2">
      <c r="D1022" s="189"/>
    </row>
    <row r="1023" spans="4:4" x14ac:dyDescent="0.2">
      <c r="D1023" s="189"/>
    </row>
    <row r="1024" spans="4:4" x14ac:dyDescent="0.2">
      <c r="D1024" s="189"/>
    </row>
    <row r="1025" spans="4:4" x14ac:dyDescent="0.2">
      <c r="D1025" s="189"/>
    </row>
    <row r="1026" spans="4:4" x14ac:dyDescent="0.2">
      <c r="D1026" s="189"/>
    </row>
    <row r="1027" spans="4:4" x14ac:dyDescent="0.2">
      <c r="D1027" s="189"/>
    </row>
    <row r="1028" spans="4:4" x14ac:dyDescent="0.2">
      <c r="D1028" s="189"/>
    </row>
    <row r="1029" spans="4:4" x14ac:dyDescent="0.2">
      <c r="D1029" s="189"/>
    </row>
    <row r="1030" spans="4:4" x14ac:dyDescent="0.2">
      <c r="D1030" s="189"/>
    </row>
    <row r="1031" spans="4:4" x14ac:dyDescent="0.2">
      <c r="D1031" s="189"/>
    </row>
    <row r="1032" spans="4:4" x14ac:dyDescent="0.2">
      <c r="D1032" s="189"/>
    </row>
    <row r="1033" spans="4:4" x14ac:dyDescent="0.2">
      <c r="D1033" s="189"/>
    </row>
    <row r="1034" spans="4:4" x14ac:dyDescent="0.2">
      <c r="D1034" s="189"/>
    </row>
    <row r="1035" spans="4:4" x14ac:dyDescent="0.2">
      <c r="D1035" s="189"/>
    </row>
    <row r="1036" spans="4:4" x14ac:dyDescent="0.2">
      <c r="D1036" s="189"/>
    </row>
    <row r="1037" spans="4:4" x14ac:dyDescent="0.2">
      <c r="D1037" s="189"/>
    </row>
    <row r="1038" spans="4:4" x14ac:dyDescent="0.2">
      <c r="D1038" s="189"/>
    </row>
    <row r="1039" spans="4:4" x14ac:dyDescent="0.2">
      <c r="D1039" s="189"/>
    </row>
    <row r="1040" spans="4:4" x14ac:dyDescent="0.2">
      <c r="D1040" s="189"/>
    </row>
    <row r="1041" spans="4:4" x14ac:dyDescent="0.2">
      <c r="D1041" s="189"/>
    </row>
    <row r="1042" spans="4:4" x14ac:dyDescent="0.2">
      <c r="D1042" s="189"/>
    </row>
    <row r="1043" spans="4:4" x14ac:dyDescent="0.2">
      <c r="D1043" s="189"/>
    </row>
    <row r="1044" spans="4:4" x14ac:dyDescent="0.2">
      <c r="D1044" s="189"/>
    </row>
    <row r="1045" spans="4:4" x14ac:dyDescent="0.2">
      <c r="D1045" s="189"/>
    </row>
    <row r="1046" spans="4:4" x14ac:dyDescent="0.2">
      <c r="D1046" s="189"/>
    </row>
    <row r="1047" spans="4:4" x14ac:dyDescent="0.2">
      <c r="D1047" s="189"/>
    </row>
    <row r="1048" spans="4:4" x14ac:dyDescent="0.2">
      <c r="D1048" s="189"/>
    </row>
    <row r="1049" spans="4:4" x14ac:dyDescent="0.2">
      <c r="D1049" s="189"/>
    </row>
    <row r="1050" spans="4:4" x14ac:dyDescent="0.2">
      <c r="D1050" s="189"/>
    </row>
    <row r="1051" spans="4:4" x14ac:dyDescent="0.2">
      <c r="D1051" s="189"/>
    </row>
    <row r="1052" spans="4:4" x14ac:dyDescent="0.2">
      <c r="D1052" s="189"/>
    </row>
    <row r="1053" spans="4:4" x14ac:dyDescent="0.2">
      <c r="D1053" s="189"/>
    </row>
    <row r="1054" spans="4:4" x14ac:dyDescent="0.2">
      <c r="D1054" s="189"/>
    </row>
    <row r="1055" spans="4:4" x14ac:dyDescent="0.2">
      <c r="D1055" s="189"/>
    </row>
    <row r="1056" spans="4:4" x14ac:dyDescent="0.2">
      <c r="D1056" s="189"/>
    </row>
    <row r="1057" spans="4:4" x14ac:dyDescent="0.2">
      <c r="D1057" s="189"/>
    </row>
    <row r="1058" spans="4:4" x14ac:dyDescent="0.2">
      <c r="D1058" s="189"/>
    </row>
    <row r="1059" spans="4:4" x14ac:dyDescent="0.2">
      <c r="D1059" s="189"/>
    </row>
    <row r="1060" spans="4:4" x14ac:dyDescent="0.2">
      <c r="D1060" s="189"/>
    </row>
    <row r="1061" spans="4:4" x14ac:dyDescent="0.2">
      <c r="D1061" s="189"/>
    </row>
    <row r="1062" spans="4:4" x14ac:dyDescent="0.2">
      <c r="D1062" s="189"/>
    </row>
    <row r="1063" spans="4:4" x14ac:dyDescent="0.2">
      <c r="D1063" s="189"/>
    </row>
    <row r="1064" spans="4:4" x14ac:dyDescent="0.2">
      <c r="D1064" s="189"/>
    </row>
    <row r="1065" spans="4:4" x14ac:dyDescent="0.2">
      <c r="D1065" s="189"/>
    </row>
    <row r="1066" spans="4:4" x14ac:dyDescent="0.2">
      <c r="D1066" s="189"/>
    </row>
    <row r="1067" spans="4:4" x14ac:dyDescent="0.2">
      <c r="D1067" s="189"/>
    </row>
    <row r="1068" spans="4:4" x14ac:dyDescent="0.2">
      <c r="D1068" s="189"/>
    </row>
    <row r="1069" spans="4:4" x14ac:dyDescent="0.2">
      <c r="D1069" s="189"/>
    </row>
    <row r="1070" spans="4:4" x14ac:dyDescent="0.2">
      <c r="D1070" s="189"/>
    </row>
    <row r="1071" spans="4:4" x14ac:dyDescent="0.2">
      <c r="D1071" s="189"/>
    </row>
    <row r="1072" spans="4:4" x14ac:dyDescent="0.2">
      <c r="D1072" s="189"/>
    </row>
    <row r="1073" spans="4:4" x14ac:dyDescent="0.2">
      <c r="D1073" s="189"/>
    </row>
    <row r="1074" spans="4:4" x14ac:dyDescent="0.2">
      <c r="D1074" s="189"/>
    </row>
    <row r="1075" spans="4:4" x14ac:dyDescent="0.2">
      <c r="D1075" s="189"/>
    </row>
    <row r="1076" spans="4:4" x14ac:dyDescent="0.2">
      <c r="D1076" s="189"/>
    </row>
    <row r="1077" spans="4:4" x14ac:dyDescent="0.2">
      <c r="D1077" s="189"/>
    </row>
    <row r="1078" spans="4:4" x14ac:dyDescent="0.2">
      <c r="D1078" s="189"/>
    </row>
    <row r="1079" spans="4:4" x14ac:dyDescent="0.2">
      <c r="D1079" s="189"/>
    </row>
    <row r="1080" spans="4:4" x14ac:dyDescent="0.2">
      <c r="D1080" s="189"/>
    </row>
    <row r="1081" spans="4:4" x14ac:dyDescent="0.2">
      <c r="D1081" s="189"/>
    </row>
    <row r="1082" spans="4:4" x14ac:dyDescent="0.2">
      <c r="D1082" s="189"/>
    </row>
    <row r="1083" spans="4:4" x14ac:dyDescent="0.2">
      <c r="D1083" s="189"/>
    </row>
    <row r="1084" spans="4:4" x14ac:dyDescent="0.2">
      <c r="D1084" s="189"/>
    </row>
    <row r="1085" spans="4:4" x14ac:dyDescent="0.2">
      <c r="D1085" s="189"/>
    </row>
    <row r="1086" spans="4:4" x14ac:dyDescent="0.2">
      <c r="D1086" s="189"/>
    </row>
    <row r="1087" spans="4:4" x14ac:dyDescent="0.2">
      <c r="D1087" s="189"/>
    </row>
    <row r="1088" spans="4:4" x14ac:dyDescent="0.2">
      <c r="D1088" s="189"/>
    </row>
    <row r="1089" spans="4:4" x14ac:dyDescent="0.2">
      <c r="D1089" s="189"/>
    </row>
    <row r="1090" spans="4:4" x14ac:dyDescent="0.2">
      <c r="D1090" s="189"/>
    </row>
    <row r="1091" spans="4:4" x14ac:dyDescent="0.2">
      <c r="D1091" s="189"/>
    </row>
    <row r="1092" spans="4:4" x14ac:dyDescent="0.2">
      <c r="D1092" s="189"/>
    </row>
    <row r="1093" spans="4:4" x14ac:dyDescent="0.2">
      <c r="D1093" s="189"/>
    </row>
    <row r="1094" spans="4:4" x14ac:dyDescent="0.2">
      <c r="D1094" s="189"/>
    </row>
    <row r="1095" spans="4:4" x14ac:dyDescent="0.2">
      <c r="D1095" s="189"/>
    </row>
    <row r="1096" spans="4:4" x14ac:dyDescent="0.2">
      <c r="D1096" s="189"/>
    </row>
    <row r="1097" spans="4:4" x14ac:dyDescent="0.2">
      <c r="D1097" s="189"/>
    </row>
    <row r="1098" spans="4:4" x14ac:dyDescent="0.2">
      <c r="D1098" s="189"/>
    </row>
    <row r="1099" spans="4:4" x14ac:dyDescent="0.2">
      <c r="D1099" s="189"/>
    </row>
    <row r="1100" spans="4:4" x14ac:dyDescent="0.2">
      <c r="D1100" s="189"/>
    </row>
    <row r="1101" spans="4:4" x14ac:dyDescent="0.2">
      <c r="D1101" s="189"/>
    </row>
    <row r="1102" spans="4:4" x14ac:dyDescent="0.2">
      <c r="D1102" s="189"/>
    </row>
    <row r="1103" spans="4:4" x14ac:dyDescent="0.2">
      <c r="D1103" s="189"/>
    </row>
    <row r="1104" spans="4:4" x14ac:dyDescent="0.2">
      <c r="D1104" s="189"/>
    </row>
    <row r="1105" spans="4:4" x14ac:dyDescent="0.2">
      <c r="D1105" s="189"/>
    </row>
    <row r="1106" spans="4:4" x14ac:dyDescent="0.2">
      <c r="D1106" s="189"/>
    </row>
    <row r="1107" spans="4:4" x14ac:dyDescent="0.2">
      <c r="D1107" s="189"/>
    </row>
    <row r="1108" spans="4:4" x14ac:dyDescent="0.2">
      <c r="D1108" s="189"/>
    </row>
    <row r="1109" spans="4:4" x14ac:dyDescent="0.2">
      <c r="D1109" s="189"/>
    </row>
    <row r="1110" spans="4:4" x14ac:dyDescent="0.2">
      <c r="D1110" s="189"/>
    </row>
    <row r="1111" spans="4:4" x14ac:dyDescent="0.2">
      <c r="D1111" s="189"/>
    </row>
    <row r="1112" spans="4:4" x14ac:dyDescent="0.2">
      <c r="D1112" s="189"/>
    </row>
    <row r="1113" spans="4:4" x14ac:dyDescent="0.2">
      <c r="D1113" s="189"/>
    </row>
    <row r="1114" spans="4:4" x14ac:dyDescent="0.2">
      <c r="D1114" s="189"/>
    </row>
    <row r="1115" spans="4:4" x14ac:dyDescent="0.2">
      <c r="D1115" s="189"/>
    </row>
    <row r="1116" spans="4:4" x14ac:dyDescent="0.2">
      <c r="D1116" s="189"/>
    </row>
    <row r="1117" spans="4:4" x14ac:dyDescent="0.2">
      <c r="D1117" s="189"/>
    </row>
    <row r="1118" spans="4:4" x14ac:dyDescent="0.2">
      <c r="D1118" s="189"/>
    </row>
    <row r="1119" spans="4:4" x14ac:dyDescent="0.2">
      <c r="D1119" s="189"/>
    </row>
    <row r="1120" spans="4:4" x14ac:dyDescent="0.2">
      <c r="D1120" s="189"/>
    </row>
    <row r="1121" spans="4:4" x14ac:dyDescent="0.2">
      <c r="D1121" s="189"/>
    </row>
    <row r="1122" spans="4:4" x14ac:dyDescent="0.2">
      <c r="D1122" s="189"/>
    </row>
    <row r="1123" spans="4:4" x14ac:dyDescent="0.2">
      <c r="D1123" s="189"/>
    </row>
    <row r="1124" spans="4:4" x14ac:dyDescent="0.2">
      <c r="D1124" s="189"/>
    </row>
    <row r="1125" spans="4:4" x14ac:dyDescent="0.2">
      <c r="D1125" s="189"/>
    </row>
    <row r="1126" spans="4:4" x14ac:dyDescent="0.2">
      <c r="D1126" s="189"/>
    </row>
    <row r="1127" spans="4:4" x14ac:dyDescent="0.2">
      <c r="D1127" s="189"/>
    </row>
    <row r="1128" spans="4:4" x14ac:dyDescent="0.2">
      <c r="D1128" s="189"/>
    </row>
    <row r="1129" spans="4:4" x14ac:dyDescent="0.2">
      <c r="D1129" s="189"/>
    </row>
    <row r="1130" spans="4:4" x14ac:dyDescent="0.2">
      <c r="D1130" s="189"/>
    </row>
    <row r="1131" spans="4:4" x14ac:dyDescent="0.2">
      <c r="D1131" s="189"/>
    </row>
    <row r="1132" spans="4:4" x14ac:dyDescent="0.2">
      <c r="D1132" s="189"/>
    </row>
    <row r="1133" spans="4:4" x14ac:dyDescent="0.2">
      <c r="D1133" s="189"/>
    </row>
    <row r="1134" spans="4:4" x14ac:dyDescent="0.2">
      <c r="D1134" s="189"/>
    </row>
    <row r="1135" spans="4:4" x14ac:dyDescent="0.2">
      <c r="D1135" s="189"/>
    </row>
    <row r="1136" spans="4:4" x14ac:dyDescent="0.2">
      <c r="D1136" s="189"/>
    </row>
    <row r="1137" spans="4:4" x14ac:dyDescent="0.2">
      <c r="D1137" s="189"/>
    </row>
    <row r="1138" spans="4:4" x14ac:dyDescent="0.2">
      <c r="D1138" s="189"/>
    </row>
    <row r="1139" spans="4:4" x14ac:dyDescent="0.2">
      <c r="D1139" s="189"/>
    </row>
    <row r="1140" spans="4:4" x14ac:dyDescent="0.2">
      <c r="D1140" s="189"/>
    </row>
    <row r="1141" spans="4:4" x14ac:dyDescent="0.2">
      <c r="D1141" s="189"/>
    </row>
    <row r="1142" spans="4:4" x14ac:dyDescent="0.2">
      <c r="D1142" s="189"/>
    </row>
    <row r="1143" spans="4:4" x14ac:dyDescent="0.2">
      <c r="D1143" s="189"/>
    </row>
    <row r="1144" spans="4:4" x14ac:dyDescent="0.2">
      <c r="D1144" s="189"/>
    </row>
    <row r="1145" spans="4:4" x14ac:dyDescent="0.2">
      <c r="D1145" s="189"/>
    </row>
    <row r="1146" spans="4:4" x14ac:dyDescent="0.2">
      <c r="D1146" s="189"/>
    </row>
    <row r="1147" spans="4:4" x14ac:dyDescent="0.2">
      <c r="D1147" s="189"/>
    </row>
    <row r="1148" spans="4:4" x14ac:dyDescent="0.2">
      <c r="D1148" s="189"/>
    </row>
    <row r="1149" spans="4:4" x14ac:dyDescent="0.2">
      <c r="D1149" s="189"/>
    </row>
    <row r="1150" spans="4:4" x14ac:dyDescent="0.2">
      <c r="D1150" s="189"/>
    </row>
    <row r="1151" spans="4:4" x14ac:dyDescent="0.2">
      <c r="D1151" s="189"/>
    </row>
    <row r="1152" spans="4:4" x14ac:dyDescent="0.2">
      <c r="D1152" s="189"/>
    </row>
    <row r="1153" spans="4:4" x14ac:dyDescent="0.2">
      <c r="D1153" s="189"/>
    </row>
    <row r="1154" spans="4:4" x14ac:dyDescent="0.2">
      <c r="D1154" s="189"/>
    </row>
    <row r="1155" spans="4:4" x14ac:dyDescent="0.2">
      <c r="D1155" s="189"/>
    </row>
    <row r="1156" spans="4:4" x14ac:dyDescent="0.2">
      <c r="D1156" s="189"/>
    </row>
    <row r="1157" spans="4:4" x14ac:dyDescent="0.2">
      <c r="D1157" s="189"/>
    </row>
    <row r="1158" spans="4:4" x14ac:dyDescent="0.2">
      <c r="D1158" s="189"/>
    </row>
    <row r="1159" spans="4:4" x14ac:dyDescent="0.2">
      <c r="D1159" s="189"/>
    </row>
    <row r="1160" spans="4:4" x14ac:dyDescent="0.2">
      <c r="D1160" s="189"/>
    </row>
    <row r="1161" spans="4:4" x14ac:dyDescent="0.2">
      <c r="D1161" s="189"/>
    </row>
    <row r="1162" spans="4:4" x14ac:dyDescent="0.2">
      <c r="D1162" s="189"/>
    </row>
    <row r="1163" spans="4:4" x14ac:dyDescent="0.2">
      <c r="D1163" s="189"/>
    </row>
    <row r="1164" spans="4:4" x14ac:dyDescent="0.2">
      <c r="D1164" s="189"/>
    </row>
    <row r="1165" spans="4:4" x14ac:dyDescent="0.2">
      <c r="D1165" s="189"/>
    </row>
    <row r="1166" spans="4:4" x14ac:dyDescent="0.2">
      <c r="D1166" s="189"/>
    </row>
    <row r="1167" spans="4:4" x14ac:dyDescent="0.2">
      <c r="D1167" s="189"/>
    </row>
    <row r="1168" spans="4:4" x14ac:dyDescent="0.2">
      <c r="D1168" s="189"/>
    </row>
    <row r="1169" spans="4:4" x14ac:dyDescent="0.2">
      <c r="D1169" s="189"/>
    </row>
    <row r="1170" spans="4:4" x14ac:dyDescent="0.2">
      <c r="D1170" s="189"/>
    </row>
    <row r="1171" spans="4:4" x14ac:dyDescent="0.2">
      <c r="D1171" s="189"/>
    </row>
    <row r="1172" spans="4:4" x14ac:dyDescent="0.2">
      <c r="D1172" s="189"/>
    </row>
    <row r="1173" spans="4:4" x14ac:dyDescent="0.2">
      <c r="D1173" s="189"/>
    </row>
    <row r="1174" spans="4:4" x14ac:dyDescent="0.2">
      <c r="D1174" s="189"/>
    </row>
    <row r="1175" spans="4:4" x14ac:dyDescent="0.2">
      <c r="D1175" s="189"/>
    </row>
    <row r="1176" spans="4:4" x14ac:dyDescent="0.2">
      <c r="D1176" s="189"/>
    </row>
    <row r="1177" spans="4:4" x14ac:dyDescent="0.2">
      <c r="D1177" s="189"/>
    </row>
    <row r="1178" spans="4:4" x14ac:dyDescent="0.2">
      <c r="D1178" s="189"/>
    </row>
    <row r="1179" spans="4:4" x14ac:dyDescent="0.2">
      <c r="D1179" s="189"/>
    </row>
    <row r="1180" spans="4:4" x14ac:dyDescent="0.2">
      <c r="D1180" s="189"/>
    </row>
    <row r="1181" spans="4:4" x14ac:dyDescent="0.2">
      <c r="D1181" s="189"/>
    </row>
    <row r="1182" spans="4:4" x14ac:dyDescent="0.2">
      <c r="D1182" s="189"/>
    </row>
    <row r="1183" spans="4:4" x14ac:dyDescent="0.2">
      <c r="D1183" s="189"/>
    </row>
    <row r="1184" spans="4:4" x14ac:dyDescent="0.2">
      <c r="D1184" s="189"/>
    </row>
    <row r="1185" spans="4:4" x14ac:dyDescent="0.2">
      <c r="D1185" s="189"/>
    </row>
    <row r="1186" spans="4:4" x14ac:dyDescent="0.2">
      <c r="D1186" s="189"/>
    </row>
    <row r="1187" spans="4:4" x14ac:dyDescent="0.2">
      <c r="D1187" s="189"/>
    </row>
    <row r="1188" spans="4:4" x14ac:dyDescent="0.2">
      <c r="D1188" s="189"/>
    </row>
    <row r="1189" spans="4:4" x14ac:dyDescent="0.2">
      <c r="D1189" s="189"/>
    </row>
    <row r="1190" spans="4:4" x14ac:dyDescent="0.2">
      <c r="D1190" s="189"/>
    </row>
    <row r="1191" spans="4:4" x14ac:dyDescent="0.2">
      <c r="D1191" s="189"/>
    </row>
    <row r="1192" spans="4:4" x14ac:dyDescent="0.2">
      <c r="D1192" s="189"/>
    </row>
    <row r="1193" spans="4:4" x14ac:dyDescent="0.2">
      <c r="D1193" s="189"/>
    </row>
    <row r="1194" spans="4:4" x14ac:dyDescent="0.2">
      <c r="D1194" s="189"/>
    </row>
    <row r="1195" spans="4:4" x14ac:dyDescent="0.2">
      <c r="D1195" s="189"/>
    </row>
    <row r="1196" spans="4:4" x14ac:dyDescent="0.2">
      <c r="D1196" s="189"/>
    </row>
    <row r="1197" spans="4:4" x14ac:dyDescent="0.2">
      <c r="D1197" s="189"/>
    </row>
    <row r="1198" spans="4:4" x14ac:dyDescent="0.2">
      <c r="D1198" s="189"/>
    </row>
    <row r="1199" spans="4:4" x14ac:dyDescent="0.2">
      <c r="D1199" s="189"/>
    </row>
    <row r="1200" spans="4:4" x14ac:dyDescent="0.2">
      <c r="D1200" s="189"/>
    </row>
    <row r="1201" spans="4:4" x14ac:dyDescent="0.2">
      <c r="D1201" s="189"/>
    </row>
    <row r="1202" spans="4:4" x14ac:dyDescent="0.2">
      <c r="D1202" s="189"/>
    </row>
    <row r="1203" spans="4:4" x14ac:dyDescent="0.2">
      <c r="D1203" s="189"/>
    </row>
    <row r="1204" spans="4:4" x14ac:dyDescent="0.2">
      <c r="D1204" s="189"/>
    </row>
    <row r="1205" spans="4:4" x14ac:dyDescent="0.2">
      <c r="D1205" s="189"/>
    </row>
    <row r="1206" spans="4:4" x14ac:dyDescent="0.2">
      <c r="D1206" s="189"/>
    </row>
    <row r="1207" spans="4:4" x14ac:dyDescent="0.2">
      <c r="D1207" s="189"/>
    </row>
    <row r="1208" spans="4:4" x14ac:dyDescent="0.2">
      <c r="D1208" s="189"/>
    </row>
    <row r="1209" spans="4:4" x14ac:dyDescent="0.2">
      <c r="D1209" s="189"/>
    </row>
    <row r="1210" spans="4:4" x14ac:dyDescent="0.2">
      <c r="D1210" s="189"/>
    </row>
    <row r="1211" spans="4:4" x14ac:dyDescent="0.2">
      <c r="D1211" s="189"/>
    </row>
    <row r="1212" spans="4:4" x14ac:dyDescent="0.2">
      <c r="D1212" s="189"/>
    </row>
    <row r="1213" spans="4:4" x14ac:dyDescent="0.2">
      <c r="D1213" s="189"/>
    </row>
    <row r="1214" spans="4:4" x14ac:dyDescent="0.2">
      <c r="D1214" s="189"/>
    </row>
    <row r="1215" spans="4:4" x14ac:dyDescent="0.2">
      <c r="D1215" s="189"/>
    </row>
    <row r="1216" spans="4:4" x14ac:dyDescent="0.2">
      <c r="D1216" s="189"/>
    </row>
    <row r="1217" spans="4:4" x14ac:dyDescent="0.2">
      <c r="D1217" s="189"/>
    </row>
    <row r="1218" spans="4:4" x14ac:dyDescent="0.2">
      <c r="D1218" s="189"/>
    </row>
    <row r="1219" spans="4:4" x14ac:dyDescent="0.2">
      <c r="D1219" s="189"/>
    </row>
    <row r="1220" spans="4:4" x14ac:dyDescent="0.2">
      <c r="D1220" s="189"/>
    </row>
    <row r="1221" spans="4:4" x14ac:dyDescent="0.2">
      <c r="D1221" s="189"/>
    </row>
    <row r="1222" spans="4:4" x14ac:dyDescent="0.2">
      <c r="D1222" s="189"/>
    </row>
    <row r="1223" spans="4:4" x14ac:dyDescent="0.2">
      <c r="D1223" s="189"/>
    </row>
    <row r="1224" spans="4:4" x14ac:dyDescent="0.2">
      <c r="D1224" s="189"/>
    </row>
    <row r="1225" spans="4:4" x14ac:dyDescent="0.2">
      <c r="D1225" s="189"/>
    </row>
    <row r="1226" spans="4:4" x14ac:dyDescent="0.2">
      <c r="D1226" s="189"/>
    </row>
    <row r="1227" spans="4:4" x14ac:dyDescent="0.2">
      <c r="D1227" s="189"/>
    </row>
    <row r="1228" spans="4:4" x14ac:dyDescent="0.2">
      <c r="D1228" s="189"/>
    </row>
    <row r="1229" spans="4:4" x14ac:dyDescent="0.2">
      <c r="D1229" s="189"/>
    </row>
    <row r="1230" spans="4:4" x14ac:dyDescent="0.2">
      <c r="D1230" s="189"/>
    </row>
    <row r="1231" spans="4:4" x14ac:dyDescent="0.2">
      <c r="D1231" s="189"/>
    </row>
    <row r="1232" spans="4:4" x14ac:dyDescent="0.2">
      <c r="D1232" s="189"/>
    </row>
    <row r="1233" spans="4:4" x14ac:dyDescent="0.2">
      <c r="D1233" s="189"/>
    </row>
    <row r="1234" spans="4:4" x14ac:dyDescent="0.2">
      <c r="D1234" s="189"/>
    </row>
    <row r="1235" spans="4:4" x14ac:dyDescent="0.2">
      <c r="D1235" s="189"/>
    </row>
    <row r="1236" spans="4:4" x14ac:dyDescent="0.2">
      <c r="D1236" s="189"/>
    </row>
    <row r="1237" spans="4:4" x14ac:dyDescent="0.2">
      <c r="D1237" s="189"/>
    </row>
    <row r="1238" spans="4:4" x14ac:dyDescent="0.2">
      <c r="D1238" s="189"/>
    </row>
    <row r="1239" spans="4:4" x14ac:dyDescent="0.2">
      <c r="D1239" s="189"/>
    </row>
    <row r="1240" spans="4:4" x14ac:dyDescent="0.2">
      <c r="D1240" s="189"/>
    </row>
    <row r="1241" spans="4:4" x14ac:dyDescent="0.2">
      <c r="D1241" s="189"/>
    </row>
    <row r="1242" spans="4:4" x14ac:dyDescent="0.2">
      <c r="D1242" s="189"/>
    </row>
    <row r="1243" spans="4:4" x14ac:dyDescent="0.2">
      <c r="D1243" s="189"/>
    </row>
    <row r="1244" spans="4:4" x14ac:dyDescent="0.2">
      <c r="D1244" s="189"/>
    </row>
    <row r="1245" spans="4:4" x14ac:dyDescent="0.2">
      <c r="D1245" s="189"/>
    </row>
    <row r="1246" spans="4:4" x14ac:dyDescent="0.2">
      <c r="D1246" s="189"/>
    </row>
    <row r="1247" spans="4:4" x14ac:dyDescent="0.2">
      <c r="D1247" s="189"/>
    </row>
    <row r="1248" spans="4:4" x14ac:dyDescent="0.2">
      <c r="D1248" s="189"/>
    </row>
    <row r="1249" spans="4:4" x14ac:dyDescent="0.2">
      <c r="D1249" s="189"/>
    </row>
    <row r="1250" spans="4:4" x14ac:dyDescent="0.2">
      <c r="D1250" s="189"/>
    </row>
    <row r="1251" spans="4:4" x14ac:dyDescent="0.2">
      <c r="D1251" s="189"/>
    </row>
    <row r="1252" spans="4:4" x14ac:dyDescent="0.2">
      <c r="D1252" s="189"/>
    </row>
    <row r="1253" spans="4:4" x14ac:dyDescent="0.2">
      <c r="D1253" s="189"/>
    </row>
    <row r="1254" spans="4:4" x14ac:dyDescent="0.2">
      <c r="D1254" s="189"/>
    </row>
    <row r="1255" spans="4:4" x14ac:dyDescent="0.2">
      <c r="D1255" s="189"/>
    </row>
    <row r="1256" spans="4:4" x14ac:dyDescent="0.2">
      <c r="D1256" s="189"/>
    </row>
    <row r="1257" spans="4:4" x14ac:dyDescent="0.2">
      <c r="D1257" s="189"/>
    </row>
    <row r="1258" spans="4:4" x14ac:dyDescent="0.2">
      <c r="D1258" s="189"/>
    </row>
    <row r="1259" spans="4:4" x14ac:dyDescent="0.2">
      <c r="D1259" s="189"/>
    </row>
    <row r="1260" spans="4:4" x14ac:dyDescent="0.2">
      <c r="D1260" s="189"/>
    </row>
    <row r="1261" spans="4:4" x14ac:dyDescent="0.2">
      <c r="D1261" s="189"/>
    </row>
    <row r="1262" spans="4:4" x14ac:dyDescent="0.2">
      <c r="D1262" s="189"/>
    </row>
    <row r="1263" spans="4:4" x14ac:dyDescent="0.2">
      <c r="D1263" s="189"/>
    </row>
    <row r="1264" spans="4:4" x14ac:dyDescent="0.2">
      <c r="D1264" s="189"/>
    </row>
    <row r="1265" spans="4:4" x14ac:dyDescent="0.2">
      <c r="D1265" s="189"/>
    </row>
    <row r="1266" spans="4:4" x14ac:dyDescent="0.2">
      <c r="D1266" s="189"/>
    </row>
    <row r="1267" spans="4:4" x14ac:dyDescent="0.2">
      <c r="D1267" s="189"/>
    </row>
    <row r="1268" spans="4:4" x14ac:dyDescent="0.2">
      <c r="D1268" s="189"/>
    </row>
    <row r="1269" spans="4:4" x14ac:dyDescent="0.2">
      <c r="D1269" s="189"/>
    </row>
    <row r="1270" spans="4:4" x14ac:dyDescent="0.2">
      <c r="D1270" s="189"/>
    </row>
    <row r="1271" spans="4:4" x14ac:dyDescent="0.2">
      <c r="D1271" s="189"/>
    </row>
    <row r="1272" spans="4:4" x14ac:dyDescent="0.2">
      <c r="D1272" s="189"/>
    </row>
    <row r="1273" spans="4:4" x14ac:dyDescent="0.2">
      <c r="D1273" s="189"/>
    </row>
    <row r="1274" spans="4:4" x14ac:dyDescent="0.2">
      <c r="D1274" s="189"/>
    </row>
    <row r="1275" spans="4:4" x14ac:dyDescent="0.2">
      <c r="D1275" s="189"/>
    </row>
    <row r="1276" spans="4:4" x14ac:dyDescent="0.2">
      <c r="D1276" s="189"/>
    </row>
    <row r="1277" spans="4:4" x14ac:dyDescent="0.2">
      <c r="D1277" s="189"/>
    </row>
    <row r="1278" spans="4:4" x14ac:dyDescent="0.2">
      <c r="D1278" s="189"/>
    </row>
    <row r="1279" spans="4:4" x14ac:dyDescent="0.2">
      <c r="D1279" s="189"/>
    </row>
    <row r="1280" spans="4:4" x14ac:dyDescent="0.2">
      <c r="D1280" s="189"/>
    </row>
    <row r="1281" spans="4:4" x14ac:dyDescent="0.2">
      <c r="D1281" s="189"/>
    </row>
    <row r="1282" spans="4:4" x14ac:dyDescent="0.2">
      <c r="D1282" s="189"/>
    </row>
    <row r="1283" spans="4:4" x14ac:dyDescent="0.2">
      <c r="D1283" s="189"/>
    </row>
    <row r="1284" spans="4:4" x14ac:dyDescent="0.2">
      <c r="D1284" s="189"/>
    </row>
    <row r="1285" spans="4:4" x14ac:dyDescent="0.2">
      <c r="D1285" s="189"/>
    </row>
    <row r="1286" spans="4:4" x14ac:dyDescent="0.2">
      <c r="D1286" s="189"/>
    </row>
    <row r="1287" spans="4:4" x14ac:dyDescent="0.2">
      <c r="D1287" s="189"/>
    </row>
    <row r="1288" spans="4:4" x14ac:dyDescent="0.2">
      <c r="D1288" s="189"/>
    </row>
    <row r="1289" spans="4:4" x14ac:dyDescent="0.2">
      <c r="D1289" s="189"/>
    </row>
    <row r="1290" spans="4:4" x14ac:dyDescent="0.2">
      <c r="D1290" s="189"/>
    </row>
    <row r="1291" spans="4:4" x14ac:dyDescent="0.2">
      <c r="D1291" s="189"/>
    </row>
    <row r="1292" spans="4:4" x14ac:dyDescent="0.2">
      <c r="D1292" s="189"/>
    </row>
    <row r="1293" spans="4:4" x14ac:dyDescent="0.2">
      <c r="D1293" s="189"/>
    </row>
    <row r="1294" spans="4:4" x14ac:dyDescent="0.2">
      <c r="D1294" s="189"/>
    </row>
    <row r="1295" spans="4:4" x14ac:dyDescent="0.2">
      <c r="D1295" s="189"/>
    </row>
    <row r="1296" spans="4:4" x14ac:dyDescent="0.2">
      <c r="D1296" s="189"/>
    </row>
    <row r="1297" spans="4:4" x14ac:dyDescent="0.2">
      <c r="D1297" s="189"/>
    </row>
    <row r="1298" spans="4:4" x14ac:dyDescent="0.2">
      <c r="D1298" s="189"/>
    </row>
    <row r="1299" spans="4:4" x14ac:dyDescent="0.2">
      <c r="D1299" s="189"/>
    </row>
    <row r="1300" spans="4:4" x14ac:dyDescent="0.2">
      <c r="D1300" s="189"/>
    </row>
    <row r="1301" spans="4:4" x14ac:dyDescent="0.2">
      <c r="D1301" s="189"/>
    </row>
    <row r="1302" spans="4:4" x14ac:dyDescent="0.2">
      <c r="D1302" s="189"/>
    </row>
    <row r="1303" spans="4:4" x14ac:dyDescent="0.2">
      <c r="D1303" s="189"/>
    </row>
    <row r="1304" spans="4:4" x14ac:dyDescent="0.2">
      <c r="D1304" s="189"/>
    </row>
    <row r="1305" spans="4:4" x14ac:dyDescent="0.2">
      <c r="D1305" s="189"/>
    </row>
    <row r="1306" spans="4:4" x14ac:dyDescent="0.2">
      <c r="D1306" s="189"/>
    </row>
    <row r="1307" spans="4:4" x14ac:dyDescent="0.2">
      <c r="D1307" s="189"/>
    </row>
    <row r="1308" spans="4:4" x14ac:dyDescent="0.2">
      <c r="D1308" s="189"/>
    </row>
    <row r="1309" spans="4:4" x14ac:dyDescent="0.2">
      <c r="D1309" s="189"/>
    </row>
    <row r="1310" spans="4:4" x14ac:dyDescent="0.2">
      <c r="D1310" s="189"/>
    </row>
    <row r="1311" spans="4:4" x14ac:dyDescent="0.2">
      <c r="D1311" s="189"/>
    </row>
    <row r="1312" spans="4:4" x14ac:dyDescent="0.2">
      <c r="D1312" s="189"/>
    </row>
    <row r="1313" spans="4:4" x14ac:dyDescent="0.2">
      <c r="D1313" s="189"/>
    </row>
    <row r="1314" spans="4:4" x14ac:dyDescent="0.2">
      <c r="D1314" s="189"/>
    </row>
    <row r="1315" spans="4:4" x14ac:dyDescent="0.2">
      <c r="D1315" s="189"/>
    </row>
    <row r="1316" spans="4:4" x14ac:dyDescent="0.2">
      <c r="D1316" s="189"/>
    </row>
    <row r="1317" spans="4:4" x14ac:dyDescent="0.2">
      <c r="D1317" s="189"/>
    </row>
    <row r="1318" spans="4:4" x14ac:dyDescent="0.2">
      <c r="D1318" s="189"/>
    </row>
    <row r="1319" spans="4:4" x14ac:dyDescent="0.2">
      <c r="D1319" s="189"/>
    </row>
    <row r="1320" spans="4:4" x14ac:dyDescent="0.2">
      <c r="D1320" s="189"/>
    </row>
    <row r="1321" spans="4:4" x14ac:dyDescent="0.2">
      <c r="D1321" s="189"/>
    </row>
    <row r="1322" spans="4:4" x14ac:dyDescent="0.2">
      <c r="D1322" s="189"/>
    </row>
    <row r="1323" spans="4:4" x14ac:dyDescent="0.2">
      <c r="D1323" s="189"/>
    </row>
    <row r="1324" spans="4:4" x14ac:dyDescent="0.2">
      <c r="D1324" s="189"/>
    </row>
    <row r="1325" spans="4:4" x14ac:dyDescent="0.2">
      <c r="D1325" s="189"/>
    </row>
    <row r="1326" spans="4:4" x14ac:dyDescent="0.2">
      <c r="D1326" s="189"/>
    </row>
    <row r="1327" spans="4:4" x14ac:dyDescent="0.2">
      <c r="D1327" s="189"/>
    </row>
    <row r="1328" spans="4:4" x14ac:dyDescent="0.2">
      <c r="D1328" s="189"/>
    </row>
    <row r="1329" spans="4:4" x14ac:dyDescent="0.2">
      <c r="D1329" s="189"/>
    </row>
    <row r="1330" spans="4:4" x14ac:dyDescent="0.2">
      <c r="D1330" s="189"/>
    </row>
    <row r="1331" spans="4:4" x14ac:dyDescent="0.2">
      <c r="D1331" s="189"/>
    </row>
    <row r="1332" spans="4:4" x14ac:dyDescent="0.2">
      <c r="D1332" s="189"/>
    </row>
    <row r="1333" spans="4:4" x14ac:dyDescent="0.2">
      <c r="D1333" s="189"/>
    </row>
    <row r="1334" spans="4:4" x14ac:dyDescent="0.2">
      <c r="D1334" s="189"/>
    </row>
    <row r="1335" spans="4:4" x14ac:dyDescent="0.2">
      <c r="D1335" s="189"/>
    </row>
    <row r="1336" spans="4:4" x14ac:dyDescent="0.2">
      <c r="D1336" s="189"/>
    </row>
    <row r="1337" spans="4:4" x14ac:dyDescent="0.2">
      <c r="D1337" s="189"/>
    </row>
    <row r="1338" spans="4:4" x14ac:dyDescent="0.2">
      <c r="D1338" s="189"/>
    </row>
    <row r="1339" spans="4:4" x14ac:dyDescent="0.2">
      <c r="D1339" s="189"/>
    </row>
    <row r="1340" spans="4:4" x14ac:dyDescent="0.2">
      <c r="D1340" s="189"/>
    </row>
    <row r="1341" spans="4:4" x14ac:dyDescent="0.2">
      <c r="D1341" s="189"/>
    </row>
    <row r="1342" spans="4:4" x14ac:dyDescent="0.2">
      <c r="D1342" s="189"/>
    </row>
    <row r="1343" spans="4:4" x14ac:dyDescent="0.2">
      <c r="D1343" s="189"/>
    </row>
    <row r="1344" spans="4:4" x14ac:dyDescent="0.2">
      <c r="D1344" s="189"/>
    </row>
    <row r="1345" spans="4:4" x14ac:dyDescent="0.2">
      <c r="D1345" s="189"/>
    </row>
    <row r="1346" spans="4:4" x14ac:dyDescent="0.2">
      <c r="D1346" s="189"/>
    </row>
    <row r="1347" spans="4:4" x14ac:dyDescent="0.2">
      <c r="D1347" s="189"/>
    </row>
    <row r="1348" spans="4:4" x14ac:dyDescent="0.2">
      <c r="D1348" s="189"/>
    </row>
    <row r="1349" spans="4:4" x14ac:dyDescent="0.2">
      <c r="D1349" s="189"/>
    </row>
    <row r="1350" spans="4:4" x14ac:dyDescent="0.2">
      <c r="D1350" s="189"/>
    </row>
    <row r="1351" spans="4:4" x14ac:dyDescent="0.2">
      <c r="D1351" s="189"/>
    </row>
    <row r="1352" spans="4:4" x14ac:dyDescent="0.2">
      <c r="D1352" s="189"/>
    </row>
    <row r="1353" spans="4:4" x14ac:dyDescent="0.2">
      <c r="D1353" s="189"/>
    </row>
    <row r="1354" spans="4:4" x14ac:dyDescent="0.2">
      <c r="D1354" s="189"/>
    </row>
    <row r="1355" spans="4:4" x14ac:dyDescent="0.2">
      <c r="D1355" s="189"/>
    </row>
    <row r="1356" spans="4:4" x14ac:dyDescent="0.2">
      <c r="D1356" s="189"/>
    </row>
    <row r="1357" spans="4:4" x14ac:dyDescent="0.2">
      <c r="D1357" s="189"/>
    </row>
    <row r="1358" spans="4:4" x14ac:dyDescent="0.2">
      <c r="D1358" s="189"/>
    </row>
    <row r="1359" spans="4:4" x14ac:dyDescent="0.2">
      <c r="D1359" s="189"/>
    </row>
    <row r="1360" spans="4:4" x14ac:dyDescent="0.2">
      <c r="D1360" s="189"/>
    </row>
    <row r="1361" spans="4:4" x14ac:dyDescent="0.2">
      <c r="D1361" s="189"/>
    </row>
    <row r="1362" spans="4:4" x14ac:dyDescent="0.2">
      <c r="D1362" s="189"/>
    </row>
    <row r="1363" spans="4:4" x14ac:dyDescent="0.2">
      <c r="D1363" s="189"/>
    </row>
    <row r="1364" spans="4:4" x14ac:dyDescent="0.2">
      <c r="D1364" s="189"/>
    </row>
    <row r="1365" spans="4:4" x14ac:dyDescent="0.2">
      <c r="D1365" s="189"/>
    </row>
    <row r="1366" spans="4:4" x14ac:dyDescent="0.2">
      <c r="D1366" s="189"/>
    </row>
    <row r="1367" spans="4:4" x14ac:dyDescent="0.2">
      <c r="D1367" s="189"/>
    </row>
    <row r="1368" spans="4:4" x14ac:dyDescent="0.2">
      <c r="D1368" s="189"/>
    </row>
    <row r="1369" spans="4:4" x14ac:dyDescent="0.2">
      <c r="D1369" s="189"/>
    </row>
    <row r="1370" spans="4:4" x14ac:dyDescent="0.2">
      <c r="D1370" s="189"/>
    </row>
    <row r="1371" spans="4:4" x14ac:dyDescent="0.2">
      <c r="D1371" s="189"/>
    </row>
    <row r="1372" spans="4:4" x14ac:dyDescent="0.2">
      <c r="D1372" s="189"/>
    </row>
    <row r="1373" spans="4:4" x14ac:dyDescent="0.2">
      <c r="D1373" s="189"/>
    </row>
    <row r="1374" spans="4:4" x14ac:dyDescent="0.2">
      <c r="D1374" s="189"/>
    </row>
    <row r="1375" spans="4:4" x14ac:dyDescent="0.2">
      <c r="D1375" s="189"/>
    </row>
    <row r="1376" spans="4:4" x14ac:dyDescent="0.2">
      <c r="D1376" s="189"/>
    </row>
    <row r="1377" spans="4:4" x14ac:dyDescent="0.2">
      <c r="D1377" s="189"/>
    </row>
    <row r="1378" spans="4:4" x14ac:dyDescent="0.2">
      <c r="D1378" s="189"/>
    </row>
    <row r="1379" spans="4:4" x14ac:dyDescent="0.2">
      <c r="D1379" s="189"/>
    </row>
    <row r="1380" spans="4:4" x14ac:dyDescent="0.2">
      <c r="D1380" s="189"/>
    </row>
    <row r="1381" spans="4:4" x14ac:dyDescent="0.2">
      <c r="D1381" s="189"/>
    </row>
    <row r="1382" spans="4:4" x14ac:dyDescent="0.2">
      <c r="D1382" s="189"/>
    </row>
    <row r="1383" spans="4:4" x14ac:dyDescent="0.2">
      <c r="D1383" s="189"/>
    </row>
    <row r="1384" spans="4:4" x14ac:dyDescent="0.2">
      <c r="D1384" s="189"/>
    </row>
    <row r="1385" spans="4:4" x14ac:dyDescent="0.2">
      <c r="D1385" s="189"/>
    </row>
    <row r="1386" spans="4:4" x14ac:dyDescent="0.2">
      <c r="D1386" s="189"/>
    </row>
    <row r="1387" spans="4:4" x14ac:dyDescent="0.2">
      <c r="D1387" s="189"/>
    </row>
    <row r="1388" spans="4:4" x14ac:dyDescent="0.2">
      <c r="D1388" s="189"/>
    </row>
    <row r="1389" spans="4:4" x14ac:dyDescent="0.2">
      <c r="D1389" s="189"/>
    </row>
    <row r="1390" spans="4:4" x14ac:dyDescent="0.2">
      <c r="D1390" s="189"/>
    </row>
    <row r="1391" spans="4:4" x14ac:dyDescent="0.2">
      <c r="D1391" s="189"/>
    </row>
    <row r="1392" spans="4:4" x14ac:dyDescent="0.2">
      <c r="D1392" s="189"/>
    </row>
    <row r="1393" spans="4:4" x14ac:dyDescent="0.2">
      <c r="D1393" s="189"/>
    </row>
    <row r="1394" spans="4:4" x14ac:dyDescent="0.2">
      <c r="D1394" s="189"/>
    </row>
    <row r="1395" spans="4:4" x14ac:dyDescent="0.2">
      <c r="D1395" s="189"/>
    </row>
    <row r="1396" spans="4:4" x14ac:dyDescent="0.2">
      <c r="D1396" s="189"/>
    </row>
    <row r="1397" spans="4:4" x14ac:dyDescent="0.2">
      <c r="D1397" s="189"/>
    </row>
    <row r="1398" spans="4:4" x14ac:dyDescent="0.2">
      <c r="D1398" s="189"/>
    </row>
    <row r="1399" spans="4:4" x14ac:dyDescent="0.2">
      <c r="D1399" s="189"/>
    </row>
    <row r="1400" spans="4:4" x14ac:dyDescent="0.2">
      <c r="D1400" s="189"/>
    </row>
    <row r="1401" spans="4:4" x14ac:dyDescent="0.2">
      <c r="D1401" s="189"/>
    </row>
    <row r="1402" spans="4:4" x14ac:dyDescent="0.2">
      <c r="D1402" s="189"/>
    </row>
    <row r="1403" spans="4:4" x14ac:dyDescent="0.2">
      <c r="D1403" s="189"/>
    </row>
    <row r="1404" spans="4:4" x14ac:dyDescent="0.2">
      <c r="D1404" s="189"/>
    </row>
    <row r="1405" spans="4:4" x14ac:dyDescent="0.2">
      <c r="D1405" s="189"/>
    </row>
    <row r="1406" spans="4:4" x14ac:dyDescent="0.2">
      <c r="D1406" s="189"/>
    </row>
    <row r="1407" spans="4:4" x14ac:dyDescent="0.2">
      <c r="D1407" s="189"/>
    </row>
    <row r="1408" spans="4:4" x14ac:dyDescent="0.2">
      <c r="D1408" s="189"/>
    </row>
    <row r="1409" spans="4:4" x14ac:dyDescent="0.2">
      <c r="D1409" s="189"/>
    </row>
    <row r="1410" spans="4:4" x14ac:dyDescent="0.2">
      <c r="D1410" s="189"/>
    </row>
    <row r="1411" spans="4:4" x14ac:dyDescent="0.2">
      <c r="D1411" s="189"/>
    </row>
    <row r="1412" spans="4:4" x14ac:dyDescent="0.2">
      <c r="D1412" s="189"/>
    </row>
    <row r="1413" spans="4:4" x14ac:dyDescent="0.2">
      <c r="D1413" s="189"/>
    </row>
    <row r="1414" spans="4:4" x14ac:dyDescent="0.2">
      <c r="D1414" s="189"/>
    </row>
    <row r="1415" spans="4:4" x14ac:dyDescent="0.2">
      <c r="D1415" s="189"/>
    </row>
    <row r="1416" spans="4:4" x14ac:dyDescent="0.2">
      <c r="D1416" s="189"/>
    </row>
    <row r="1417" spans="4:4" x14ac:dyDescent="0.2">
      <c r="D1417" s="189"/>
    </row>
    <row r="1418" spans="4:4" x14ac:dyDescent="0.2">
      <c r="D1418" s="189"/>
    </row>
    <row r="1419" spans="4:4" x14ac:dyDescent="0.2">
      <c r="D1419" s="189"/>
    </row>
    <row r="1420" spans="4:4" x14ac:dyDescent="0.2">
      <c r="D1420" s="189"/>
    </row>
    <row r="1421" spans="4:4" x14ac:dyDescent="0.2">
      <c r="D1421" s="189"/>
    </row>
    <row r="1422" spans="4:4" x14ac:dyDescent="0.2">
      <c r="D1422" s="189"/>
    </row>
    <row r="1423" spans="4:4" x14ac:dyDescent="0.2">
      <c r="D1423" s="189"/>
    </row>
    <row r="1424" spans="4:4" x14ac:dyDescent="0.2">
      <c r="D1424" s="189"/>
    </row>
    <row r="1425" spans="4:4" x14ac:dyDescent="0.2">
      <c r="D1425" s="189"/>
    </row>
    <row r="1426" spans="4:4" x14ac:dyDescent="0.2">
      <c r="D1426" s="189"/>
    </row>
    <row r="1427" spans="4:4" x14ac:dyDescent="0.2">
      <c r="D1427" s="189"/>
    </row>
    <row r="1428" spans="4:4" x14ac:dyDescent="0.2">
      <c r="D1428" s="189"/>
    </row>
    <row r="1429" spans="4:4" x14ac:dyDescent="0.2">
      <c r="D1429" s="189"/>
    </row>
    <row r="1430" spans="4:4" x14ac:dyDescent="0.2">
      <c r="D1430" s="189"/>
    </row>
    <row r="1431" spans="4:4" x14ac:dyDescent="0.2">
      <c r="D1431" s="189"/>
    </row>
    <row r="1432" spans="4:4" x14ac:dyDescent="0.2">
      <c r="D1432" s="189"/>
    </row>
    <row r="1433" spans="4:4" x14ac:dyDescent="0.2">
      <c r="D1433" s="189"/>
    </row>
    <row r="1434" spans="4:4" x14ac:dyDescent="0.2">
      <c r="D1434" s="189"/>
    </row>
    <row r="1435" spans="4:4" x14ac:dyDescent="0.2">
      <c r="D1435" s="189"/>
    </row>
    <row r="1436" spans="4:4" x14ac:dyDescent="0.2">
      <c r="D1436" s="189"/>
    </row>
    <row r="1437" spans="4:4" x14ac:dyDescent="0.2">
      <c r="D1437" s="189"/>
    </row>
    <row r="1438" spans="4:4" x14ac:dyDescent="0.2">
      <c r="D1438" s="189"/>
    </row>
    <row r="1439" spans="4:4" x14ac:dyDescent="0.2">
      <c r="D1439" s="189"/>
    </row>
    <row r="1440" spans="4:4" x14ac:dyDescent="0.2">
      <c r="D1440" s="189"/>
    </row>
    <row r="1441" spans="4:4" x14ac:dyDescent="0.2">
      <c r="D1441" s="189"/>
    </row>
    <row r="1442" spans="4:4" x14ac:dyDescent="0.2">
      <c r="D1442" s="189"/>
    </row>
    <row r="1443" spans="4:4" x14ac:dyDescent="0.2">
      <c r="D1443" s="189"/>
    </row>
    <row r="1444" spans="4:4" x14ac:dyDescent="0.2">
      <c r="D1444" s="189"/>
    </row>
    <row r="1445" spans="4:4" x14ac:dyDescent="0.2">
      <c r="D1445" s="189"/>
    </row>
    <row r="1446" spans="4:4" x14ac:dyDescent="0.2">
      <c r="D1446" s="189"/>
    </row>
    <row r="1447" spans="4:4" x14ac:dyDescent="0.2">
      <c r="D1447" s="189"/>
    </row>
    <row r="1448" spans="4:4" x14ac:dyDescent="0.2">
      <c r="D1448" s="189"/>
    </row>
    <row r="1449" spans="4:4" x14ac:dyDescent="0.2">
      <c r="D1449" s="189"/>
    </row>
    <row r="1450" spans="4:4" x14ac:dyDescent="0.2">
      <c r="D1450" s="189"/>
    </row>
    <row r="1451" spans="4:4" x14ac:dyDescent="0.2">
      <c r="D1451" s="189"/>
    </row>
    <row r="1452" spans="4:4" x14ac:dyDescent="0.2">
      <c r="D1452" s="189"/>
    </row>
    <row r="1453" spans="4:4" x14ac:dyDescent="0.2">
      <c r="D1453" s="189"/>
    </row>
    <row r="1454" spans="4:4" x14ac:dyDescent="0.2">
      <c r="D1454" s="189"/>
    </row>
    <row r="1455" spans="4:4" x14ac:dyDescent="0.2">
      <c r="D1455" s="189"/>
    </row>
    <row r="1456" spans="4:4" x14ac:dyDescent="0.2">
      <c r="D1456" s="189"/>
    </row>
    <row r="1457" spans="4:4" x14ac:dyDescent="0.2">
      <c r="D1457" s="189"/>
    </row>
    <row r="1458" spans="4:4" x14ac:dyDescent="0.2">
      <c r="D1458" s="189"/>
    </row>
    <row r="1459" spans="4:4" x14ac:dyDescent="0.2">
      <c r="D1459" s="189"/>
    </row>
    <row r="1460" spans="4:4" x14ac:dyDescent="0.2">
      <c r="D1460" s="189"/>
    </row>
    <row r="1461" spans="4:4" x14ac:dyDescent="0.2">
      <c r="D1461" s="189"/>
    </row>
    <row r="1462" spans="4:4" x14ac:dyDescent="0.2">
      <c r="D1462" s="189"/>
    </row>
    <row r="1463" spans="4:4" x14ac:dyDescent="0.2">
      <c r="D1463" s="189"/>
    </row>
    <row r="1464" spans="4:4" x14ac:dyDescent="0.2">
      <c r="D1464" s="189"/>
    </row>
    <row r="1465" spans="4:4" x14ac:dyDescent="0.2">
      <c r="D1465" s="189"/>
    </row>
    <row r="1466" spans="4:4" x14ac:dyDescent="0.2">
      <c r="D1466" s="189"/>
    </row>
    <row r="1467" spans="4:4" x14ac:dyDescent="0.2">
      <c r="D1467" s="189"/>
    </row>
    <row r="1468" spans="4:4" x14ac:dyDescent="0.2">
      <c r="D1468" s="189"/>
    </row>
    <row r="1469" spans="4:4" x14ac:dyDescent="0.2">
      <c r="D1469" s="189"/>
    </row>
    <row r="1470" spans="4:4" x14ac:dyDescent="0.2">
      <c r="D1470" s="189"/>
    </row>
    <row r="1471" spans="4:4" x14ac:dyDescent="0.2">
      <c r="D1471" s="189"/>
    </row>
    <row r="1472" spans="4:4" x14ac:dyDescent="0.2">
      <c r="D1472" s="189"/>
    </row>
    <row r="1473" spans="4:4" x14ac:dyDescent="0.2">
      <c r="D1473" s="189"/>
    </row>
    <row r="1474" spans="4:4" x14ac:dyDescent="0.2">
      <c r="D1474" s="189"/>
    </row>
    <row r="1475" spans="4:4" x14ac:dyDescent="0.2">
      <c r="D1475" s="189"/>
    </row>
    <row r="1476" spans="4:4" x14ac:dyDescent="0.2">
      <c r="D1476" s="189"/>
    </row>
    <row r="1477" spans="4:4" x14ac:dyDescent="0.2">
      <c r="D1477" s="189"/>
    </row>
    <row r="1478" spans="4:4" x14ac:dyDescent="0.2">
      <c r="D1478" s="189"/>
    </row>
    <row r="1479" spans="4:4" x14ac:dyDescent="0.2">
      <c r="D1479" s="189"/>
    </row>
    <row r="1480" spans="4:4" x14ac:dyDescent="0.2">
      <c r="D1480" s="189"/>
    </row>
    <row r="1481" spans="4:4" x14ac:dyDescent="0.2">
      <c r="D1481" s="189"/>
    </row>
    <row r="1482" spans="4:4" x14ac:dyDescent="0.2">
      <c r="D1482" s="189"/>
    </row>
    <row r="1483" spans="4:4" x14ac:dyDescent="0.2">
      <c r="D1483" s="189"/>
    </row>
    <row r="1484" spans="4:4" x14ac:dyDescent="0.2">
      <c r="D1484" s="189"/>
    </row>
    <row r="1485" spans="4:4" x14ac:dyDescent="0.2">
      <c r="D1485" s="189"/>
    </row>
    <row r="1486" spans="4:4" x14ac:dyDescent="0.2">
      <c r="D1486" s="189"/>
    </row>
    <row r="1487" spans="4:4" x14ac:dyDescent="0.2">
      <c r="D1487" s="189"/>
    </row>
    <row r="1488" spans="4:4" x14ac:dyDescent="0.2">
      <c r="D1488" s="189"/>
    </row>
    <row r="1489" spans="4:4" x14ac:dyDescent="0.2">
      <c r="D1489" s="189"/>
    </row>
    <row r="1490" spans="4:4" x14ac:dyDescent="0.2">
      <c r="D1490" s="189"/>
    </row>
    <row r="1491" spans="4:4" x14ac:dyDescent="0.2">
      <c r="D1491" s="189"/>
    </row>
    <row r="1492" spans="4:4" x14ac:dyDescent="0.2">
      <c r="D1492" s="189"/>
    </row>
    <row r="1493" spans="4:4" x14ac:dyDescent="0.2">
      <c r="D1493" s="189"/>
    </row>
    <row r="1494" spans="4:4" x14ac:dyDescent="0.2">
      <c r="D1494" s="189"/>
    </row>
    <row r="1495" spans="4:4" x14ac:dyDescent="0.2">
      <c r="D1495" s="189"/>
    </row>
    <row r="1496" spans="4:4" x14ac:dyDescent="0.2">
      <c r="D1496" s="189"/>
    </row>
    <row r="1497" spans="4:4" x14ac:dyDescent="0.2">
      <c r="D1497" s="189"/>
    </row>
    <row r="1498" spans="4:4" x14ac:dyDescent="0.2">
      <c r="D1498" s="189"/>
    </row>
    <row r="1499" spans="4:4" x14ac:dyDescent="0.2">
      <c r="D1499" s="189"/>
    </row>
    <row r="1500" spans="4:4" x14ac:dyDescent="0.2">
      <c r="D1500" s="189"/>
    </row>
    <row r="1501" spans="4:4" x14ac:dyDescent="0.2">
      <c r="D1501" s="189"/>
    </row>
    <row r="1502" spans="4:4" x14ac:dyDescent="0.2">
      <c r="D1502" s="189"/>
    </row>
    <row r="1503" spans="4:4" x14ac:dyDescent="0.2">
      <c r="D1503" s="189"/>
    </row>
    <row r="1504" spans="4:4" x14ac:dyDescent="0.2">
      <c r="D1504" s="189"/>
    </row>
    <row r="1505" spans="4:4" x14ac:dyDescent="0.2">
      <c r="D1505" s="189"/>
    </row>
    <row r="1506" spans="4:4" x14ac:dyDescent="0.2">
      <c r="D1506" s="189"/>
    </row>
    <row r="1507" spans="4:4" x14ac:dyDescent="0.2">
      <c r="D1507" s="189"/>
    </row>
    <row r="1508" spans="4:4" x14ac:dyDescent="0.2">
      <c r="D1508" s="189"/>
    </row>
    <row r="1509" spans="4:4" x14ac:dyDescent="0.2">
      <c r="D1509" s="189"/>
    </row>
    <row r="1510" spans="4:4" x14ac:dyDescent="0.2">
      <c r="D1510" s="189"/>
    </row>
    <row r="1511" spans="4:4" x14ac:dyDescent="0.2">
      <c r="D1511" s="189"/>
    </row>
    <row r="1512" spans="4:4" x14ac:dyDescent="0.2">
      <c r="D1512" s="189"/>
    </row>
    <row r="1513" spans="4:4" x14ac:dyDescent="0.2">
      <c r="D1513" s="189"/>
    </row>
    <row r="1514" spans="4:4" x14ac:dyDescent="0.2">
      <c r="D1514" s="189"/>
    </row>
    <row r="1515" spans="4:4" x14ac:dyDescent="0.2">
      <c r="D1515" s="189"/>
    </row>
    <row r="1516" spans="4:4" x14ac:dyDescent="0.2">
      <c r="D1516" s="189"/>
    </row>
    <row r="1517" spans="4:4" x14ac:dyDescent="0.2">
      <c r="D1517" s="189"/>
    </row>
    <row r="1518" spans="4:4" x14ac:dyDescent="0.2">
      <c r="D1518" s="189"/>
    </row>
    <row r="1519" spans="4:4" x14ac:dyDescent="0.2">
      <c r="D1519" s="189"/>
    </row>
    <row r="1520" spans="4:4" x14ac:dyDescent="0.2">
      <c r="D1520" s="189"/>
    </row>
    <row r="1521" spans="4:4" x14ac:dyDescent="0.2">
      <c r="D1521" s="189"/>
    </row>
    <row r="1522" spans="4:4" x14ac:dyDescent="0.2">
      <c r="D1522" s="189"/>
    </row>
    <row r="1523" spans="4:4" x14ac:dyDescent="0.2">
      <c r="D1523" s="189"/>
    </row>
    <row r="1524" spans="4:4" x14ac:dyDescent="0.2">
      <c r="D1524" s="189"/>
    </row>
    <row r="1525" spans="4:4" x14ac:dyDescent="0.2">
      <c r="D1525" s="189"/>
    </row>
    <row r="1526" spans="4:4" x14ac:dyDescent="0.2">
      <c r="D1526" s="189"/>
    </row>
    <row r="1527" spans="4:4" x14ac:dyDescent="0.2">
      <c r="D1527" s="189"/>
    </row>
    <row r="1528" spans="4:4" x14ac:dyDescent="0.2">
      <c r="D1528" s="189"/>
    </row>
    <row r="1529" spans="4:4" x14ac:dyDescent="0.2">
      <c r="D1529" s="189"/>
    </row>
    <row r="1530" spans="4:4" x14ac:dyDescent="0.2">
      <c r="D1530" s="189"/>
    </row>
    <row r="1531" spans="4:4" x14ac:dyDescent="0.2">
      <c r="D1531" s="189"/>
    </row>
    <row r="1532" spans="4:4" x14ac:dyDescent="0.2">
      <c r="D1532" s="189"/>
    </row>
    <row r="1533" spans="4:4" x14ac:dyDescent="0.2">
      <c r="D1533" s="189"/>
    </row>
    <row r="1534" spans="4:4" x14ac:dyDescent="0.2">
      <c r="D1534" s="189"/>
    </row>
    <row r="1535" spans="4:4" x14ac:dyDescent="0.2">
      <c r="D1535" s="189"/>
    </row>
    <row r="1536" spans="4:4" x14ac:dyDescent="0.2">
      <c r="D1536" s="189"/>
    </row>
    <row r="1537" spans="4:4" x14ac:dyDescent="0.2">
      <c r="D1537" s="189"/>
    </row>
    <row r="1538" spans="4:4" x14ac:dyDescent="0.2">
      <c r="D1538" s="189"/>
    </row>
    <row r="1539" spans="4:4" x14ac:dyDescent="0.2">
      <c r="D1539" s="189"/>
    </row>
    <row r="1540" spans="4:4" x14ac:dyDescent="0.2">
      <c r="D1540" s="189"/>
    </row>
    <row r="1541" spans="4:4" x14ac:dyDescent="0.2">
      <c r="D1541" s="189"/>
    </row>
    <row r="1542" spans="4:4" x14ac:dyDescent="0.2">
      <c r="D1542" s="189"/>
    </row>
    <row r="1543" spans="4:4" x14ac:dyDescent="0.2">
      <c r="D1543" s="189"/>
    </row>
    <row r="1544" spans="4:4" x14ac:dyDescent="0.2">
      <c r="D1544" s="189"/>
    </row>
    <row r="1545" spans="4:4" x14ac:dyDescent="0.2">
      <c r="D1545" s="189"/>
    </row>
    <row r="1546" spans="4:4" x14ac:dyDescent="0.2">
      <c r="D1546" s="189"/>
    </row>
    <row r="1547" spans="4:4" x14ac:dyDescent="0.2">
      <c r="D1547" s="189"/>
    </row>
    <row r="1548" spans="4:4" x14ac:dyDescent="0.2">
      <c r="D1548" s="189"/>
    </row>
    <row r="1549" spans="4:4" x14ac:dyDescent="0.2">
      <c r="D1549" s="189"/>
    </row>
    <row r="1550" spans="4:4" x14ac:dyDescent="0.2">
      <c r="D1550" s="189"/>
    </row>
    <row r="1551" spans="4:4" x14ac:dyDescent="0.2">
      <c r="D1551" s="189"/>
    </row>
    <row r="1552" spans="4:4" x14ac:dyDescent="0.2">
      <c r="D1552" s="189"/>
    </row>
    <row r="1553" spans="4:4" x14ac:dyDescent="0.2">
      <c r="D1553" s="189"/>
    </row>
    <row r="1554" spans="4:4" x14ac:dyDescent="0.2">
      <c r="D1554" s="189"/>
    </row>
    <row r="1555" spans="4:4" x14ac:dyDescent="0.2">
      <c r="D1555" s="189"/>
    </row>
    <row r="1556" spans="4:4" x14ac:dyDescent="0.2">
      <c r="D1556" s="189"/>
    </row>
    <row r="1557" spans="4:4" x14ac:dyDescent="0.2">
      <c r="D1557" s="189"/>
    </row>
    <row r="1558" spans="4:4" x14ac:dyDescent="0.2">
      <c r="D1558" s="189"/>
    </row>
    <row r="1559" spans="4:4" x14ac:dyDescent="0.2">
      <c r="D1559" s="189"/>
    </row>
    <row r="1560" spans="4:4" x14ac:dyDescent="0.2">
      <c r="D1560" s="189"/>
    </row>
    <row r="1561" spans="4:4" x14ac:dyDescent="0.2">
      <c r="D1561" s="189"/>
    </row>
    <row r="1562" spans="4:4" x14ac:dyDescent="0.2">
      <c r="D1562" s="189"/>
    </row>
    <row r="1563" spans="4:4" x14ac:dyDescent="0.2">
      <c r="D1563" s="189"/>
    </row>
    <row r="1564" spans="4:4" x14ac:dyDescent="0.2">
      <c r="D1564" s="189"/>
    </row>
    <row r="1565" spans="4:4" x14ac:dyDescent="0.2">
      <c r="D1565" s="189"/>
    </row>
    <row r="1566" spans="4:4" x14ac:dyDescent="0.2">
      <c r="D1566" s="189"/>
    </row>
    <row r="1567" spans="4:4" x14ac:dyDescent="0.2">
      <c r="D1567" s="189"/>
    </row>
    <row r="1568" spans="4:4" x14ac:dyDescent="0.2">
      <c r="D1568" s="189"/>
    </row>
    <row r="1569" spans="4:4" x14ac:dyDescent="0.2">
      <c r="D1569" s="189"/>
    </row>
    <row r="1570" spans="4:4" x14ac:dyDescent="0.2">
      <c r="D1570" s="189"/>
    </row>
    <row r="1571" spans="4:4" x14ac:dyDescent="0.2">
      <c r="D1571" s="189"/>
    </row>
    <row r="1572" spans="4:4" x14ac:dyDescent="0.2">
      <c r="D1572" s="189"/>
    </row>
    <row r="1573" spans="4:4" x14ac:dyDescent="0.2">
      <c r="D1573" s="189"/>
    </row>
    <row r="1574" spans="4:4" x14ac:dyDescent="0.2">
      <c r="D1574" s="189"/>
    </row>
    <row r="1575" spans="4:4" x14ac:dyDescent="0.2">
      <c r="D1575" s="189"/>
    </row>
    <row r="1576" spans="4:4" x14ac:dyDescent="0.2">
      <c r="D1576" s="189"/>
    </row>
    <row r="1577" spans="4:4" x14ac:dyDescent="0.2">
      <c r="D1577" s="189"/>
    </row>
    <row r="1578" spans="4:4" x14ac:dyDescent="0.2">
      <c r="D1578" s="189"/>
    </row>
    <row r="1579" spans="4:4" x14ac:dyDescent="0.2">
      <c r="D1579" s="189"/>
    </row>
    <row r="1580" spans="4:4" x14ac:dyDescent="0.2">
      <c r="D1580" s="189"/>
    </row>
    <row r="1581" spans="4:4" x14ac:dyDescent="0.2">
      <c r="D1581" s="189"/>
    </row>
    <row r="1582" spans="4:4" x14ac:dyDescent="0.2">
      <c r="D1582" s="189"/>
    </row>
    <row r="1583" spans="4:4" x14ac:dyDescent="0.2">
      <c r="D1583" s="189"/>
    </row>
    <row r="1584" spans="4:4" x14ac:dyDescent="0.2">
      <c r="D1584" s="189"/>
    </row>
    <row r="1585" spans="4:4" x14ac:dyDescent="0.2">
      <c r="D1585" s="189"/>
    </row>
    <row r="1586" spans="4:4" x14ac:dyDescent="0.2">
      <c r="D1586" s="189"/>
    </row>
    <row r="1587" spans="4:4" x14ac:dyDescent="0.2">
      <c r="D1587" s="189"/>
    </row>
    <row r="1588" spans="4:4" x14ac:dyDescent="0.2">
      <c r="D1588" s="189"/>
    </row>
    <row r="1589" spans="4:4" x14ac:dyDescent="0.2">
      <c r="D1589" s="189"/>
    </row>
    <row r="1590" spans="4:4" x14ac:dyDescent="0.2">
      <c r="D1590" s="189"/>
    </row>
    <row r="1591" spans="4:4" x14ac:dyDescent="0.2">
      <c r="D1591" s="189"/>
    </row>
    <row r="1592" spans="4:4" x14ac:dyDescent="0.2">
      <c r="D1592" s="189"/>
    </row>
    <row r="1593" spans="4:4" x14ac:dyDescent="0.2">
      <c r="D1593" s="189"/>
    </row>
    <row r="1594" spans="4:4" x14ac:dyDescent="0.2">
      <c r="D1594" s="189"/>
    </row>
    <row r="1595" spans="4:4" x14ac:dyDescent="0.2">
      <c r="D1595" s="189"/>
    </row>
    <row r="1596" spans="4:4" x14ac:dyDescent="0.2">
      <c r="D1596" s="189"/>
    </row>
    <row r="1597" spans="4:4" x14ac:dyDescent="0.2">
      <c r="D1597" s="189"/>
    </row>
    <row r="1598" spans="4:4" x14ac:dyDescent="0.2">
      <c r="D1598" s="189"/>
    </row>
    <row r="1599" spans="4:4" x14ac:dyDescent="0.2">
      <c r="D1599" s="189"/>
    </row>
    <row r="1600" spans="4:4" x14ac:dyDescent="0.2">
      <c r="D1600" s="189"/>
    </row>
    <row r="1601" spans="4:4" x14ac:dyDescent="0.2">
      <c r="D1601" s="189"/>
    </row>
    <row r="1602" spans="4:4" x14ac:dyDescent="0.2">
      <c r="D1602" s="189"/>
    </row>
    <row r="1603" spans="4:4" x14ac:dyDescent="0.2">
      <c r="D1603" s="189"/>
    </row>
    <row r="1604" spans="4:4" x14ac:dyDescent="0.2">
      <c r="D1604" s="189"/>
    </row>
    <row r="1605" spans="4:4" x14ac:dyDescent="0.2">
      <c r="D1605" s="189"/>
    </row>
    <row r="1606" spans="4:4" x14ac:dyDescent="0.2">
      <c r="D1606" s="189"/>
    </row>
    <row r="1607" spans="4:4" x14ac:dyDescent="0.2">
      <c r="D1607" s="189"/>
    </row>
    <row r="1608" spans="4:4" x14ac:dyDescent="0.2">
      <c r="D1608" s="189"/>
    </row>
    <row r="1609" spans="4:4" x14ac:dyDescent="0.2">
      <c r="D1609" s="189"/>
    </row>
    <row r="1610" spans="4:4" x14ac:dyDescent="0.2">
      <c r="D1610" s="189"/>
    </row>
    <row r="1611" spans="4:4" x14ac:dyDescent="0.2">
      <c r="D1611" s="189"/>
    </row>
    <row r="1612" spans="4:4" x14ac:dyDescent="0.2">
      <c r="D1612" s="189"/>
    </row>
    <row r="1613" spans="4:4" x14ac:dyDescent="0.2">
      <c r="D1613" s="189"/>
    </row>
    <row r="1614" spans="4:4" x14ac:dyDescent="0.2">
      <c r="D1614" s="189"/>
    </row>
    <row r="1615" spans="4:4" x14ac:dyDescent="0.2">
      <c r="D1615" s="189"/>
    </row>
    <row r="1616" spans="4:4" x14ac:dyDescent="0.2">
      <c r="D1616" s="189"/>
    </row>
    <row r="1617" spans="4:4" x14ac:dyDescent="0.2">
      <c r="D1617" s="189"/>
    </row>
    <row r="1618" spans="4:4" x14ac:dyDescent="0.2">
      <c r="D1618" s="189"/>
    </row>
    <row r="1619" spans="4:4" x14ac:dyDescent="0.2">
      <c r="D1619" s="189"/>
    </row>
    <row r="1620" spans="4:4" x14ac:dyDescent="0.2">
      <c r="D1620" s="189"/>
    </row>
    <row r="1621" spans="4:4" x14ac:dyDescent="0.2">
      <c r="D1621" s="189"/>
    </row>
    <row r="1622" spans="4:4" x14ac:dyDescent="0.2">
      <c r="D1622" s="189"/>
    </row>
    <row r="1623" spans="4:4" x14ac:dyDescent="0.2">
      <c r="D1623" s="189"/>
    </row>
    <row r="1624" spans="4:4" x14ac:dyDescent="0.2">
      <c r="D1624" s="189"/>
    </row>
    <row r="1625" spans="4:4" x14ac:dyDescent="0.2">
      <c r="D1625" s="189"/>
    </row>
    <row r="1626" spans="4:4" x14ac:dyDescent="0.2">
      <c r="D1626" s="189"/>
    </row>
    <row r="1627" spans="4:4" x14ac:dyDescent="0.2">
      <c r="D1627" s="189"/>
    </row>
    <row r="1628" spans="4:4" x14ac:dyDescent="0.2">
      <c r="D1628" s="189"/>
    </row>
    <row r="1629" spans="4:4" x14ac:dyDescent="0.2">
      <c r="D1629" s="189"/>
    </row>
    <row r="1630" spans="4:4" x14ac:dyDescent="0.2">
      <c r="D1630" s="189"/>
    </row>
    <row r="1631" spans="4:4" x14ac:dyDescent="0.2">
      <c r="D1631" s="189"/>
    </row>
    <row r="1632" spans="4:4" x14ac:dyDescent="0.2">
      <c r="D1632" s="189"/>
    </row>
    <row r="1633" spans="4:4" x14ac:dyDescent="0.2">
      <c r="D1633" s="189"/>
    </row>
    <row r="1634" spans="4:4" x14ac:dyDescent="0.2">
      <c r="D1634" s="189"/>
    </row>
    <row r="1635" spans="4:4" x14ac:dyDescent="0.2">
      <c r="D1635" s="189"/>
    </row>
    <row r="1636" spans="4:4" x14ac:dyDescent="0.2">
      <c r="D1636" s="189"/>
    </row>
    <row r="1637" spans="4:4" x14ac:dyDescent="0.2">
      <c r="D1637" s="189"/>
    </row>
    <row r="1638" spans="4:4" x14ac:dyDescent="0.2">
      <c r="D1638" s="189"/>
    </row>
    <row r="1639" spans="4:4" x14ac:dyDescent="0.2">
      <c r="D1639" s="189"/>
    </row>
    <row r="1640" spans="4:4" x14ac:dyDescent="0.2">
      <c r="D1640" s="189"/>
    </row>
    <row r="1641" spans="4:4" x14ac:dyDescent="0.2">
      <c r="D1641" s="189"/>
    </row>
    <row r="1642" spans="4:4" x14ac:dyDescent="0.2">
      <c r="D1642" s="189"/>
    </row>
    <row r="1643" spans="4:4" x14ac:dyDescent="0.2">
      <c r="D1643" s="189"/>
    </row>
    <row r="1644" spans="4:4" x14ac:dyDescent="0.2">
      <c r="D1644" s="189"/>
    </row>
    <row r="1645" spans="4:4" x14ac:dyDescent="0.2">
      <c r="D1645" s="189"/>
    </row>
    <row r="1646" spans="4:4" x14ac:dyDescent="0.2">
      <c r="D1646" s="189"/>
    </row>
    <row r="1647" spans="4:4" x14ac:dyDescent="0.2">
      <c r="D1647" s="189"/>
    </row>
    <row r="1648" spans="4:4" x14ac:dyDescent="0.2">
      <c r="D1648" s="189"/>
    </row>
    <row r="1649" spans="4:4" x14ac:dyDescent="0.2">
      <c r="D1649" s="189"/>
    </row>
    <row r="1650" spans="4:4" x14ac:dyDescent="0.2">
      <c r="D1650" s="189"/>
    </row>
    <row r="1651" spans="4:4" x14ac:dyDescent="0.2">
      <c r="D1651" s="189"/>
    </row>
    <row r="1652" spans="4:4" x14ac:dyDescent="0.2">
      <c r="D1652" s="189"/>
    </row>
    <row r="1653" spans="4:4" x14ac:dyDescent="0.2">
      <c r="D1653" s="189"/>
    </row>
    <row r="1654" spans="4:4" x14ac:dyDescent="0.2">
      <c r="D1654" s="189"/>
    </row>
    <row r="1655" spans="4:4" x14ac:dyDescent="0.2">
      <c r="D1655" s="189"/>
    </row>
    <row r="1656" spans="4:4" x14ac:dyDescent="0.2">
      <c r="D1656" s="189"/>
    </row>
    <row r="1657" spans="4:4" x14ac:dyDescent="0.2">
      <c r="D1657" s="189"/>
    </row>
    <row r="1658" spans="4:4" x14ac:dyDescent="0.2">
      <c r="D1658" s="189"/>
    </row>
    <row r="1659" spans="4:4" x14ac:dyDescent="0.2">
      <c r="D1659" s="189"/>
    </row>
    <row r="1660" spans="4:4" x14ac:dyDescent="0.2">
      <c r="D1660" s="189"/>
    </row>
    <row r="1661" spans="4:4" x14ac:dyDescent="0.2">
      <c r="D1661" s="189"/>
    </row>
    <row r="1662" spans="4:4" x14ac:dyDescent="0.2">
      <c r="D1662" s="189"/>
    </row>
    <row r="1663" spans="4:4" x14ac:dyDescent="0.2">
      <c r="D1663" s="189"/>
    </row>
    <row r="1664" spans="4:4" x14ac:dyDescent="0.2">
      <c r="D1664" s="189"/>
    </row>
    <row r="1665" spans="4:4" x14ac:dyDescent="0.2">
      <c r="D1665" s="189"/>
    </row>
    <row r="1666" spans="4:4" x14ac:dyDescent="0.2">
      <c r="D1666" s="189"/>
    </row>
    <row r="1667" spans="4:4" x14ac:dyDescent="0.2">
      <c r="D1667" s="189"/>
    </row>
    <row r="1668" spans="4:4" x14ac:dyDescent="0.2">
      <c r="D1668" s="189"/>
    </row>
    <row r="1669" spans="4:4" x14ac:dyDescent="0.2">
      <c r="D1669" s="189"/>
    </row>
    <row r="1670" spans="4:4" x14ac:dyDescent="0.2">
      <c r="D1670" s="189"/>
    </row>
    <row r="1671" spans="4:4" x14ac:dyDescent="0.2">
      <c r="D1671" s="189"/>
    </row>
    <row r="1672" spans="4:4" x14ac:dyDescent="0.2">
      <c r="D1672" s="189"/>
    </row>
    <row r="1673" spans="4:4" x14ac:dyDescent="0.2">
      <c r="D1673" s="189"/>
    </row>
    <row r="1674" spans="4:4" x14ac:dyDescent="0.2">
      <c r="D1674" s="189"/>
    </row>
    <row r="1675" spans="4:4" x14ac:dyDescent="0.2">
      <c r="D1675" s="189"/>
    </row>
    <row r="1676" spans="4:4" x14ac:dyDescent="0.2">
      <c r="D1676" s="189"/>
    </row>
    <row r="1677" spans="4:4" x14ac:dyDescent="0.2">
      <c r="D1677" s="189"/>
    </row>
    <row r="1678" spans="4:4" x14ac:dyDescent="0.2">
      <c r="D1678" s="189"/>
    </row>
    <row r="1679" spans="4:4" x14ac:dyDescent="0.2">
      <c r="D1679" s="189"/>
    </row>
    <row r="1680" spans="4:4" x14ac:dyDescent="0.2">
      <c r="D1680" s="189"/>
    </row>
    <row r="1681" spans="4:4" x14ac:dyDescent="0.2">
      <c r="D1681" s="189"/>
    </row>
    <row r="1682" spans="4:4" x14ac:dyDescent="0.2">
      <c r="D1682" s="189"/>
    </row>
    <row r="1683" spans="4:4" x14ac:dyDescent="0.2">
      <c r="D1683" s="189"/>
    </row>
    <row r="1684" spans="4:4" x14ac:dyDescent="0.2">
      <c r="D1684" s="189"/>
    </row>
    <row r="1685" spans="4:4" x14ac:dyDescent="0.2">
      <c r="D1685" s="189"/>
    </row>
    <row r="1686" spans="4:4" x14ac:dyDescent="0.2">
      <c r="D1686" s="189"/>
    </row>
    <row r="1687" spans="4:4" x14ac:dyDescent="0.2">
      <c r="D1687" s="189"/>
    </row>
    <row r="1688" spans="4:4" x14ac:dyDescent="0.2">
      <c r="D1688" s="189"/>
    </row>
    <row r="1689" spans="4:4" x14ac:dyDescent="0.2">
      <c r="D1689" s="189"/>
    </row>
    <row r="1690" spans="4:4" x14ac:dyDescent="0.2">
      <c r="D1690" s="189"/>
    </row>
    <row r="1691" spans="4:4" x14ac:dyDescent="0.2">
      <c r="D1691" s="189"/>
    </row>
    <row r="1692" spans="4:4" x14ac:dyDescent="0.2">
      <c r="D1692" s="189"/>
    </row>
    <row r="1693" spans="4:4" x14ac:dyDescent="0.2">
      <c r="D1693" s="189"/>
    </row>
    <row r="1694" spans="4:4" x14ac:dyDescent="0.2">
      <c r="D1694" s="189"/>
    </row>
    <row r="1695" spans="4:4" x14ac:dyDescent="0.2">
      <c r="D1695" s="189"/>
    </row>
    <row r="1696" spans="4:4" x14ac:dyDescent="0.2">
      <c r="D1696" s="189"/>
    </row>
    <row r="1697" spans="4:4" x14ac:dyDescent="0.2">
      <c r="D1697" s="189"/>
    </row>
    <row r="1698" spans="4:4" x14ac:dyDescent="0.2">
      <c r="D1698" s="189"/>
    </row>
    <row r="1699" spans="4:4" x14ac:dyDescent="0.2">
      <c r="D1699" s="189"/>
    </row>
    <row r="1700" spans="4:4" x14ac:dyDescent="0.2">
      <c r="D1700" s="189"/>
    </row>
    <row r="1701" spans="4:4" x14ac:dyDescent="0.2">
      <c r="D1701" s="189"/>
    </row>
    <row r="1702" spans="4:4" x14ac:dyDescent="0.2">
      <c r="D1702" s="189"/>
    </row>
    <row r="1703" spans="4:4" x14ac:dyDescent="0.2">
      <c r="D1703" s="189"/>
    </row>
    <row r="1704" spans="4:4" x14ac:dyDescent="0.2">
      <c r="D1704" s="189"/>
    </row>
    <row r="1705" spans="4:4" x14ac:dyDescent="0.2">
      <c r="D1705" s="189"/>
    </row>
    <row r="1706" spans="4:4" x14ac:dyDescent="0.2">
      <c r="D1706" s="189"/>
    </row>
    <row r="1707" spans="4:4" x14ac:dyDescent="0.2">
      <c r="D1707" s="189"/>
    </row>
    <row r="1708" spans="4:4" x14ac:dyDescent="0.2">
      <c r="D1708" s="189"/>
    </row>
    <row r="1709" spans="4:4" x14ac:dyDescent="0.2">
      <c r="D1709" s="189"/>
    </row>
    <row r="1710" spans="4:4" x14ac:dyDescent="0.2">
      <c r="D1710" s="189"/>
    </row>
    <row r="1711" spans="4:4" x14ac:dyDescent="0.2">
      <c r="D1711" s="189"/>
    </row>
    <row r="1712" spans="4:4" x14ac:dyDescent="0.2">
      <c r="D1712" s="189"/>
    </row>
    <row r="1713" spans="4:4" x14ac:dyDescent="0.2">
      <c r="D1713" s="189"/>
    </row>
    <row r="1714" spans="4:4" x14ac:dyDescent="0.2">
      <c r="D1714" s="189"/>
    </row>
    <row r="1715" spans="4:4" x14ac:dyDescent="0.2">
      <c r="D1715" s="189"/>
    </row>
    <row r="1716" spans="4:4" x14ac:dyDescent="0.2">
      <c r="D1716" s="189"/>
    </row>
    <row r="1717" spans="4:4" x14ac:dyDescent="0.2">
      <c r="D1717" s="189"/>
    </row>
    <row r="1718" spans="4:4" x14ac:dyDescent="0.2">
      <c r="D1718" s="189"/>
    </row>
    <row r="1719" spans="4:4" x14ac:dyDescent="0.2">
      <c r="D1719" s="189"/>
    </row>
    <row r="1720" spans="4:4" x14ac:dyDescent="0.2">
      <c r="D1720" s="189"/>
    </row>
    <row r="1721" spans="4:4" x14ac:dyDescent="0.2">
      <c r="D1721" s="189"/>
    </row>
    <row r="1722" spans="4:4" x14ac:dyDescent="0.2">
      <c r="D1722" s="189"/>
    </row>
    <row r="1723" spans="4:4" x14ac:dyDescent="0.2">
      <c r="D1723" s="189"/>
    </row>
    <row r="1724" spans="4:4" x14ac:dyDescent="0.2">
      <c r="D1724" s="189"/>
    </row>
    <row r="1725" spans="4:4" x14ac:dyDescent="0.2">
      <c r="D1725" s="189"/>
    </row>
    <row r="1726" spans="4:4" x14ac:dyDescent="0.2">
      <c r="D1726" s="189"/>
    </row>
    <row r="1727" spans="4:4" x14ac:dyDescent="0.2">
      <c r="D1727" s="189"/>
    </row>
    <row r="1728" spans="4:4" x14ac:dyDescent="0.2">
      <c r="D1728" s="189"/>
    </row>
    <row r="1729" spans="4:4" x14ac:dyDescent="0.2">
      <c r="D1729" s="189"/>
    </row>
    <row r="1730" spans="4:4" x14ac:dyDescent="0.2">
      <c r="D1730" s="189"/>
    </row>
    <row r="1731" spans="4:4" x14ac:dyDescent="0.2">
      <c r="D1731" s="189"/>
    </row>
    <row r="1732" spans="4:4" x14ac:dyDescent="0.2">
      <c r="D1732" s="189"/>
    </row>
    <row r="1733" spans="4:4" x14ac:dyDescent="0.2">
      <c r="D1733" s="189"/>
    </row>
    <row r="1734" spans="4:4" x14ac:dyDescent="0.2">
      <c r="D1734" s="189"/>
    </row>
    <row r="1735" spans="4:4" x14ac:dyDescent="0.2">
      <c r="D1735" s="189"/>
    </row>
    <row r="1736" spans="4:4" x14ac:dyDescent="0.2">
      <c r="D1736" s="189"/>
    </row>
    <row r="1737" spans="4:4" x14ac:dyDescent="0.2">
      <c r="D1737" s="189"/>
    </row>
    <row r="1738" spans="4:4" x14ac:dyDescent="0.2">
      <c r="D1738" s="189"/>
    </row>
    <row r="1739" spans="4:4" x14ac:dyDescent="0.2">
      <c r="D1739" s="189"/>
    </row>
    <row r="1740" spans="4:4" x14ac:dyDescent="0.2">
      <c r="D1740" s="189"/>
    </row>
    <row r="1741" spans="4:4" x14ac:dyDescent="0.2">
      <c r="D1741" s="189"/>
    </row>
    <row r="1742" spans="4:4" x14ac:dyDescent="0.2">
      <c r="D1742" s="189"/>
    </row>
    <row r="1743" spans="4:4" x14ac:dyDescent="0.2">
      <c r="D1743" s="189"/>
    </row>
    <row r="1744" spans="4:4" x14ac:dyDescent="0.2">
      <c r="D1744" s="189"/>
    </row>
    <row r="1745" spans="4:4" x14ac:dyDescent="0.2">
      <c r="D1745" s="189"/>
    </row>
    <row r="1746" spans="4:4" x14ac:dyDescent="0.2">
      <c r="D1746" s="189"/>
    </row>
    <row r="1747" spans="4:4" x14ac:dyDescent="0.2">
      <c r="D1747" s="189"/>
    </row>
    <row r="1748" spans="4:4" x14ac:dyDescent="0.2">
      <c r="D1748" s="189"/>
    </row>
    <row r="1749" spans="4:4" x14ac:dyDescent="0.2">
      <c r="D1749" s="189"/>
    </row>
    <row r="1750" spans="4:4" x14ac:dyDescent="0.2">
      <c r="D1750" s="189"/>
    </row>
    <row r="1751" spans="4:4" x14ac:dyDescent="0.2">
      <c r="D1751" s="189"/>
    </row>
    <row r="1752" spans="4:4" x14ac:dyDescent="0.2">
      <c r="D1752" s="189"/>
    </row>
    <row r="1753" spans="4:4" x14ac:dyDescent="0.2">
      <c r="D1753" s="189"/>
    </row>
    <row r="1754" spans="4:4" x14ac:dyDescent="0.2">
      <c r="D1754" s="189"/>
    </row>
    <row r="1755" spans="4:4" x14ac:dyDescent="0.2">
      <c r="D1755" s="189"/>
    </row>
    <row r="1756" spans="4:4" x14ac:dyDescent="0.2">
      <c r="D1756" s="189"/>
    </row>
    <row r="1757" spans="4:4" x14ac:dyDescent="0.2">
      <c r="D1757" s="189"/>
    </row>
    <row r="1758" spans="4:4" x14ac:dyDescent="0.2">
      <c r="D1758" s="189"/>
    </row>
    <row r="1759" spans="4:4" x14ac:dyDescent="0.2">
      <c r="D1759" s="189"/>
    </row>
    <row r="1760" spans="4:4" x14ac:dyDescent="0.2">
      <c r="D1760" s="189"/>
    </row>
    <row r="1761" spans="4:4" x14ac:dyDescent="0.2">
      <c r="D1761" s="189"/>
    </row>
    <row r="1762" spans="4:4" x14ac:dyDescent="0.2">
      <c r="D1762" s="189"/>
    </row>
    <row r="1763" spans="4:4" x14ac:dyDescent="0.2">
      <c r="D1763" s="189"/>
    </row>
    <row r="1764" spans="4:4" x14ac:dyDescent="0.2">
      <c r="D1764" s="189"/>
    </row>
    <row r="1765" spans="4:4" x14ac:dyDescent="0.2">
      <c r="D1765" s="189"/>
    </row>
    <row r="1766" spans="4:4" x14ac:dyDescent="0.2">
      <c r="D1766" s="189"/>
    </row>
    <row r="1767" spans="4:4" x14ac:dyDescent="0.2">
      <c r="D1767" s="189"/>
    </row>
    <row r="1768" spans="4:4" x14ac:dyDescent="0.2">
      <c r="D1768" s="189"/>
    </row>
    <row r="1769" spans="4:4" x14ac:dyDescent="0.2">
      <c r="D1769" s="189"/>
    </row>
    <row r="1770" spans="4:4" x14ac:dyDescent="0.2">
      <c r="D1770" s="189"/>
    </row>
    <row r="1771" spans="4:4" x14ac:dyDescent="0.2">
      <c r="D1771" s="189"/>
    </row>
    <row r="1772" spans="4:4" x14ac:dyDescent="0.2">
      <c r="D1772" s="189"/>
    </row>
    <row r="1773" spans="4:4" x14ac:dyDescent="0.2">
      <c r="D1773" s="189"/>
    </row>
    <row r="1774" spans="4:4" x14ac:dyDescent="0.2">
      <c r="D1774" s="189"/>
    </row>
    <row r="1775" spans="4:4" x14ac:dyDescent="0.2">
      <c r="D1775" s="189"/>
    </row>
    <row r="1776" spans="4:4" x14ac:dyDescent="0.2">
      <c r="D1776" s="189"/>
    </row>
    <row r="1777" spans="4:4" x14ac:dyDescent="0.2">
      <c r="D1777" s="189"/>
    </row>
    <row r="1778" spans="4:4" x14ac:dyDescent="0.2">
      <c r="D1778" s="189"/>
    </row>
    <row r="1779" spans="4:4" x14ac:dyDescent="0.2">
      <c r="D1779" s="189"/>
    </row>
    <row r="1780" spans="4:4" x14ac:dyDescent="0.2">
      <c r="D1780" s="189"/>
    </row>
    <row r="1781" spans="4:4" x14ac:dyDescent="0.2">
      <c r="D1781" s="189"/>
    </row>
    <row r="1782" spans="4:4" x14ac:dyDescent="0.2">
      <c r="D1782" s="189"/>
    </row>
    <row r="1783" spans="4:4" x14ac:dyDescent="0.2">
      <c r="D1783" s="189"/>
    </row>
    <row r="1784" spans="4:4" x14ac:dyDescent="0.2">
      <c r="D1784" s="189"/>
    </row>
    <row r="1785" spans="4:4" x14ac:dyDescent="0.2">
      <c r="D1785" s="189"/>
    </row>
    <row r="1786" spans="4:4" x14ac:dyDescent="0.2">
      <c r="D1786" s="189"/>
    </row>
    <row r="1787" spans="4:4" x14ac:dyDescent="0.2">
      <c r="D1787" s="189"/>
    </row>
    <row r="1788" spans="4:4" x14ac:dyDescent="0.2">
      <c r="D1788" s="189"/>
    </row>
    <row r="1789" spans="4:4" x14ac:dyDescent="0.2">
      <c r="D1789" s="189"/>
    </row>
    <row r="1790" spans="4:4" x14ac:dyDescent="0.2">
      <c r="D1790" s="189"/>
    </row>
    <row r="1791" spans="4:4" x14ac:dyDescent="0.2">
      <c r="D1791" s="189"/>
    </row>
    <row r="1792" spans="4:4" x14ac:dyDescent="0.2">
      <c r="D1792" s="189"/>
    </row>
    <row r="1793" spans="4:4" x14ac:dyDescent="0.2">
      <c r="D1793" s="189"/>
    </row>
    <row r="1794" spans="4:4" x14ac:dyDescent="0.2">
      <c r="D1794" s="189"/>
    </row>
    <row r="1795" spans="4:4" x14ac:dyDescent="0.2">
      <c r="D1795" s="189"/>
    </row>
    <row r="1796" spans="4:4" x14ac:dyDescent="0.2">
      <c r="D1796" s="189"/>
    </row>
    <row r="1797" spans="4:4" x14ac:dyDescent="0.2">
      <c r="D1797" s="189"/>
    </row>
    <row r="1798" spans="4:4" x14ac:dyDescent="0.2">
      <c r="D1798" s="189"/>
    </row>
    <row r="1799" spans="4:4" x14ac:dyDescent="0.2">
      <c r="D1799" s="189"/>
    </row>
    <row r="1800" spans="4:4" x14ac:dyDescent="0.2">
      <c r="D1800" s="189"/>
    </row>
    <row r="1801" spans="4:4" x14ac:dyDescent="0.2">
      <c r="D1801" s="189"/>
    </row>
    <row r="1802" spans="4:4" x14ac:dyDescent="0.2">
      <c r="D1802" s="189"/>
    </row>
    <row r="1803" spans="4:4" x14ac:dyDescent="0.2">
      <c r="D1803" s="189"/>
    </row>
    <row r="1804" spans="4:4" x14ac:dyDescent="0.2">
      <c r="D1804" s="189"/>
    </row>
    <row r="1805" spans="4:4" x14ac:dyDescent="0.2">
      <c r="D1805" s="189"/>
    </row>
    <row r="1806" spans="4:4" x14ac:dyDescent="0.2">
      <c r="D1806" s="189"/>
    </row>
    <row r="1807" spans="4:4" x14ac:dyDescent="0.2">
      <c r="D1807" s="189"/>
    </row>
    <row r="1808" spans="4:4" x14ac:dyDescent="0.2">
      <c r="D1808" s="189"/>
    </row>
    <row r="1809" spans="4:4" x14ac:dyDescent="0.2">
      <c r="D1809" s="189"/>
    </row>
    <row r="1810" spans="4:4" x14ac:dyDescent="0.2">
      <c r="D1810" s="189"/>
    </row>
    <row r="1811" spans="4:4" x14ac:dyDescent="0.2">
      <c r="D1811" s="189"/>
    </row>
    <row r="1812" spans="4:4" x14ac:dyDescent="0.2">
      <c r="D1812" s="189"/>
    </row>
    <row r="1813" spans="4:4" x14ac:dyDescent="0.2">
      <c r="D1813" s="189"/>
    </row>
    <row r="1814" spans="4:4" x14ac:dyDescent="0.2">
      <c r="D1814" s="189"/>
    </row>
    <row r="1815" spans="4:4" x14ac:dyDescent="0.2">
      <c r="D1815" s="189"/>
    </row>
    <row r="1816" spans="4:4" x14ac:dyDescent="0.2">
      <c r="D1816" s="189"/>
    </row>
    <row r="1817" spans="4:4" x14ac:dyDescent="0.2">
      <c r="D1817" s="189"/>
    </row>
    <row r="1818" spans="4:4" x14ac:dyDescent="0.2">
      <c r="D1818" s="189"/>
    </row>
    <row r="1819" spans="4:4" x14ac:dyDescent="0.2">
      <c r="D1819" s="189"/>
    </row>
    <row r="1820" spans="4:4" x14ac:dyDescent="0.2">
      <c r="D1820" s="189"/>
    </row>
    <row r="1821" spans="4:4" x14ac:dyDescent="0.2">
      <c r="D1821" s="189"/>
    </row>
    <row r="1822" spans="4:4" x14ac:dyDescent="0.2">
      <c r="D1822" s="189"/>
    </row>
    <row r="1823" spans="4:4" x14ac:dyDescent="0.2">
      <c r="D1823" s="189"/>
    </row>
    <row r="1824" spans="4:4" x14ac:dyDescent="0.2">
      <c r="D1824" s="189"/>
    </row>
    <row r="1825" spans="4:4" x14ac:dyDescent="0.2">
      <c r="D1825" s="189"/>
    </row>
    <row r="1826" spans="4:4" x14ac:dyDescent="0.2">
      <c r="D1826" s="189"/>
    </row>
    <row r="1827" spans="4:4" x14ac:dyDescent="0.2">
      <c r="D1827" s="189"/>
    </row>
    <row r="1828" spans="4:4" x14ac:dyDescent="0.2">
      <c r="D1828" s="189"/>
    </row>
    <row r="1829" spans="4:4" x14ac:dyDescent="0.2">
      <c r="D1829" s="189"/>
    </row>
    <row r="1830" spans="4:4" x14ac:dyDescent="0.2">
      <c r="D1830" s="189"/>
    </row>
    <row r="1831" spans="4:4" x14ac:dyDescent="0.2">
      <c r="D1831" s="189"/>
    </row>
    <row r="1832" spans="4:4" x14ac:dyDescent="0.2">
      <c r="D1832" s="189"/>
    </row>
    <row r="1833" spans="4:4" x14ac:dyDescent="0.2">
      <c r="D1833" s="189"/>
    </row>
    <row r="1834" spans="4:4" x14ac:dyDescent="0.2">
      <c r="D1834" s="189"/>
    </row>
    <row r="1835" spans="4:4" x14ac:dyDescent="0.2">
      <c r="D1835" s="189"/>
    </row>
    <row r="1836" spans="4:4" x14ac:dyDescent="0.2">
      <c r="D1836" s="189"/>
    </row>
    <row r="1837" spans="4:4" x14ac:dyDescent="0.2">
      <c r="D1837" s="189"/>
    </row>
    <row r="1838" spans="4:4" x14ac:dyDescent="0.2">
      <c r="D1838" s="189"/>
    </row>
    <row r="1839" spans="4:4" x14ac:dyDescent="0.2">
      <c r="D1839" s="189"/>
    </row>
    <row r="1840" spans="4:4" x14ac:dyDescent="0.2">
      <c r="D1840" s="189"/>
    </row>
    <row r="1841" spans="4:4" x14ac:dyDescent="0.2">
      <c r="D1841" s="189"/>
    </row>
    <row r="1842" spans="4:4" x14ac:dyDescent="0.2">
      <c r="D1842" s="189"/>
    </row>
    <row r="1843" spans="4:4" x14ac:dyDescent="0.2">
      <c r="D1843" s="189"/>
    </row>
    <row r="1844" spans="4:4" x14ac:dyDescent="0.2">
      <c r="D1844" s="189"/>
    </row>
    <row r="1845" spans="4:4" x14ac:dyDescent="0.2">
      <c r="D1845" s="189"/>
    </row>
    <row r="1846" spans="4:4" x14ac:dyDescent="0.2">
      <c r="D1846" s="189"/>
    </row>
    <row r="1847" spans="4:4" x14ac:dyDescent="0.2">
      <c r="D1847" s="189"/>
    </row>
    <row r="1848" spans="4:4" x14ac:dyDescent="0.2">
      <c r="D1848" s="189"/>
    </row>
    <row r="1849" spans="4:4" x14ac:dyDescent="0.2">
      <c r="D1849" s="189"/>
    </row>
    <row r="1850" spans="4:4" x14ac:dyDescent="0.2">
      <c r="D1850" s="189"/>
    </row>
    <row r="1851" spans="4:4" x14ac:dyDescent="0.2">
      <c r="D1851" s="189"/>
    </row>
    <row r="1852" spans="4:4" x14ac:dyDescent="0.2">
      <c r="D1852" s="189"/>
    </row>
    <row r="1853" spans="4:4" x14ac:dyDescent="0.2">
      <c r="D1853" s="189"/>
    </row>
    <row r="1854" spans="4:4" x14ac:dyDescent="0.2">
      <c r="D1854" s="189"/>
    </row>
    <row r="1855" spans="4:4" x14ac:dyDescent="0.2">
      <c r="D1855" s="189"/>
    </row>
    <row r="1856" spans="4:4" x14ac:dyDescent="0.2">
      <c r="D1856" s="189"/>
    </row>
    <row r="1857" spans="4:4" x14ac:dyDescent="0.2">
      <c r="D1857" s="189"/>
    </row>
    <row r="1858" spans="4:4" x14ac:dyDescent="0.2">
      <c r="D1858" s="189"/>
    </row>
    <row r="1859" spans="4:4" x14ac:dyDescent="0.2">
      <c r="D1859" s="189"/>
    </row>
    <row r="1860" spans="4:4" x14ac:dyDescent="0.2">
      <c r="D1860" s="189"/>
    </row>
    <row r="1861" spans="4:4" x14ac:dyDescent="0.2">
      <c r="D1861" s="189"/>
    </row>
    <row r="1862" spans="4:4" x14ac:dyDescent="0.2">
      <c r="D1862" s="189"/>
    </row>
    <row r="1863" spans="4:4" x14ac:dyDescent="0.2">
      <c r="D1863" s="189"/>
    </row>
    <row r="1864" spans="4:4" x14ac:dyDescent="0.2">
      <c r="D1864" s="189"/>
    </row>
    <row r="1865" spans="4:4" x14ac:dyDescent="0.2">
      <c r="D1865" s="189"/>
    </row>
    <row r="1866" spans="4:4" x14ac:dyDescent="0.2">
      <c r="D1866" s="189"/>
    </row>
    <row r="1867" spans="4:4" x14ac:dyDescent="0.2">
      <c r="D1867" s="189"/>
    </row>
    <row r="1868" spans="4:4" x14ac:dyDescent="0.2">
      <c r="D1868" s="189"/>
    </row>
    <row r="1869" spans="4:4" x14ac:dyDescent="0.2">
      <c r="D1869" s="189"/>
    </row>
    <row r="1870" spans="4:4" x14ac:dyDescent="0.2">
      <c r="D1870" s="189"/>
    </row>
    <row r="1871" spans="4:4" x14ac:dyDescent="0.2">
      <c r="D1871" s="189"/>
    </row>
    <row r="1872" spans="4:4" x14ac:dyDescent="0.2">
      <c r="D1872" s="189"/>
    </row>
    <row r="1873" spans="4:4" x14ac:dyDescent="0.2">
      <c r="D1873" s="189"/>
    </row>
    <row r="1874" spans="4:4" x14ac:dyDescent="0.2">
      <c r="D1874" s="189"/>
    </row>
    <row r="1875" spans="4:4" x14ac:dyDescent="0.2">
      <c r="D1875" s="189"/>
    </row>
    <row r="1876" spans="4:4" x14ac:dyDescent="0.2">
      <c r="D1876" s="189"/>
    </row>
    <row r="1877" spans="4:4" x14ac:dyDescent="0.2">
      <c r="D1877" s="189"/>
    </row>
    <row r="1878" spans="4:4" x14ac:dyDescent="0.2">
      <c r="D1878" s="189"/>
    </row>
    <row r="1879" spans="4:4" x14ac:dyDescent="0.2">
      <c r="D1879" s="189"/>
    </row>
    <row r="1880" spans="4:4" x14ac:dyDescent="0.2">
      <c r="D1880" s="189"/>
    </row>
    <row r="1881" spans="4:4" x14ac:dyDescent="0.2">
      <c r="D1881" s="189"/>
    </row>
    <row r="1882" spans="4:4" x14ac:dyDescent="0.2">
      <c r="D1882" s="189"/>
    </row>
    <row r="1883" spans="4:4" x14ac:dyDescent="0.2">
      <c r="D1883" s="189"/>
    </row>
    <row r="1884" spans="4:4" x14ac:dyDescent="0.2">
      <c r="D1884" s="189"/>
    </row>
    <row r="1885" spans="4:4" x14ac:dyDescent="0.2">
      <c r="D1885" s="189"/>
    </row>
    <row r="1886" spans="4:4" x14ac:dyDescent="0.2">
      <c r="D1886" s="189"/>
    </row>
    <row r="1887" spans="4:4" x14ac:dyDescent="0.2">
      <c r="D1887" s="189"/>
    </row>
    <row r="1888" spans="4:4" x14ac:dyDescent="0.2">
      <c r="D1888" s="189"/>
    </row>
    <row r="1889" spans="4:4" x14ac:dyDescent="0.2">
      <c r="D1889" s="189"/>
    </row>
    <row r="1890" spans="4:4" x14ac:dyDescent="0.2">
      <c r="D1890" s="189"/>
    </row>
    <row r="1891" spans="4:4" x14ac:dyDescent="0.2">
      <c r="D1891" s="189"/>
    </row>
    <row r="1892" spans="4:4" x14ac:dyDescent="0.2">
      <c r="D1892" s="189"/>
    </row>
    <row r="1893" spans="4:4" x14ac:dyDescent="0.2">
      <c r="D1893" s="189"/>
    </row>
    <row r="1894" spans="4:4" x14ac:dyDescent="0.2">
      <c r="D1894" s="189"/>
    </row>
    <row r="1895" spans="4:4" x14ac:dyDescent="0.2">
      <c r="D1895" s="189"/>
    </row>
    <row r="1896" spans="4:4" x14ac:dyDescent="0.2">
      <c r="D1896" s="189"/>
    </row>
    <row r="1897" spans="4:4" x14ac:dyDescent="0.2">
      <c r="D1897" s="189"/>
    </row>
    <row r="1898" spans="4:4" x14ac:dyDescent="0.2">
      <c r="D1898" s="189"/>
    </row>
    <row r="1899" spans="4:4" x14ac:dyDescent="0.2">
      <c r="D1899" s="189"/>
    </row>
    <row r="1900" spans="4:4" x14ac:dyDescent="0.2">
      <c r="D1900" s="189"/>
    </row>
    <row r="1901" spans="4:4" x14ac:dyDescent="0.2">
      <c r="D1901" s="189"/>
    </row>
    <row r="1902" spans="4:4" x14ac:dyDescent="0.2">
      <c r="D1902" s="189"/>
    </row>
    <row r="1903" spans="4:4" x14ac:dyDescent="0.2">
      <c r="D1903" s="189"/>
    </row>
    <row r="1904" spans="4:4" x14ac:dyDescent="0.2">
      <c r="D1904" s="189"/>
    </row>
    <row r="1905" spans="4:4" x14ac:dyDescent="0.2">
      <c r="D1905" s="189"/>
    </row>
    <row r="1906" spans="4:4" x14ac:dyDescent="0.2">
      <c r="D1906" s="189"/>
    </row>
    <row r="1907" spans="4:4" x14ac:dyDescent="0.2">
      <c r="D1907" s="189"/>
    </row>
    <row r="1908" spans="4:4" x14ac:dyDescent="0.2">
      <c r="D1908" s="189"/>
    </row>
    <row r="1909" spans="4:4" x14ac:dyDescent="0.2">
      <c r="D1909" s="189"/>
    </row>
    <row r="1910" spans="4:4" x14ac:dyDescent="0.2">
      <c r="D1910" s="189"/>
    </row>
    <row r="1911" spans="4:4" x14ac:dyDescent="0.2">
      <c r="D1911" s="189"/>
    </row>
    <row r="1912" spans="4:4" x14ac:dyDescent="0.2">
      <c r="D1912" s="189"/>
    </row>
    <row r="1913" spans="4:4" x14ac:dyDescent="0.2">
      <c r="D1913" s="189"/>
    </row>
    <row r="1914" spans="4:4" x14ac:dyDescent="0.2">
      <c r="D1914" s="189"/>
    </row>
    <row r="1915" spans="4:4" x14ac:dyDescent="0.2">
      <c r="D1915" s="189"/>
    </row>
    <row r="1916" spans="4:4" x14ac:dyDescent="0.2">
      <c r="D1916" s="189"/>
    </row>
    <row r="1917" spans="4:4" x14ac:dyDescent="0.2">
      <c r="D1917" s="189"/>
    </row>
    <row r="1918" spans="4:4" x14ac:dyDescent="0.2">
      <c r="D1918" s="189"/>
    </row>
    <row r="1919" spans="4:4" x14ac:dyDescent="0.2">
      <c r="D1919" s="189"/>
    </row>
    <row r="1920" spans="4:4" x14ac:dyDescent="0.2">
      <c r="D1920" s="189"/>
    </row>
    <row r="1921" spans="4:4" x14ac:dyDescent="0.2">
      <c r="D1921" s="189"/>
    </row>
    <row r="1922" spans="4:4" x14ac:dyDescent="0.2">
      <c r="D1922" s="189"/>
    </row>
    <row r="1923" spans="4:4" x14ac:dyDescent="0.2">
      <c r="D1923" s="189"/>
    </row>
    <row r="1924" spans="4:4" x14ac:dyDescent="0.2">
      <c r="D1924" s="189"/>
    </row>
    <row r="1925" spans="4:4" x14ac:dyDescent="0.2">
      <c r="D1925" s="189"/>
    </row>
    <row r="1926" spans="4:4" x14ac:dyDescent="0.2">
      <c r="D1926" s="189"/>
    </row>
    <row r="1927" spans="4:4" x14ac:dyDescent="0.2">
      <c r="D1927" s="189"/>
    </row>
    <row r="1928" spans="4:4" x14ac:dyDescent="0.2">
      <c r="D1928" s="189"/>
    </row>
    <row r="1929" spans="4:4" x14ac:dyDescent="0.2">
      <c r="D1929" s="189"/>
    </row>
    <row r="1930" spans="4:4" x14ac:dyDescent="0.2">
      <c r="D1930" s="189"/>
    </row>
    <row r="1931" spans="4:4" x14ac:dyDescent="0.2">
      <c r="D1931" s="189"/>
    </row>
    <row r="1932" spans="4:4" x14ac:dyDescent="0.2">
      <c r="D1932" s="189"/>
    </row>
    <row r="1933" spans="4:4" x14ac:dyDescent="0.2">
      <c r="D1933" s="189"/>
    </row>
    <row r="1934" spans="4:4" x14ac:dyDescent="0.2">
      <c r="D1934" s="189"/>
    </row>
    <row r="1935" spans="4:4" x14ac:dyDescent="0.2">
      <c r="D1935" s="189"/>
    </row>
    <row r="1936" spans="4:4" x14ac:dyDescent="0.2">
      <c r="D1936" s="189"/>
    </row>
    <row r="1937" spans="4:4" x14ac:dyDescent="0.2">
      <c r="D1937" s="189"/>
    </row>
    <row r="1938" spans="4:4" x14ac:dyDescent="0.2">
      <c r="D1938" s="189"/>
    </row>
    <row r="1939" spans="4:4" x14ac:dyDescent="0.2">
      <c r="D1939" s="189"/>
    </row>
    <row r="1940" spans="4:4" x14ac:dyDescent="0.2">
      <c r="D1940" s="189"/>
    </row>
    <row r="1941" spans="4:4" x14ac:dyDescent="0.2">
      <c r="D1941" s="189"/>
    </row>
    <row r="1942" spans="4:4" x14ac:dyDescent="0.2">
      <c r="D1942" s="189"/>
    </row>
    <row r="1943" spans="4:4" x14ac:dyDescent="0.2">
      <c r="D1943" s="189"/>
    </row>
    <row r="1944" spans="4:4" x14ac:dyDescent="0.2">
      <c r="D1944" s="189"/>
    </row>
    <row r="1945" spans="4:4" x14ac:dyDescent="0.2">
      <c r="D1945" s="189"/>
    </row>
    <row r="1946" spans="4:4" x14ac:dyDescent="0.2">
      <c r="D1946" s="189"/>
    </row>
    <row r="1947" spans="4:4" x14ac:dyDescent="0.2">
      <c r="D1947" s="189"/>
    </row>
    <row r="1948" spans="4:4" x14ac:dyDescent="0.2">
      <c r="D1948" s="189"/>
    </row>
    <row r="1949" spans="4:4" x14ac:dyDescent="0.2">
      <c r="D1949" s="189"/>
    </row>
    <row r="1950" spans="4:4" x14ac:dyDescent="0.2">
      <c r="D1950" s="189"/>
    </row>
    <row r="1951" spans="4:4" x14ac:dyDescent="0.2">
      <c r="D1951" s="189"/>
    </row>
    <row r="1952" spans="4:4" x14ac:dyDescent="0.2">
      <c r="D1952" s="189"/>
    </row>
    <row r="1953" spans="4:4" x14ac:dyDescent="0.2">
      <c r="D1953" s="189"/>
    </row>
    <row r="1954" spans="4:4" x14ac:dyDescent="0.2">
      <c r="D1954" s="189"/>
    </row>
    <row r="1955" spans="4:4" x14ac:dyDescent="0.2">
      <c r="D1955" s="189"/>
    </row>
    <row r="1956" spans="4:4" x14ac:dyDescent="0.2">
      <c r="D1956" s="189"/>
    </row>
    <row r="1957" spans="4:4" x14ac:dyDescent="0.2">
      <c r="D1957" s="189"/>
    </row>
    <row r="1958" spans="4:4" x14ac:dyDescent="0.2">
      <c r="D1958" s="189"/>
    </row>
    <row r="1959" spans="4:4" x14ac:dyDescent="0.2">
      <c r="D1959" s="189"/>
    </row>
    <row r="1960" spans="4:4" x14ac:dyDescent="0.2">
      <c r="D1960" s="189"/>
    </row>
    <row r="1961" spans="4:4" x14ac:dyDescent="0.2">
      <c r="D1961" s="189"/>
    </row>
    <row r="1962" spans="4:4" x14ac:dyDescent="0.2">
      <c r="D1962" s="189"/>
    </row>
    <row r="1963" spans="4:4" x14ac:dyDescent="0.2">
      <c r="D1963" s="189"/>
    </row>
    <row r="1964" spans="4:4" x14ac:dyDescent="0.2">
      <c r="D1964" s="189"/>
    </row>
    <row r="1965" spans="4:4" x14ac:dyDescent="0.2">
      <c r="D1965" s="189"/>
    </row>
    <row r="1966" spans="4:4" x14ac:dyDescent="0.2">
      <c r="D1966" s="189"/>
    </row>
    <row r="1967" spans="4:4" x14ac:dyDescent="0.2">
      <c r="D1967" s="189"/>
    </row>
    <row r="1968" spans="4:4" x14ac:dyDescent="0.2">
      <c r="D1968" s="189"/>
    </row>
    <row r="1969" spans="4:4" x14ac:dyDescent="0.2">
      <c r="D1969" s="189"/>
    </row>
    <row r="1970" spans="4:4" x14ac:dyDescent="0.2">
      <c r="D1970" s="189"/>
    </row>
    <row r="1971" spans="4:4" x14ac:dyDescent="0.2">
      <c r="D1971" s="189"/>
    </row>
    <row r="1972" spans="4:4" x14ac:dyDescent="0.2">
      <c r="D1972" s="189"/>
    </row>
    <row r="1973" spans="4:4" x14ac:dyDescent="0.2">
      <c r="D1973" s="189"/>
    </row>
    <row r="1974" spans="4:4" x14ac:dyDescent="0.2">
      <c r="D1974" s="189"/>
    </row>
    <row r="1975" spans="4:4" x14ac:dyDescent="0.2">
      <c r="D1975" s="189"/>
    </row>
    <row r="1976" spans="4:4" x14ac:dyDescent="0.2">
      <c r="D1976" s="189"/>
    </row>
    <row r="1977" spans="4:4" x14ac:dyDescent="0.2">
      <c r="D1977" s="189"/>
    </row>
    <row r="1978" spans="4:4" x14ac:dyDescent="0.2">
      <c r="D1978" s="189"/>
    </row>
    <row r="1979" spans="4:4" x14ac:dyDescent="0.2">
      <c r="D1979" s="189"/>
    </row>
    <row r="1980" spans="4:4" x14ac:dyDescent="0.2">
      <c r="D1980" s="189"/>
    </row>
    <row r="1981" spans="4:4" x14ac:dyDescent="0.2">
      <c r="D1981" s="189"/>
    </row>
    <row r="1982" spans="4:4" x14ac:dyDescent="0.2">
      <c r="D1982" s="189"/>
    </row>
    <row r="1983" spans="4:4" x14ac:dyDescent="0.2">
      <c r="D1983" s="189"/>
    </row>
    <row r="1984" spans="4:4" x14ac:dyDescent="0.2">
      <c r="D1984" s="189"/>
    </row>
    <row r="1985" spans="4:4" x14ac:dyDescent="0.2">
      <c r="D1985" s="189"/>
    </row>
    <row r="1986" spans="4:4" x14ac:dyDescent="0.2">
      <c r="D1986" s="189"/>
    </row>
    <row r="1987" spans="4:4" x14ac:dyDescent="0.2">
      <c r="D1987" s="189"/>
    </row>
    <row r="1988" spans="4:4" x14ac:dyDescent="0.2">
      <c r="D1988" s="189"/>
    </row>
    <row r="1989" spans="4:4" x14ac:dyDescent="0.2">
      <c r="D1989" s="189"/>
    </row>
    <row r="1990" spans="4:4" x14ac:dyDescent="0.2">
      <c r="D1990" s="189"/>
    </row>
    <row r="1991" spans="4:4" x14ac:dyDescent="0.2">
      <c r="D1991" s="189"/>
    </row>
    <row r="1992" spans="4:4" x14ac:dyDescent="0.2">
      <c r="D1992" s="189"/>
    </row>
    <row r="1993" spans="4:4" x14ac:dyDescent="0.2">
      <c r="D1993" s="189"/>
    </row>
    <row r="1994" spans="4:4" x14ac:dyDescent="0.2">
      <c r="D1994" s="189"/>
    </row>
    <row r="1995" spans="4:4" x14ac:dyDescent="0.2">
      <c r="D1995" s="189"/>
    </row>
    <row r="1996" spans="4:4" x14ac:dyDescent="0.2">
      <c r="D1996" s="189"/>
    </row>
    <row r="1997" spans="4:4" x14ac:dyDescent="0.2">
      <c r="D1997" s="189"/>
    </row>
    <row r="1998" spans="4:4" x14ac:dyDescent="0.2">
      <c r="D1998" s="189"/>
    </row>
    <row r="1999" spans="4:4" x14ac:dyDescent="0.2">
      <c r="D1999" s="189"/>
    </row>
    <row r="2000" spans="4:4" x14ac:dyDescent="0.2">
      <c r="D2000" s="189"/>
    </row>
    <row r="2001" spans="4:4" x14ac:dyDescent="0.2">
      <c r="D2001" s="189"/>
    </row>
    <row r="2002" spans="4:4" x14ac:dyDescent="0.2">
      <c r="D2002" s="189"/>
    </row>
    <row r="2003" spans="4:4" x14ac:dyDescent="0.2">
      <c r="D2003" s="189"/>
    </row>
    <row r="2004" spans="4:4" x14ac:dyDescent="0.2">
      <c r="D2004" s="189"/>
    </row>
    <row r="2005" spans="4:4" x14ac:dyDescent="0.2">
      <c r="D2005" s="189"/>
    </row>
    <row r="2006" spans="4:4" x14ac:dyDescent="0.2">
      <c r="D2006" s="189"/>
    </row>
    <row r="2007" spans="4:4" x14ac:dyDescent="0.2">
      <c r="D2007" s="189"/>
    </row>
    <row r="2008" spans="4:4" x14ac:dyDescent="0.2">
      <c r="D2008" s="189"/>
    </row>
    <row r="2009" spans="4:4" x14ac:dyDescent="0.2">
      <c r="D2009" s="189"/>
    </row>
    <row r="2010" spans="4:4" x14ac:dyDescent="0.2">
      <c r="D2010" s="189"/>
    </row>
    <row r="2011" spans="4:4" x14ac:dyDescent="0.2">
      <c r="D2011" s="189"/>
    </row>
    <row r="2012" spans="4:4" x14ac:dyDescent="0.2">
      <c r="D2012" s="189"/>
    </row>
    <row r="2013" spans="4:4" x14ac:dyDescent="0.2">
      <c r="D2013" s="189"/>
    </row>
    <row r="2014" spans="4:4" x14ac:dyDescent="0.2">
      <c r="D2014" s="189"/>
    </row>
    <row r="2015" spans="4:4" x14ac:dyDescent="0.2">
      <c r="D2015" s="189"/>
    </row>
    <row r="2016" spans="4:4" x14ac:dyDescent="0.2">
      <c r="D2016" s="189"/>
    </row>
    <row r="2017" spans="4:4" x14ac:dyDescent="0.2">
      <c r="D2017" s="189"/>
    </row>
    <row r="2018" spans="4:4" x14ac:dyDescent="0.2">
      <c r="D2018" s="189"/>
    </row>
    <row r="2019" spans="4:4" x14ac:dyDescent="0.2">
      <c r="D2019" s="189"/>
    </row>
    <row r="2020" spans="4:4" x14ac:dyDescent="0.2">
      <c r="D2020" s="189"/>
    </row>
    <row r="2021" spans="4:4" x14ac:dyDescent="0.2">
      <c r="D2021" s="189"/>
    </row>
    <row r="2022" spans="4:4" x14ac:dyDescent="0.2">
      <c r="D2022" s="189"/>
    </row>
    <row r="2023" spans="4:4" x14ac:dyDescent="0.2">
      <c r="D2023" s="189"/>
    </row>
    <row r="2024" spans="4:4" x14ac:dyDescent="0.2">
      <c r="D2024" s="189"/>
    </row>
    <row r="2025" spans="4:4" x14ac:dyDescent="0.2">
      <c r="D2025" s="189"/>
    </row>
    <row r="2026" spans="4:4" x14ac:dyDescent="0.2">
      <c r="D2026" s="189"/>
    </row>
    <row r="2027" spans="4:4" x14ac:dyDescent="0.2">
      <c r="D2027" s="189"/>
    </row>
    <row r="2028" spans="4:4" x14ac:dyDescent="0.2">
      <c r="D2028" s="189"/>
    </row>
    <row r="2029" spans="4:4" x14ac:dyDescent="0.2">
      <c r="D2029" s="189"/>
    </row>
    <row r="2030" spans="4:4" x14ac:dyDescent="0.2">
      <c r="D2030" s="189"/>
    </row>
    <row r="2031" spans="4:4" x14ac:dyDescent="0.2">
      <c r="D2031" s="189"/>
    </row>
    <row r="2032" spans="4:4" x14ac:dyDescent="0.2">
      <c r="D2032" s="189"/>
    </row>
    <row r="2033" spans="4:4" x14ac:dyDescent="0.2">
      <c r="D2033" s="189"/>
    </row>
    <row r="2034" spans="4:4" x14ac:dyDescent="0.2">
      <c r="D2034" s="189"/>
    </row>
    <row r="2035" spans="4:4" x14ac:dyDescent="0.2">
      <c r="D2035" s="189"/>
    </row>
    <row r="2036" spans="4:4" x14ac:dyDescent="0.2">
      <c r="D2036" s="189"/>
    </row>
    <row r="2037" spans="4:4" x14ac:dyDescent="0.2">
      <c r="D2037" s="189"/>
    </row>
    <row r="2038" spans="4:4" x14ac:dyDescent="0.2">
      <c r="D2038" s="189"/>
    </row>
    <row r="2039" spans="4:4" x14ac:dyDescent="0.2">
      <c r="D2039" s="189"/>
    </row>
    <row r="2040" spans="4:4" x14ac:dyDescent="0.2">
      <c r="D2040" s="189"/>
    </row>
    <row r="2041" spans="4:4" x14ac:dyDescent="0.2">
      <c r="D2041" s="189"/>
    </row>
    <row r="2042" spans="4:4" x14ac:dyDescent="0.2">
      <c r="D2042" s="189"/>
    </row>
    <row r="2043" spans="4:4" x14ac:dyDescent="0.2">
      <c r="D2043" s="189"/>
    </row>
    <row r="2044" spans="4:4" x14ac:dyDescent="0.2">
      <c r="D2044" s="189"/>
    </row>
    <row r="2045" spans="4:4" x14ac:dyDescent="0.2">
      <c r="D2045" s="189"/>
    </row>
    <row r="2046" spans="4:4" x14ac:dyDescent="0.2">
      <c r="D2046" s="189"/>
    </row>
    <row r="2047" spans="4:4" x14ac:dyDescent="0.2">
      <c r="D2047" s="189"/>
    </row>
    <row r="2048" spans="4:4" x14ac:dyDescent="0.2">
      <c r="D2048" s="189"/>
    </row>
    <row r="2049" spans="4:4" x14ac:dyDescent="0.2">
      <c r="D2049" s="189"/>
    </row>
    <row r="2050" spans="4:4" x14ac:dyDescent="0.2">
      <c r="D2050" s="189"/>
    </row>
    <row r="2051" spans="4:4" x14ac:dyDescent="0.2">
      <c r="D2051" s="189"/>
    </row>
    <row r="2052" spans="4:4" x14ac:dyDescent="0.2">
      <c r="D2052" s="189"/>
    </row>
    <row r="2053" spans="4:4" x14ac:dyDescent="0.2">
      <c r="D2053" s="189"/>
    </row>
    <row r="2054" spans="4:4" x14ac:dyDescent="0.2">
      <c r="D2054" s="189"/>
    </row>
    <row r="2055" spans="4:4" x14ac:dyDescent="0.2">
      <c r="D2055" s="189"/>
    </row>
    <row r="2056" spans="4:4" x14ac:dyDescent="0.2">
      <c r="D2056" s="189"/>
    </row>
    <row r="2057" spans="4:4" x14ac:dyDescent="0.2">
      <c r="D2057" s="189"/>
    </row>
    <row r="2058" spans="4:4" x14ac:dyDescent="0.2">
      <c r="D2058" s="189"/>
    </row>
    <row r="2059" spans="4:4" x14ac:dyDescent="0.2">
      <c r="D2059" s="189"/>
    </row>
    <row r="2060" spans="4:4" x14ac:dyDescent="0.2">
      <c r="D2060" s="189"/>
    </row>
    <row r="2061" spans="4:4" x14ac:dyDescent="0.2">
      <c r="D2061" s="189"/>
    </row>
    <row r="2062" spans="4:4" x14ac:dyDescent="0.2">
      <c r="D2062" s="189"/>
    </row>
    <row r="2063" spans="4:4" x14ac:dyDescent="0.2">
      <c r="D2063" s="189"/>
    </row>
    <row r="2064" spans="4:4" x14ac:dyDescent="0.2">
      <c r="D2064" s="189"/>
    </row>
    <row r="2065" spans="4:4" x14ac:dyDescent="0.2">
      <c r="D2065" s="189"/>
    </row>
    <row r="2066" spans="4:4" x14ac:dyDescent="0.2">
      <c r="D2066" s="189"/>
    </row>
    <row r="2067" spans="4:4" x14ac:dyDescent="0.2">
      <c r="D2067" s="189"/>
    </row>
    <row r="2068" spans="4:4" x14ac:dyDescent="0.2">
      <c r="D2068" s="189"/>
    </row>
    <row r="2069" spans="4:4" x14ac:dyDescent="0.2">
      <c r="D2069" s="189"/>
    </row>
    <row r="2070" spans="4:4" x14ac:dyDescent="0.2">
      <c r="D2070" s="189"/>
    </row>
    <row r="2071" spans="4:4" x14ac:dyDescent="0.2">
      <c r="D2071" s="189"/>
    </row>
    <row r="2072" spans="4:4" x14ac:dyDescent="0.2">
      <c r="D2072" s="189"/>
    </row>
    <row r="2073" spans="4:4" x14ac:dyDescent="0.2">
      <c r="D2073" s="189"/>
    </row>
    <row r="2074" spans="4:4" x14ac:dyDescent="0.2">
      <c r="D2074" s="189"/>
    </row>
    <row r="2075" spans="4:4" x14ac:dyDescent="0.2">
      <c r="D2075" s="189"/>
    </row>
    <row r="2076" spans="4:4" x14ac:dyDescent="0.2">
      <c r="D2076" s="189"/>
    </row>
    <row r="2077" spans="4:4" x14ac:dyDescent="0.2">
      <c r="D2077" s="189"/>
    </row>
    <row r="2078" spans="4:4" x14ac:dyDescent="0.2">
      <c r="D2078" s="189"/>
    </row>
    <row r="2079" spans="4:4" x14ac:dyDescent="0.2">
      <c r="D2079" s="189"/>
    </row>
    <row r="2080" spans="4:4" x14ac:dyDescent="0.2">
      <c r="D2080" s="189"/>
    </row>
    <row r="2081" spans="4:4" x14ac:dyDescent="0.2">
      <c r="D2081" s="189"/>
    </row>
    <row r="2082" spans="4:4" x14ac:dyDescent="0.2">
      <c r="D2082" s="189"/>
    </row>
    <row r="2083" spans="4:4" x14ac:dyDescent="0.2">
      <c r="D2083" s="189"/>
    </row>
    <row r="2084" spans="4:4" x14ac:dyDescent="0.2">
      <c r="D2084" s="189"/>
    </row>
    <row r="2085" spans="4:4" x14ac:dyDescent="0.2">
      <c r="D2085" s="189"/>
    </row>
    <row r="2086" spans="4:4" x14ac:dyDescent="0.2">
      <c r="D2086" s="189"/>
    </row>
    <row r="2087" spans="4:4" x14ac:dyDescent="0.2">
      <c r="D2087" s="189"/>
    </row>
    <row r="2088" spans="4:4" x14ac:dyDescent="0.2">
      <c r="D2088" s="189"/>
    </row>
    <row r="2089" spans="4:4" x14ac:dyDescent="0.2">
      <c r="D2089" s="189"/>
    </row>
    <row r="2090" spans="4:4" x14ac:dyDescent="0.2">
      <c r="D2090" s="189"/>
    </row>
    <row r="2091" spans="4:4" x14ac:dyDescent="0.2">
      <c r="D2091" s="189"/>
    </row>
    <row r="2092" spans="4:4" x14ac:dyDescent="0.2">
      <c r="D2092" s="189"/>
    </row>
    <row r="2093" spans="4:4" x14ac:dyDescent="0.2">
      <c r="D2093" s="189"/>
    </row>
    <row r="2094" spans="4:4" x14ac:dyDescent="0.2">
      <c r="D2094" s="189"/>
    </row>
    <row r="2095" spans="4:4" x14ac:dyDescent="0.2">
      <c r="D2095" s="189"/>
    </row>
    <row r="2096" spans="4:4" x14ac:dyDescent="0.2">
      <c r="D2096" s="189"/>
    </row>
    <row r="2097" spans="4:4" x14ac:dyDescent="0.2">
      <c r="D2097" s="189"/>
    </row>
    <row r="2098" spans="4:4" x14ac:dyDescent="0.2">
      <c r="D2098" s="189"/>
    </row>
    <row r="2099" spans="4:4" x14ac:dyDescent="0.2">
      <c r="D2099" s="189"/>
    </row>
    <row r="2100" spans="4:4" x14ac:dyDescent="0.2">
      <c r="D2100" s="189"/>
    </row>
    <row r="2101" spans="4:4" x14ac:dyDescent="0.2">
      <c r="D2101" s="189"/>
    </row>
    <row r="2102" spans="4:4" x14ac:dyDescent="0.2">
      <c r="D2102" s="189"/>
    </row>
    <row r="2103" spans="4:4" x14ac:dyDescent="0.2">
      <c r="D2103" s="189"/>
    </row>
    <row r="2104" spans="4:4" x14ac:dyDescent="0.2">
      <c r="D2104" s="189"/>
    </row>
    <row r="2105" spans="4:4" x14ac:dyDescent="0.2">
      <c r="D2105" s="189"/>
    </row>
    <row r="2106" spans="4:4" x14ac:dyDescent="0.2">
      <c r="D2106" s="189"/>
    </row>
    <row r="2107" spans="4:4" x14ac:dyDescent="0.2">
      <c r="D2107" s="189"/>
    </row>
    <row r="2108" spans="4:4" x14ac:dyDescent="0.2">
      <c r="D2108" s="189"/>
    </row>
    <row r="2109" spans="4:4" x14ac:dyDescent="0.2">
      <c r="D2109" s="189"/>
    </row>
    <row r="2110" spans="4:4" x14ac:dyDescent="0.2">
      <c r="D2110" s="189"/>
    </row>
    <row r="2111" spans="4:4" x14ac:dyDescent="0.2">
      <c r="D2111" s="189"/>
    </row>
    <row r="2112" spans="4:4" x14ac:dyDescent="0.2">
      <c r="D2112" s="189"/>
    </row>
    <row r="2113" spans="4:4" x14ac:dyDescent="0.2">
      <c r="D2113" s="189"/>
    </row>
    <row r="2114" spans="4:4" x14ac:dyDescent="0.2">
      <c r="D2114" s="189"/>
    </row>
    <row r="2115" spans="4:4" x14ac:dyDescent="0.2">
      <c r="D2115" s="189"/>
    </row>
    <row r="2116" spans="4:4" x14ac:dyDescent="0.2">
      <c r="D2116" s="189"/>
    </row>
    <row r="2117" spans="4:4" x14ac:dyDescent="0.2">
      <c r="D2117" s="189"/>
    </row>
    <row r="2118" spans="4:4" x14ac:dyDescent="0.2">
      <c r="D2118" s="189"/>
    </row>
    <row r="2119" spans="4:4" x14ac:dyDescent="0.2">
      <c r="D2119" s="189"/>
    </row>
    <row r="2120" spans="4:4" x14ac:dyDescent="0.2">
      <c r="D2120" s="189"/>
    </row>
    <row r="2121" spans="4:4" x14ac:dyDescent="0.2">
      <c r="D2121" s="189"/>
    </row>
    <row r="2122" spans="4:4" x14ac:dyDescent="0.2">
      <c r="D2122" s="189"/>
    </row>
    <row r="2123" spans="4:4" x14ac:dyDescent="0.2">
      <c r="D2123" s="189"/>
    </row>
    <row r="2124" spans="4:4" x14ac:dyDescent="0.2">
      <c r="D2124" s="189"/>
    </row>
    <row r="2125" spans="4:4" x14ac:dyDescent="0.2">
      <c r="D2125" s="189"/>
    </row>
    <row r="2126" spans="4:4" x14ac:dyDescent="0.2">
      <c r="D2126" s="189"/>
    </row>
    <row r="2127" spans="4:4" x14ac:dyDescent="0.2">
      <c r="D2127" s="189"/>
    </row>
    <row r="2128" spans="4:4" x14ac:dyDescent="0.2">
      <c r="D2128" s="189"/>
    </row>
    <row r="2129" spans="4:4" x14ac:dyDescent="0.2">
      <c r="D2129" s="189"/>
    </row>
    <row r="2130" spans="4:4" x14ac:dyDescent="0.2">
      <c r="D2130" s="189"/>
    </row>
    <row r="2131" spans="4:4" x14ac:dyDescent="0.2">
      <c r="D2131" s="189"/>
    </row>
    <row r="2132" spans="4:4" x14ac:dyDescent="0.2">
      <c r="D2132" s="189"/>
    </row>
    <row r="2133" spans="4:4" x14ac:dyDescent="0.2">
      <c r="D2133" s="189"/>
    </row>
    <row r="2134" spans="4:4" x14ac:dyDescent="0.2">
      <c r="D2134" s="189"/>
    </row>
    <row r="2135" spans="4:4" x14ac:dyDescent="0.2">
      <c r="D2135" s="189"/>
    </row>
    <row r="2136" spans="4:4" x14ac:dyDescent="0.2">
      <c r="D2136" s="189"/>
    </row>
    <row r="2137" spans="4:4" x14ac:dyDescent="0.2">
      <c r="D2137" s="189"/>
    </row>
    <row r="2138" spans="4:4" x14ac:dyDescent="0.2">
      <c r="D2138" s="189"/>
    </row>
    <row r="2139" spans="4:4" x14ac:dyDescent="0.2">
      <c r="D2139" s="189"/>
    </row>
    <row r="2140" spans="4:4" x14ac:dyDescent="0.2">
      <c r="D2140" s="189"/>
    </row>
    <row r="2141" spans="4:4" x14ac:dyDescent="0.2">
      <c r="D2141" s="189"/>
    </row>
    <row r="2142" spans="4:4" x14ac:dyDescent="0.2">
      <c r="D2142" s="189"/>
    </row>
    <row r="2143" spans="4:4" x14ac:dyDescent="0.2">
      <c r="D2143" s="189"/>
    </row>
    <row r="2144" spans="4:4" x14ac:dyDescent="0.2">
      <c r="D2144" s="189"/>
    </row>
    <row r="2145" spans="4:4" x14ac:dyDescent="0.2">
      <c r="D2145" s="189"/>
    </row>
    <row r="2146" spans="4:4" x14ac:dyDescent="0.2">
      <c r="D2146" s="189"/>
    </row>
    <row r="2147" spans="4:4" x14ac:dyDescent="0.2">
      <c r="D2147" s="189"/>
    </row>
    <row r="2148" spans="4:4" x14ac:dyDescent="0.2">
      <c r="D2148" s="189"/>
    </row>
    <row r="2149" spans="4:4" x14ac:dyDescent="0.2">
      <c r="D2149" s="189"/>
    </row>
    <row r="2150" spans="4:4" x14ac:dyDescent="0.2">
      <c r="D2150" s="189"/>
    </row>
    <row r="2151" spans="4:4" x14ac:dyDescent="0.2">
      <c r="D2151" s="189"/>
    </row>
    <row r="2152" spans="4:4" x14ac:dyDescent="0.2">
      <c r="D2152" s="189"/>
    </row>
    <row r="2153" spans="4:4" x14ac:dyDescent="0.2">
      <c r="D2153" s="189"/>
    </row>
    <row r="2154" spans="4:4" x14ac:dyDescent="0.2">
      <c r="D2154" s="189"/>
    </row>
    <row r="2155" spans="4:4" x14ac:dyDescent="0.2">
      <c r="D2155" s="189"/>
    </row>
    <row r="2156" spans="4:4" x14ac:dyDescent="0.2">
      <c r="D2156" s="189"/>
    </row>
    <row r="2157" spans="4:4" x14ac:dyDescent="0.2">
      <c r="D2157" s="189"/>
    </row>
    <row r="2158" spans="4:4" x14ac:dyDescent="0.2">
      <c r="D2158" s="189"/>
    </row>
    <row r="2159" spans="4:4" x14ac:dyDescent="0.2">
      <c r="D2159" s="189"/>
    </row>
    <row r="2160" spans="4:4" x14ac:dyDescent="0.2">
      <c r="D2160" s="189"/>
    </row>
    <row r="2161" spans="4:4" x14ac:dyDescent="0.2">
      <c r="D2161" s="189"/>
    </row>
    <row r="2162" spans="4:4" x14ac:dyDescent="0.2">
      <c r="D2162" s="189"/>
    </row>
    <row r="2163" spans="4:4" x14ac:dyDescent="0.2">
      <c r="D2163" s="189"/>
    </row>
    <row r="2164" spans="4:4" x14ac:dyDescent="0.2">
      <c r="D2164" s="189"/>
    </row>
    <row r="2165" spans="4:4" x14ac:dyDescent="0.2">
      <c r="D2165" s="189"/>
    </row>
    <row r="2166" spans="4:4" x14ac:dyDescent="0.2">
      <c r="D2166" s="189"/>
    </row>
    <row r="2167" spans="4:4" x14ac:dyDescent="0.2">
      <c r="D2167" s="189"/>
    </row>
    <row r="2168" spans="4:4" x14ac:dyDescent="0.2">
      <c r="D2168" s="189"/>
    </row>
    <row r="2169" spans="4:4" x14ac:dyDescent="0.2">
      <c r="D2169" s="189"/>
    </row>
    <row r="2170" spans="4:4" x14ac:dyDescent="0.2">
      <c r="D2170" s="189"/>
    </row>
    <row r="2171" spans="4:4" x14ac:dyDescent="0.2">
      <c r="D2171" s="189"/>
    </row>
    <row r="2172" spans="4:4" x14ac:dyDescent="0.2">
      <c r="D2172" s="189"/>
    </row>
    <row r="2173" spans="4:4" x14ac:dyDescent="0.2">
      <c r="D2173" s="189"/>
    </row>
    <row r="2174" spans="4:4" x14ac:dyDescent="0.2">
      <c r="D2174" s="189"/>
    </row>
    <row r="2175" spans="4:4" x14ac:dyDescent="0.2">
      <c r="D2175" s="189"/>
    </row>
    <row r="2176" spans="4:4" x14ac:dyDescent="0.2">
      <c r="D2176" s="189"/>
    </row>
    <row r="2177" spans="4:4" x14ac:dyDescent="0.2">
      <c r="D2177" s="189"/>
    </row>
    <row r="2178" spans="4:4" x14ac:dyDescent="0.2">
      <c r="D2178" s="189"/>
    </row>
    <row r="2179" spans="4:4" x14ac:dyDescent="0.2">
      <c r="D2179" s="189"/>
    </row>
    <row r="2180" spans="4:4" x14ac:dyDescent="0.2">
      <c r="D2180" s="189"/>
    </row>
    <row r="2181" spans="4:4" x14ac:dyDescent="0.2">
      <c r="D2181" s="189"/>
    </row>
    <row r="2182" spans="4:4" x14ac:dyDescent="0.2">
      <c r="D2182" s="189"/>
    </row>
    <row r="2183" spans="4:4" x14ac:dyDescent="0.2">
      <c r="D2183" s="189"/>
    </row>
    <row r="2184" spans="4:4" x14ac:dyDescent="0.2">
      <c r="D2184" s="189"/>
    </row>
    <row r="2185" spans="4:4" x14ac:dyDescent="0.2">
      <c r="D2185" s="189"/>
    </row>
    <row r="2186" spans="4:4" x14ac:dyDescent="0.2">
      <c r="D2186" s="189"/>
    </row>
    <row r="2187" spans="4:4" x14ac:dyDescent="0.2">
      <c r="D2187" s="189"/>
    </row>
    <row r="2188" spans="4:4" x14ac:dyDescent="0.2">
      <c r="D2188" s="189"/>
    </row>
    <row r="2189" spans="4:4" x14ac:dyDescent="0.2">
      <c r="D2189" s="189"/>
    </row>
    <row r="2190" spans="4:4" x14ac:dyDescent="0.2">
      <c r="D2190" s="189"/>
    </row>
    <row r="2191" spans="4:4" x14ac:dyDescent="0.2">
      <c r="D2191" s="189"/>
    </row>
    <row r="2192" spans="4:4" x14ac:dyDescent="0.2">
      <c r="D2192" s="189"/>
    </row>
    <row r="2193" spans="4:4" x14ac:dyDescent="0.2">
      <c r="D2193" s="189"/>
    </row>
    <row r="2194" spans="4:4" x14ac:dyDescent="0.2">
      <c r="D2194" s="189"/>
    </row>
    <row r="2195" spans="4:4" x14ac:dyDescent="0.2">
      <c r="D2195" s="189"/>
    </row>
    <row r="2196" spans="4:4" x14ac:dyDescent="0.2">
      <c r="D2196" s="189"/>
    </row>
    <row r="2197" spans="4:4" x14ac:dyDescent="0.2">
      <c r="D2197" s="189"/>
    </row>
    <row r="2198" spans="4:4" x14ac:dyDescent="0.2">
      <c r="D2198" s="189"/>
    </row>
    <row r="2199" spans="4:4" x14ac:dyDescent="0.2">
      <c r="D2199" s="189"/>
    </row>
    <row r="2200" spans="4:4" x14ac:dyDescent="0.2">
      <c r="D2200" s="189"/>
    </row>
    <row r="2201" spans="4:4" x14ac:dyDescent="0.2">
      <c r="D2201" s="189"/>
    </row>
    <row r="2202" spans="4:4" x14ac:dyDescent="0.2">
      <c r="D2202" s="189"/>
    </row>
    <row r="2203" spans="4:4" x14ac:dyDescent="0.2">
      <c r="D2203" s="189"/>
    </row>
    <row r="2204" spans="4:4" x14ac:dyDescent="0.2">
      <c r="D2204" s="189"/>
    </row>
    <row r="2205" spans="4:4" x14ac:dyDescent="0.2">
      <c r="D2205" s="189"/>
    </row>
    <row r="2206" spans="4:4" x14ac:dyDescent="0.2">
      <c r="D2206" s="189"/>
    </row>
    <row r="2207" spans="4:4" x14ac:dyDescent="0.2">
      <c r="D2207" s="189"/>
    </row>
    <row r="2208" spans="4:4" x14ac:dyDescent="0.2">
      <c r="D2208" s="189"/>
    </row>
    <row r="2209" spans="4:4" x14ac:dyDescent="0.2">
      <c r="D2209" s="189"/>
    </row>
    <row r="2210" spans="4:4" x14ac:dyDescent="0.2">
      <c r="D2210" s="189"/>
    </row>
    <row r="2211" spans="4:4" x14ac:dyDescent="0.2">
      <c r="D2211" s="189"/>
    </row>
    <row r="2212" spans="4:4" x14ac:dyDescent="0.2">
      <c r="D2212" s="189"/>
    </row>
    <row r="2213" spans="4:4" x14ac:dyDescent="0.2">
      <c r="D2213" s="189"/>
    </row>
    <row r="2214" spans="4:4" x14ac:dyDescent="0.2">
      <c r="D2214" s="189"/>
    </row>
    <row r="2215" spans="4:4" x14ac:dyDescent="0.2">
      <c r="D2215" s="189"/>
    </row>
    <row r="2216" spans="4:4" x14ac:dyDescent="0.2">
      <c r="D2216" s="189"/>
    </row>
    <row r="2217" spans="4:4" x14ac:dyDescent="0.2">
      <c r="D2217" s="189"/>
    </row>
    <row r="2218" spans="4:4" x14ac:dyDescent="0.2">
      <c r="D2218" s="189"/>
    </row>
    <row r="2219" spans="4:4" x14ac:dyDescent="0.2">
      <c r="D2219" s="189"/>
    </row>
    <row r="2220" spans="4:4" x14ac:dyDescent="0.2">
      <c r="D2220" s="189"/>
    </row>
    <row r="2221" spans="4:4" x14ac:dyDescent="0.2">
      <c r="D2221" s="189"/>
    </row>
    <row r="2222" spans="4:4" x14ac:dyDescent="0.2">
      <c r="D2222" s="189"/>
    </row>
    <row r="2223" spans="4:4" x14ac:dyDescent="0.2">
      <c r="D2223" s="189"/>
    </row>
    <row r="2224" spans="4:4" x14ac:dyDescent="0.2">
      <c r="D2224" s="189"/>
    </row>
    <row r="2225" spans="4:4" x14ac:dyDescent="0.2">
      <c r="D2225" s="189"/>
    </row>
    <row r="2226" spans="4:4" x14ac:dyDescent="0.2">
      <c r="D2226" s="189"/>
    </row>
    <row r="2227" spans="4:4" x14ac:dyDescent="0.2">
      <c r="D2227" s="189"/>
    </row>
    <row r="2228" spans="4:4" x14ac:dyDescent="0.2">
      <c r="D2228" s="189"/>
    </row>
    <row r="2229" spans="4:4" x14ac:dyDescent="0.2">
      <c r="D2229" s="189"/>
    </row>
    <row r="2230" spans="4:4" x14ac:dyDescent="0.2">
      <c r="D2230" s="189"/>
    </row>
    <row r="2231" spans="4:4" x14ac:dyDescent="0.2">
      <c r="D2231" s="189"/>
    </row>
    <row r="2232" spans="4:4" x14ac:dyDescent="0.2">
      <c r="D2232" s="189"/>
    </row>
    <row r="2233" spans="4:4" x14ac:dyDescent="0.2">
      <c r="D2233" s="189"/>
    </row>
    <row r="2234" spans="4:4" x14ac:dyDescent="0.2">
      <c r="D2234" s="189"/>
    </row>
    <row r="2235" spans="4:4" x14ac:dyDescent="0.2">
      <c r="D2235" s="189"/>
    </row>
    <row r="2236" spans="4:4" x14ac:dyDescent="0.2">
      <c r="D2236" s="189"/>
    </row>
    <row r="2237" spans="4:4" x14ac:dyDescent="0.2">
      <c r="D2237" s="189"/>
    </row>
    <row r="2238" spans="4:4" x14ac:dyDescent="0.2">
      <c r="D2238" s="189"/>
    </row>
    <row r="2239" spans="4:4" x14ac:dyDescent="0.2">
      <c r="D2239" s="189"/>
    </row>
    <row r="2240" spans="4:4" x14ac:dyDescent="0.2">
      <c r="D2240" s="189"/>
    </row>
    <row r="2241" spans="4:4" x14ac:dyDescent="0.2">
      <c r="D2241" s="189"/>
    </row>
    <row r="2242" spans="4:4" x14ac:dyDescent="0.2">
      <c r="D2242" s="189"/>
    </row>
    <row r="2243" spans="4:4" x14ac:dyDescent="0.2">
      <c r="D2243" s="189"/>
    </row>
    <row r="2244" spans="4:4" x14ac:dyDescent="0.2">
      <c r="D2244" s="189"/>
    </row>
    <row r="2245" spans="4:4" x14ac:dyDescent="0.2">
      <c r="D2245" s="189"/>
    </row>
    <row r="2246" spans="4:4" x14ac:dyDescent="0.2">
      <c r="D2246" s="189"/>
    </row>
    <row r="2247" spans="4:4" x14ac:dyDescent="0.2">
      <c r="D2247" s="189"/>
    </row>
    <row r="2248" spans="4:4" x14ac:dyDescent="0.2">
      <c r="D2248" s="189"/>
    </row>
    <row r="2249" spans="4:4" x14ac:dyDescent="0.2">
      <c r="D2249" s="189"/>
    </row>
    <row r="2250" spans="4:4" x14ac:dyDescent="0.2">
      <c r="D2250" s="189"/>
    </row>
    <row r="2251" spans="4:4" x14ac:dyDescent="0.2">
      <c r="D2251" s="189"/>
    </row>
    <row r="2252" spans="4:4" x14ac:dyDescent="0.2">
      <c r="D2252" s="189"/>
    </row>
    <row r="2253" spans="4:4" x14ac:dyDescent="0.2">
      <c r="D2253" s="189"/>
    </row>
    <row r="2254" spans="4:4" x14ac:dyDescent="0.2">
      <c r="D2254" s="189"/>
    </row>
    <row r="2255" spans="4:4" x14ac:dyDescent="0.2">
      <c r="D2255" s="189"/>
    </row>
    <row r="2256" spans="4:4" x14ac:dyDescent="0.2">
      <c r="D2256" s="189"/>
    </row>
    <row r="2257" spans="4:4" x14ac:dyDescent="0.2">
      <c r="D2257" s="189"/>
    </row>
    <row r="2258" spans="4:4" x14ac:dyDescent="0.2">
      <c r="D2258" s="189"/>
    </row>
    <row r="2259" spans="4:4" x14ac:dyDescent="0.2">
      <c r="D2259" s="189"/>
    </row>
    <row r="2260" spans="4:4" x14ac:dyDescent="0.2">
      <c r="D2260" s="189"/>
    </row>
    <row r="2261" spans="4:4" x14ac:dyDescent="0.2">
      <c r="D2261" s="189"/>
    </row>
    <row r="2262" spans="4:4" x14ac:dyDescent="0.2">
      <c r="D2262" s="189"/>
    </row>
    <row r="2263" spans="4:4" x14ac:dyDescent="0.2">
      <c r="D2263" s="189"/>
    </row>
    <row r="2264" spans="4:4" x14ac:dyDescent="0.2">
      <c r="D2264" s="189"/>
    </row>
    <row r="2265" spans="4:4" x14ac:dyDescent="0.2">
      <c r="D2265" s="189"/>
    </row>
    <row r="2266" spans="4:4" x14ac:dyDescent="0.2">
      <c r="D2266" s="189"/>
    </row>
    <row r="2267" spans="4:4" x14ac:dyDescent="0.2">
      <c r="D2267" s="189"/>
    </row>
    <row r="2268" spans="4:4" x14ac:dyDescent="0.2">
      <c r="D2268" s="189"/>
    </row>
    <row r="2269" spans="4:4" x14ac:dyDescent="0.2">
      <c r="D2269" s="189"/>
    </row>
    <row r="2270" spans="4:4" x14ac:dyDescent="0.2">
      <c r="D2270" s="189"/>
    </row>
    <row r="2271" spans="4:4" x14ac:dyDescent="0.2">
      <c r="D2271" s="189"/>
    </row>
    <row r="2272" spans="4:4" x14ac:dyDescent="0.2">
      <c r="D2272" s="189"/>
    </row>
    <row r="2273" spans="4:4" x14ac:dyDescent="0.2">
      <c r="D2273" s="189"/>
    </row>
    <row r="2274" spans="4:4" x14ac:dyDescent="0.2">
      <c r="D2274" s="189"/>
    </row>
    <row r="2275" spans="4:4" x14ac:dyDescent="0.2">
      <c r="D2275" s="189"/>
    </row>
    <row r="2276" spans="4:4" x14ac:dyDescent="0.2">
      <c r="D2276" s="189"/>
    </row>
    <row r="2277" spans="4:4" x14ac:dyDescent="0.2">
      <c r="D2277" s="189"/>
    </row>
    <row r="2278" spans="4:4" x14ac:dyDescent="0.2">
      <c r="D2278" s="189"/>
    </row>
    <row r="2279" spans="4:4" x14ac:dyDescent="0.2">
      <c r="D2279" s="189"/>
    </row>
    <row r="2280" spans="4:4" x14ac:dyDescent="0.2">
      <c r="D2280" s="189"/>
    </row>
    <row r="2281" spans="4:4" x14ac:dyDescent="0.2">
      <c r="D2281" s="189"/>
    </row>
    <row r="2282" spans="4:4" x14ac:dyDescent="0.2">
      <c r="D2282" s="189"/>
    </row>
    <row r="2283" spans="4:4" x14ac:dyDescent="0.2">
      <c r="D2283" s="189"/>
    </row>
    <row r="2284" spans="4:4" x14ac:dyDescent="0.2">
      <c r="D2284" s="189"/>
    </row>
    <row r="2285" spans="4:4" x14ac:dyDescent="0.2">
      <c r="D2285" s="189"/>
    </row>
    <row r="2286" spans="4:4" x14ac:dyDescent="0.2">
      <c r="D2286" s="189"/>
    </row>
    <row r="2287" spans="4:4" x14ac:dyDescent="0.2">
      <c r="D2287" s="189"/>
    </row>
    <row r="2288" spans="4:4" x14ac:dyDescent="0.2">
      <c r="D2288" s="189"/>
    </row>
    <row r="2289" spans="4:4" x14ac:dyDescent="0.2">
      <c r="D2289" s="189"/>
    </row>
    <row r="2290" spans="4:4" x14ac:dyDescent="0.2">
      <c r="D2290" s="189"/>
    </row>
    <row r="2291" spans="4:4" x14ac:dyDescent="0.2">
      <c r="D2291" s="189"/>
    </row>
    <row r="2292" spans="4:4" x14ac:dyDescent="0.2">
      <c r="D2292" s="189"/>
    </row>
    <row r="2293" spans="4:4" x14ac:dyDescent="0.2">
      <c r="D2293" s="189"/>
    </row>
    <row r="2294" spans="4:4" x14ac:dyDescent="0.2">
      <c r="D2294" s="189"/>
    </row>
    <row r="2295" spans="4:4" x14ac:dyDescent="0.2">
      <c r="D2295" s="189"/>
    </row>
    <row r="2296" spans="4:4" x14ac:dyDescent="0.2">
      <c r="D2296" s="189"/>
    </row>
    <row r="2297" spans="4:4" x14ac:dyDescent="0.2">
      <c r="D2297" s="189"/>
    </row>
    <row r="2298" spans="4:4" x14ac:dyDescent="0.2">
      <c r="D2298" s="189"/>
    </row>
    <row r="2299" spans="4:4" x14ac:dyDescent="0.2">
      <c r="D2299" s="189"/>
    </row>
    <row r="2300" spans="4:4" x14ac:dyDescent="0.2">
      <c r="D2300" s="189"/>
    </row>
    <row r="2301" spans="4:4" x14ac:dyDescent="0.2">
      <c r="D2301" s="189"/>
    </row>
    <row r="2302" spans="4:4" x14ac:dyDescent="0.2">
      <c r="D2302" s="189"/>
    </row>
    <row r="2303" spans="4:4" x14ac:dyDescent="0.2">
      <c r="D2303" s="189"/>
    </row>
    <row r="2304" spans="4:4" x14ac:dyDescent="0.2">
      <c r="D2304" s="189"/>
    </row>
    <row r="2305" spans="4:4" x14ac:dyDescent="0.2">
      <c r="D2305" s="189"/>
    </row>
    <row r="2306" spans="4:4" x14ac:dyDescent="0.2">
      <c r="D2306" s="189"/>
    </row>
    <row r="2307" spans="4:4" x14ac:dyDescent="0.2">
      <c r="D2307" s="189"/>
    </row>
    <row r="2308" spans="4:4" x14ac:dyDescent="0.2">
      <c r="D2308" s="189"/>
    </row>
    <row r="2309" spans="4:4" x14ac:dyDescent="0.2">
      <c r="D2309" s="189"/>
    </row>
    <row r="2310" spans="4:4" x14ac:dyDescent="0.2">
      <c r="D2310" s="189"/>
    </row>
    <row r="2311" spans="4:4" x14ac:dyDescent="0.2">
      <c r="D2311" s="189"/>
    </row>
    <row r="2312" spans="4:4" x14ac:dyDescent="0.2">
      <c r="D2312" s="189"/>
    </row>
    <row r="2313" spans="4:4" x14ac:dyDescent="0.2">
      <c r="D2313" s="189"/>
    </row>
    <row r="2314" spans="4:4" x14ac:dyDescent="0.2">
      <c r="D2314" s="189"/>
    </row>
    <row r="2315" spans="4:4" x14ac:dyDescent="0.2">
      <c r="D2315" s="189"/>
    </row>
    <row r="2316" spans="4:4" x14ac:dyDescent="0.2">
      <c r="D2316" s="189"/>
    </row>
    <row r="2317" spans="4:4" x14ac:dyDescent="0.2">
      <c r="D2317" s="189"/>
    </row>
    <row r="2318" spans="4:4" x14ac:dyDescent="0.2">
      <c r="D2318" s="189"/>
    </row>
    <row r="2319" spans="4:4" x14ac:dyDescent="0.2">
      <c r="D2319" s="189"/>
    </row>
    <row r="2320" spans="4:4" x14ac:dyDescent="0.2">
      <c r="D2320" s="189"/>
    </row>
    <row r="2321" spans="4:4" x14ac:dyDescent="0.2">
      <c r="D2321" s="189"/>
    </row>
    <row r="2322" spans="4:4" x14ac:dyDescent="0.2">
      <c r="D2322" s="189"/>
    </row>
    <row r="2323" spans="4:4" x14ac:dyDescent="0.2">
      <c r="D2323" s="189"/>
    </row>
    <row r="2324" spans="4:4" x14ac:dyDescent="0.2">
      <c r="D2324" s="189"/>
    </row>
    <row r="2325" spans="4:4" x14ac:dyDescent="0.2">
      <c r="D2325" s="189"/>
    </row>
    <row r="2326" spans="4:4" x14ac:dyDescent="0.2">
      <c r="D2326" s="189"/>
    </row>
    <row r="2327" spans="4:4" x14ac:dyDescent="0.2">
      <c r="D2327" s="189"/>
    </row>
    <row r="2328" spans="4:4" x14ac:dyDescent="0.2">
      <c r="D2328" s="189"/>
    </row>
    <row r="2329" spans="4:4" x14ac:dyDescent="0.2">
      <c r="D2329" s="189"/>
    </row>
    <row r="2330" spans="4:4" x14ac:dyDescent="0.2">
      <c r="D2330" s="189"/>
    </row>
    <row r="2331" spans="4:4" x14ac:dyDescent="0.2">
      <c r="D2331" s="189"/>
    </row>
    <row r="2332" spans="4:4" x14ac:dyDescent="0.2">
      <c r="D2332" s="189"/>
    </row>
    <row r="2333" spans="4:4" x14ac:dyDescent="0.2">
      <c r="D2333" s="189"/>
    </row>
    <row r="2334" spans="4:4" x14ac:dyDescent="0.2">
      <c r="D2334" s="189"/>
    </row>
    <row r="2335" spans="4:4" x14ac:dyDescent="0.2">
      <c r="D2335" s="189"/>
    </row>
    <row r="2336" spans="4:4" x14ac:dyDescent="0.2">
      <c r="D2336" s="189"/>
    </row>
    <row r="2337" spans="4:4" x14ac:dyDescent="0.2">
      <c r="D2337" s="189"/>
    </row>
    <row r="2338" spans="4:4" x14ac:dyDescent="0.2">
      <c r="D2338" s="189"/>
    </row>
    <row r="2339" spans="4:4" x14ac:dyDescent="0.2">
      <c r="D2339" s="189"/>
    </row>
    <row r="2340" spans="4:4" x14ac:dyDescent="0.2">
      <c r="D2340" s="189"/>
    </row>
    <row r="2341" spans="4:4" x14ac:dyDescent="0.2">
      <c r="D2341" s="189"/>
    </row>
    <row r="2342" spans="4:4" x14ac:dyDescent="0.2">
      <c r="D2342" s="189"/>
    </row>
    <row r="2343" spans="4:4" x14ac:dyDescent="0.2">
      <c r="D2343" s="189"/>
    </row>
    <row r="2344" spans="4:4" x14ac:dyDescent="0.2">
      <c r="D2344" s="189"/>
    </row>
    <row r="2345" spans="4:4" x14ac:dyDescent="0.2">
      <c r="D2345" s="189"/>
    </row>
    <row r="2346" spans="4:4" x14ac:dyDescent="0.2">
      <c r="D2346" s="189"/>
    </row>
    <row r="2347" spans="4:4" x14ac:dyDescent="0.2">
      <c r="D2347" s="189"/>
    </row>
    <row r="2348" spans="4:4" x14ac:dyDescent="0.2">
      <c r="D2348" s="189"/>
    </row>
    <row r="2349" spans="4:4" x14ac:dyDescent="0.2">
      <c r="D2349" s="189"/>
    </row>
    <row r="2350" spans="4:4" x14ac:dyDescent="0.2">
      <c r="D2350" s="189"/>
    </row>
    <row r="2351" spans="4:4" x14ac:dyDescent="0.2">
      <c r="D2351" s="189"/>
    </row>
    <row r="2352" spans="4:4" x14ac:dyDescent="0.2">
      <c r="D2352" s="189"/>
    </row>
    <row r="2353" spans="4:4" x14ac:dyDescent="0.2">
      <c r="D2353" s="189"/>
    </row>
    <row r="2354" spans="4:4" x14ac:dyDescent="0.2">
      <c r="D2354" s="189"/>
    </row>
    <row r="2355" spans="4:4" x14ac:dyDescent="0.2">
      <c r="D2355" s="189"/>
    </row>
    <row r="2356" spans="4:4" x14ac:dyDescent="0.2">
      <c r="D2356" s="189"/>
    </row>
    <row r="2357" spans="4:4" x14ac:dyDescent="0.2">
      <c r="D2357" s="189"/>
    </row>
    <row r="2358" spans="4:4" x14ac:dyDescent="0.2">
      <c r="D2358" s="189"/>
    </row>
    <row r="2359" spans="4:4" x14ac:dyDescent="0.2">
      <c r="D2359" s="189"/>
    </row>
    <row r="2360" spans="4:4" x14ac:dyDescent="0.2">
      <c r="D2360" s="189"/>
    </row>
    <row r="2361" spans="4:4" x14ac:dyDescent="0.2">
      <c r="D2361" s="189"/>
    </row>
    <row r="2362" spans="4:4" x14ac:dyDescent="0.2">
      <c r="D2362" s="189"/>
    </row>
    <row r="2363" spans="4:4" x14ac:dyDescent="0.2">
      <c r="D2363" s="189"/>
    </row>
    <row r="2364" spans="4:4" x14ac:dyDescent="0.2">
      <c r="D2364" s="189"/>
    </row>
    <row r="2365" spans="4:4" x14ac:dyDescent="0.2">
      <c r="D2365" s="189"/>
    </row>
    <row r="2366" spans="4:4" x14ac:dyDescent="0.2">
      <c r="D2366" s="189"/>
    </row>
    <row r="2367" spans="4:4" x14ac:dyDescent="0.2">
      <c r="D2367" s="189"/>
    </row>
    <row r="2368" spans="4:4" x14ac:dyDescent="0.2">
      <c r="D2368" s="189"/>
    </row>
    <row r="2369" spans="4:4" x14ac:dyDescent="0.2">
      <c r="D2369" s="189"/>
    </row>
    <row r="2370" spans="4:4" x14ac:dyDescent="0.2">
      <c r="D2370" s="189"/>
    </row>
    <row r="2371" spans="4:4" x14ac:dyDescent="0.2">
      <c r="D2371" s="189"/>
    </row>
    <row r="2372" spans="4:4" x14ac:dyDescent="0.2">
      <c r="D2372" s="189"/>
    </row>
    <row r="2373" spans="4:4" x14ac:dyDescent="0.2">
      <c r="D2373" s="189"/>
    </row>
    <row r="2374" spans="4:4" x14ac:dyDescent="0.2">
      <c r="D2374" s="189"/>
    </row>
    <row r="2375" spans="4:4" x14ac:dyDescent="0.2">
      <c r="D2375" s="189"/>
    </row>
    <row r="2376" spans="4:4" x14ac:dyDescent="0.2">
      <c r="D2376" s="189"/>
    </row>
    <row r="2377" spans="4:4" x14ac:dyDescent="0.2">
      <c r="D2377" s="189"/>
    </row>
    <row r="2378" spans="4:4" x14ac:dyDescent="0.2">
      <c r="D2378" s="189"/>
    </row>
    <row r="2379" spans="4:4" x14ac:dyDescent="0.2">
      <c r="D2379" s="189"/>
    </row>
    <row r="2380" spans="4:4" x14ac:dyDescent="0.2">
      <c r="D2380" s="189"/>
    </row>
    <row r="2381" spans="4:4" x14ac:dyDescent="0.2">
      <c r="D2381" s="189"/>
    </row>
    <row r="2382" spans="4:4" x14ac:dyDescent="0.2">
      <c r="D2382" s="189"/>
    </row>
    <row r="2383" spans="4:4" x14ac:dyDescent="0.2">
      <c r="D2383" s="189"/>
    </row>
    <row r="2384" spans="4:4" x14ac:dyDescent="0.2">
      <c r="D2384" s="189"/>
    </row>
    <row r="2385" spans="4:4" x14ac:dyDescent="0.2">
      <c r="D2385" s="189"/>
    </row>
    <row r="2386" spans="4:4" x14ac:dyDescent="0.2">
      <c r="D2386" s="189"/>
    </row>
    <row r="2387" spans="4:4" x14ac:dyDescent="0.2">
      <c r="D2387" s="189"/>
    </row>
    <row r="2388" spans="4:4" x14ac:dyDescent="0.2">
      <c r="D2388" s="189"/>
    </row>
    <row r="2389" spans="4:4" x14ac:dyDescent="0.2">
      <c r="D2389" s="189"/>
    </row>
    <row r="2390" spans="4:4" x14ac:dyDescent="0.2">
      <c r="D2390" s="189"/>
    </row>
    <row r="2391" spans="4:4" x14ac:dyDescent="0.2">
      <c r="D2391" s="189"/>
    </row>
    <row r="2392" spans="4:4" x14ac:dyDescent="0.2">
      <c r="D2392" s="189"/>
    </row>
    <row r="2393" spans="4:4" x14ac:dyDescent="0.2">
      <c r="D2393" s="189"/>
    </row>
    <row r="2394" spans="4:4" x14ac:dyDescent="0.2">
      <c r="D2394" s="189"/>
    </row>
    <row r="2395" spans="4:4" x14ac:dyDescent="0.2">
      <c r="D2395" s="189"/>
    </row>
    <row r="2396" spans="4:4" x14ac:dyDescent="0.2">
      <c r="D2396" s="189"/>
    </row>
    <row r="2397" spans="4:4" x14ac:dyDescent="0.2">
      <c r="D2397" s="189"/>
    </row>
    <row r="2398" spans="4:4" x14ac:dyDescent="0.2">
      <c r="D2398" s="189"/>
    </row>
    <row r="2399" spans="4:4" x14ac:dyDescent="0.2">
      <c r="D2399" s="189"/>
    </row>
    <row r="2400" spans="4:4" x14ac:dyDescent="0.2">
      <c r="D2400" s="189"/>
    </row>
    <row r="2401" spans="4:4" x14ac:dyDescent="0.2">
      <c r="D2401" s="189"/>
    </row>
    <row r="2402" spans="4:4" x14ac:dyDescent="0.2">
      <c r="D2402" s="189"/>
    </row>
    <row r="2403" spans="4:4" x14ac:dyDescent="0.2">
      <c r="D2403" s="189"/>
    </row>
    <row r="2404" spans="4:4" x14ac:dyDescent="0.2">
      <c r="D2404" s="189"/>
    </row>
    <row r="2405" spans="4:4" x14ac:dyDescent="0.2">
      <c r="D2405" s="189"/>
    </row>
    <row r="2406" spans="4:4" x14ac:dyDescent="0.2">
      <c r="D2406" s="189"/>
    </row>
    <row r="2407" spans="4:4" x14ac:dyDescent="0.2">
      <c r="D2407" s="189"/>
    </row>
    <row r="2408" spans="4:4" x14ac:dyDescent="0.2">
      <c r="D2408" s="189"/>
    </row>
    <row r="2409" spans="4:4" x14ac:dyDescent="0.2">
      <c r="D2409" s="189"/>
    </row>
    <row r="2410" spans="4:4" x14ac:dyDescent="0.2">
      <c r="D2410" s="189"/>
    </row>
    <row r="2411" spans="4:4" x14ac:dyDescent="0.2">
      <c r="D2411" s="189"/>
    </row>
    <row r="2412" spans="4:4" x14ac:dyDescent="0.2">
      <c r="D2412" s="189"/>
    </row>
    <row r="2413" spans="4:4" x14ac:dyDescent="0.2">
      <c r="D2413" s="189"/>
    </row>
    <row r="2414" spans="4:4" x14ac:dyDescent="0.2">
      <c r="D2414" s="189"/>
    </row>
    <row r="2415" spans="4:4" x14ac:dyDescent="0.2">
      <c r="D2415" s="189"/>
    </row>
    <row r="2416" spans="4:4" x14ac:dyDescent="0.2">
      <c r="D2416" s="189"/>
    </row>
    <row r="2417" spans="4:4" x14ac:dyDescent="0.2">
      <c r="D2417" s="189"/>
    </row>
    <row r="2418" spans="4:4" x14ac:dyDescent="0.2">
      <c r="D2418" s="189"/>
    </row>
    <row r="2419" spans="4:4" x14ac:dyDescent="0.2">
      <c r="D2419" s="189"/>
    </row>
    <row r="2420" spans="4:4" x14ac:dyDescent="0.2">
      <c r="D2420" s="189"/>
    </row>
    <row r="2421" spans="4:4" x14ac:dyDescent="0.2">
      <c r="D2421" s="189"/>
    </row>
    <row r="2422" spans="4:4" x14ac:dyDescent="0.2">
      <c r="D2422" s="189"/>
    </row>
    <row r="2423" spans="4:4" x14ac:dyDescent="0.2">
      <c r="D2423" s="189"/>
    </row>
    <row r="2424" spans="4:4" x14ac:dyDescent="0.2">
      <c r="D2424" s="189"/>
    </row>
    <row r="2425" spans="4:4" x14ac:dyDescent="0.2">
      <c r="D2425" s="189"/>
    </row>
    <row r="2426" spans="4:4" x14ac:dyDescent="0.2">
      <c r="D2426" s="189"/>
    </row>
    <row r="2427" spans="4:4" x14ac:dyDescent="0.2">
      <c r="D2427" s="189"/>
    </row>
    <row r="2428" spans="4:4" x14ac:dyDescent="0.2">
      <c r="D2428" s="189"/>
    </row>
    <row r="2429" spans="4:4" x14ac:dyDescent="0.2">
      <c r="D2429" s="189"/>
    </row>
    <row r="2430" spans="4:4" x14ac:dyDescent="0.2">
      <c r="D2430" s="189"/>
    </row>
    <row r="2431" spans="4:4" x14ac:dyDescent="0.2">
      <c r="D2431" s="189"/>
    </row>
    <row r="2432" spans="4:4" x14ac:dyDescent="0.2">
      <c r="D2432" s="189"/>
    </row>
    <row r="2433" spans="4:4" x14ac:dyDescent="0.2">
      <c r="D2433" s="189"/>
    </row>
    <row r="2434" spans="4:4" x14ac:dyDescent="0.2">
      <c r="D2434" s="189"/>
    </row>
    <row r="2435" spans="4:4" x14ac:dyDescent="0.2">
      <c r="D2435" s="189"/>
    </row>
    <row r="2436" spans="4:4" x14ac:dyDescent="0.2">
      <c r="D2436" s="189"/>
    </row>
    <row r="2437" spans="4:4" x14ac:dyDescent="0.2">
      <c r="D2437" s="189"/>
    </row>
    <row r="2438" spans="4:4" x14ac:dyDescent="0.2">
      <c r="D2438" s="189"/>
    </row>
    <row r="2439" spans="4:4" x14ac:dyDescent="0.2">
      <c r="D2439" s="189"/>
    </row>
    <row r="2440" spans="4:4" x14ac:dyDescent="0.2">
      <c r="D2440" s="189"/>
    </row>
    <row r="2441" spans="4:4" x14ac:dyDescent="0.2">
      <c r="D2441" s="189"/>
    </row>
    <row r="2442" spans="4:4" x14ac:dyDescent="0.2">
      <c r="D2442" s="189"/>
    </row>
    <row r="2443" spans="4:4" x14ac:dyDescent="0.2">
      <c r="D2443" s="189"/>
    </row>
    <row r="2444" spans="4:4" x14ac:dyDescent="0.2">
      <c r="D2444" s="189"/>
    </row>
    <row r="2445" spans="4:4" x14ac:dyDescent="0.2">
      <c r="D2445" s="189"/>
    </row>
    <row r="2446" spans="4:4" x14ac:dyDescent="0.2">
      <c r="D2446" s="189"/>
    </row>
    <row r="2447" spans="4:4" x14ac:dyDescent="0.2">
      <c r="D2447" s="189"/>
    </row>
    <row r="2448" spans="4:4" x14ac:dyDescent="0.2">
      <c r="D2448" s="189"/>
    </row>
    <row r="2449" spans="4:4" x14ac:dyDescent="0.2">
      <c r="D2449" s="189"/>
    </row>
    <row r="2450" spans="4:4" x14ac:dyDescent="0.2">
      <c r="D2450" s="189"/>
    </row>
    <row r="2451" spans="4:4" x14ac:dyDescent="0.2">
      <c r="D2451" s="189"/>
    </row>
    <row r="2452" spans="4:4" x14ac:dyDescent="0.2">
      <c r="D2452" s="189"/>
    </row>
    <row r="2453" spans="4:4" x14ac:dyDescent="0.2">
      <c r="D2453" s="189"/>
    </row>
    <row r="2454" spans="4:4" x14ac:dyDescent="0.2">
      <c r="D2454" s="189"/>
    </row>
    <row r="2455" spans="4:4" x14ac:dyDescent="0.2">
      <c r="D2455" s="189"/>
    </row>
    <row r="2456" spans="4:4" x14ac:dyDescent="0.2">
      <c r="D2456" s="189"/>
    </row>
    <row r="2457" spans="4:4" x14ac:dyDescent="0.2">
      <c r="D2457" s="189"/>
    </row>
    <row r="2458" spans="4:4" x14ac:dyDescent="0.2">
      <c r="D2458" s="189"/>
    </row>
    <row r="2459" spans="4:4" x14ac:dyDescent="0.2">
      <c r="D2459" s="189"/>
    </row>
    <row r="2460" spans="4:4" x14ac:dyDescent="0.2">
      <c r="D2460" s="189"/>
    </row>
    <row r="2461" spans="4:4" x14ac:dyDescent="0.2">
      <c r="D2461" s="189"/>
    </row>
    <row r="2462" spans="4:4" x14ac:dyDescent="0.2">
      <c r="D2462" s="189"/>
    </row>
    <row r="2463" spans="4:4" x14ac:dyDescent="0.2">
      <c r="D2463" s="189"/>
    </row>
    <row r="2464" spans="4:4" x14ac:dyDescent="0.2">
      <c r="D2464" s="189"/>
    </row>
    <row r="2465" spans="4:4" x14ac:dyDescent="0.2">
      <c r="D2465" s="189"/>
    </row>
    <row r="2466" spans="4:4" x14ac:dyDescent="0.2">
      <c r="D2466" s="189"/>
    </row>
    <row r="2467" spans="4:4" x14ac:dyDescent="0.2">
      <c r="D2467" s="189"/>
    </row>
    <row r="2468" spans="4:4" x14ac:dyDescent="0.2">
      <c r="D2468" s="189"/>
    </row>
    <row r="2469" spans="4:4" x14ac:dyDescent="0.2">
      <c r="D2469" s="189"/>
    </row>
    <row r="2470" spans="4:4" x14ac:dyDescent="0.2">
      <c r="D2470" s="189"/>
    </row>
    <row r="2471" spans="4:4" x14ac:dyDescent="0.2">
      <c r="D2471" s="189"/>
    </row>
    <row r="2472" spans="4:4" x14ac:dyDescent="0.2">
      <c r="D2472" s="189"/>
    </row>
    <row r="2473" spans="4:4" x14ac:dyDescent="0.2">
      <c r="D2473" s="189"/>
    </row>
    <row r="2474" spans="4:4" x14ac:dyDescent="0.2">
      <c r="D2474" s="189"/>
    </row>
    <row r="2475" spans="4:4" x14ac:dyDescent="0.2">
      <c r="D2475" s="189"/>
    </row>
    <row r="2476" spans="4:4" x14ac:dyDescent="0.2">
      <c r="D2476" s="189"/>
    </row>
    <row r="2477" spans="4:4" x14ac:dyDescent="0.2">
      <c r="D2477" s="189"/>
    </row>
    <row r="2478" spans="4:4" x14ac:dyDescent="0.2">
      <c r="D2478" s="189"/>
    </row>
    <row r="2479" spans="4:4" x14ac:dyDescent="0.2">
      <c r="D2479" s="189"/>
    </row>
    <row r="2480" spans="4:4" x14ac:dyDescent="0.2">
      <c r="D2480" s="189"/>
    </row>
    <row r="2481" spans="4:4" x14ac:dyDescent="0.2">
      <c r="D2481" s="189"/>
    </row>
    <row r="2482" spans="4:4" x14ac:dyDescent="0.2">
      <c r="D2482" s="189"/>
    </row>
    <row r="2483" spans="4:4" x14ac:dyDescent="0.2">
      <c r="D2483" s="189"/>
    </row>
    <row r="2484" spans="4:4" x14ac:dyDescent="0.2">
      <c r="D2484" s="189"/>
    </row>
    <row r="2485" spans="4:4" x14ac:dyDescent="0.2">
      <c r="D2485" s="189"/>
    </row>
    <row r="2486" spans="4:4" x14ac:dyDescent="0.2">
      <c r="D2486" s="189"/>
    </row>
    <row r="2487" spans="4:4" x14ac:dyDescent="0.2">
      <c r="D2487" s="189"/>
    </row>
    <row r="2488" spans="4:4" x14ac:dyDescent="0.2">
      <c r="D2488" s="189"/>
    </row>
    <row r="2489" spans="4:4" x14ac:dyDescent="0.2">
      <c r="D2489" s="189"/>
    </row>
    <row r="2490" spans="4:4" x14ac:dyDescent="0.2">
      <c r="D2490" s="189"/>
    </row>
    <row r="2491" spans="4:4" x14ac:dyDescent="0.2">
      <c r="D2491" s="189"/>
    </row>
    <row r="2492" spans="4:4" x14ac:dyDescent="0.2">
      <c r="D2492" s="189"/>
    </row>
    <row r="2493" spans="4:4" x14ac:dyDescent="0.2">
      <c r="D2493" s="189"/>
    </row>
    <row r="2494" spans="4:4" x14ac:dyDescent="0.2">
      <c r="D2494" s="189"/>
    </row>
    <row r="2495" spans="4:4" x14ac:dyDescent="0.2">
      <c r="D2495" s="189"/>
    </row>
    <row r="2496" spans="4:4" x14ac:dyDescent="0.2">
      <c r="D2496" s="189"/>
    </row>
    <row r="2497" spans="4:4" x14ac:dyDescent="0.2">
      <c r="D2497" s="189"/>
    </row>
    <row r="2498" spans="4:4" x14ac:dyDescent="0.2">
      <c r="D2498" s="189"/>
    </row>
    <row r="2499" spans="4:4" x14ac:dyDescent="0.2">
      <c r="D2499" s="189"/>
    </row>
    <row r="2500" spans="4:4" x14ac:dyDescent="0.2">
      <c r="D2500" s="189"/>
    </row>
    <row r="2501" spans="4:4" x14ac:dyDescent="0.2">
      <c r="D2501" s="189"/>
    </row>
    <row r="2502" spans="4:4" x14ac:dyDescent="0.2">
      <c r="D2502" s="189"/>
    </row>
    <row r="2503" spans="4:4" x14ac:dyDescent="0.2">
      <c r="D2503" s="189"/>
    </row>
    <row r="2504" spans="4:4" x14ac:dyDescent="0.2">
      <c r="D2504" s="189"/>
    </row>
    <row r="2505" spans="4:4" x14ac:dyDescent="0.2">
      <c r="D2505" s="189"/>
    </row>
    <row r="2506" spans="4:4" x14ac:dyDescent="0.2">
      <c r="D2506" s="189"/>
    </row>
    <row r="2507" spans="4:4" x14ac:dyDescent="0.2">
      <c r="D2507" s="189"/>
    </row>
    <row r="2508" spans="4:4" x14ac:dyDescent="0.2">
      <c r="D2508" s="189"/>
    </row>
    <row r="2509" spans="4:4" x14ac:dyDescent="0.2">
      <c r="D2509" s="189"/>
    </row>
    <row r="2510" spans="4:4" x14ac:dyDescent="0.2">
      <c r="D2510" s="189"/>
    </row>
    <row r="2511" spans="4:4" x14ac:dyDescent="0.2">
      <c r="D2511" s="189"/>
    </row>
    <row r="2512" spans="4:4" x14ac:dyDescent="0.2">
      <c r="D2512" s="189"/>
    </row>
    <row r="2513" spans="4:4" x14ac:dyDescent="0.2">
      <c r="D2513" s="189"/>
    </row>
    <row r="2514" spans="4:4" x14ac:dyDescent="0.2">
      <c r="D2514" s="189"/>
    </row>
    <row r="2515" spans="4:4" x14ac:dyDescent="0.2">
      <c r="D2515" s="189"/>
    </row>
    <row r="2516" spans="4:4" x14ac:dyDescent="0.2">
      <c r="D2516" s="189"/>
    </row>
    <row r="2517" spans="4:4" x14ac:dyDescent="0.2">
      <c r="D2517" s="189"/>
    </row>
    <row r="2518" spans="4:4" x14ac:dyDescent="0.2">
      <c r="D2518" s="189"/>
    </row>
    <row r="2519" spans="4:4" x14ac:dyDescent="0.2">
      <c r="D2519" s="189"/>
    </row>
    <row r="2520" spans="4:4" x14ac:dyDescent="0.2">
      <c r="D2520" s="189"/>
    </row>
    <row r="2521" spans="4:4" x14ac:dyDescent="0.2">
      <c r="D2521" s="189"/>
    </row>
    <row r="2522" spans="4:4" x14ac:dyDescent="0.2">
      <c r="D2522" s="189"/>
    </row>
    <row r="2523" spans="4:4" x14ac:dyDescent="0.2">
      <c r="D2523" s="189"/>
    </row>
    <row r="2524" spans="4:4" x14ac:dyDescent="0.2">
      <c r="D2524" s="189"/>
    </row>
    <row r="2525" spans="4:4" x14ac:dyDescent="0.2">
      <c r="D2525" s="189"/>
    </row>
    <row r="2526" spans="4:4" x14ac:dyDescent="0.2">
      <c r="D2526" s="189"/>
    </row>
    <row r="2527" spans="4:4" x14ac:dyDescent="0.2">
      <c r="D2527" s="189"/>
    </row>
    <row r="2528" spans="4:4" x14ac:dyDescent="0.2">
      <c r="D2528" s="189"/>
    </row>
    <row r="2529" spans="4:4" x14ac:dyDescent="0.2">
      <c r="D2529" s="189"/>
    </row>
    <row r="2530" spans="4:4" x14ac:dyDescent="0.2">
      <c r="D2530" s="189"/>
    </row>
    <row r="2531" spans="4:4" x14ac:dyDescent="0.2">
      <c r="D2531" s="189"/>
    </row>
    <row r="2532" spans="4:4" x14ac:dyDescent="0.2">
      <c r="D2532" s="189"/>
    </row>
    <row r="2533" spans="4:4" x14ac:dyDescent="0.2">
      <c r="D2533" s="189"/>
    </row>
    <row r="2534" spans="4:4" x14ac:dyDescent="0.2">
      <c r="D2534" s="189"/>
    </row>
    <row r="2535" spans="4:4" x14ac:dyDescent="0.2">
      <c r="D2535" s="189"/>
    </row>
    <row r="2536" spans="4:4" x14ac:dyDescent="0.2">
      <c r="D2536" s="189"/>
    </row>
    <row r="2537" spans="4:4" x14ac:dyDescent="0.2">
      <c r="D2537" s="189"/>
    </row>
    <row r="2538" spans="4:4" x14ac:dyDescent="0.2">
      <c r="D2538" s="189"/>
    </row>
    <row r="2539" spans="4:4" x14ac:dyDescent="0.2">
      <c r="D2539" s="189"/>
    </row>
    <row r="2540" spans="4:4" x14ac:dyDescent="0.2">
      <c r="D2540" s="189"/>
    </row>
    <row r="2541" spans="4:4" x14ac:dyDescent="0.2">
      <c r="D2541" s="189"/>
    </row>
    <row r="2542" spans="4:4" x14ac:dyDescent="0.2">
      <c r="D2542" s="189"/>
    </row>
    <row r="2543" spans="4:4" x14ac:dyDescent="0.2">
      <c r="D2543" s="189"/>
    </row>
    <row r="2544" spans="4:4" x14ac:dyDescent="0.2">
      <c r="D2544" s="189"/>
    </row>
    <row r="2545" spans="4:4" x14ac:dyDescent="0.2">
      <c r="D2545" s="189"/>
    </row>
    <row r="2546" spans="4:4" x14ac:dyDescent="0.2">
      <c r="D2546" s="189"/>
    </row>
    <row r="2547" spans="4:4" x14ac:dyDescent="0.2">
      <c r="D2547" s="189"/>
    </row>
    <row r="2548" spans="4:4" x14ac:dyDescent="0.2">
      <c r="D2548" s="189"/>
    </row>
    <row r="2549" spans="4:4" x14ac:dyDescent="0.2">
      <c r="D2549" s="189"/>
    </row>
    <row r="2550" spans="4:4" x14ac:dyDescent="0.2">
      <c r="D2550" s="189"/>
    </row>
    <row r="2551" spans="4:4" x14ac:dyDescent="0.2">
      <c r="D2551" s="189"/>
    </row>
    <row r="2552" spans="4:4" x14ac:dyDescent="0.2">
      <c r="D2552" s="189"/>
    </row>
    <row r="2553" spans="4:4" x14ac:dyDescent="0.2">
      <c r="D2553" s="189"/>
    </row>
    <row r="2554" spans="4:4" x14ac:dyDescent="0.2">
      <c r="D2554" s="189"/>
    </row>
    <row r="2555" spans="4:4" x14ac:dyDescent="0.2">
      <c r="D2555" s="189"/>
    </row>
    <row r="2556" spans="4:4" x14ac:dyDescent="0.2">
      <c r="D2556" s="189"/>
    </row>
    <row r="2557" spans="4:4" x14ac:dyDescent="0.2">
      <c r="D2557" s="189"/>
    </row>
    <row r="2558" spans="4:4" x14ac:dyDescent="0.2">
      <c r="D2558" s="189"/>
    </row>
    <row r="2559" spans="4:4" x14ac:dyDescent="0.2">
      <c r="D2559" s="189"/>
    </row>
    <row r="2560" spans="4:4" x14ac:dyDescent="0.2">
      <c r="D2560" s="189"/>
    </row>
    <row r="2561" spans="4:4" x14ac:dyDescent="0.2">
      <c r="D2561" s="189"/>
    </row>
    <row r="2562" spans="4:4" x14ac:dyDescent="0.2">
      <c r="D2562" s="189"/>
    </row>
    <row r="2563" spans="4:4" x14ac:dyDescent="0.2">
      <c r="D2563" s="189"/>
    </row>
    <row r="2564" spans="4:4" x14ac:dyDescent="0.2">
      <c r="D2564" s="189"/>
    </row>
    <row r="2565" spans="4:4" x14ac:dyDescent="0.2">
      <c r="D2565" s="189"/>
    </row>
    <row r="2566" spans="4:4" x14ac:dyDescent="0.2">
      <c r="D2566" s="189"/>
    </row>
    <row r="2567" spans="4:4" x14ac:dyDescent="0.2">
      <c r="D2567" s="189"/>
    </row>
    <row r="2568" spans="4:4" x14ac:dyDescent="0.2">
      <c r="D2568" s="189"/>
    </row>
    <row r="2569" spans="4:4" x14ac:dyDescent="0.2">
      <c r="D2569" s="189"/>
    </row>
    <row r="2570" spans="4:4" x14ac:dyDescent="0.2">
      <c r="D2570" s="189"/>
    </row>
    <row r="2571" spans="4:4" x14ac:dyDescent="0.2">
      <c r="D2571" s="189"/>
    </row>
    <row r="2572" spans="4:4" x14ac:dyDescent="0.2">
      <c r="D2572" s="189"/>
    </row>
    <row r="2573" spans="4:4" x14ac:dyDescent="0.2">
      <c r="D2573" s="189"/>
    </row>
    <row r="2574" spans="4:4" x14ac:dyDescent="0.2">
      <c r="D2574" s="189"/>
    </row>
    <row r="2575" spans="4:4" x14ac:dyDescent="0.2">
      <c r="D2575" s="189"/>
    </row>
    <row r="2576" spans="4:4" x14ac:dyDescent="0.2">
      <c r="D2576" s="189"/>
    </row>
    <row r="2577" spans="4:4" x14ac:dyDescent="0.2">
      <c r="D2577" s="189"/>
    </row>
    <row r="2578" spans="4:4" x14ac:dyDescent="0.2">
      <c r="D2578" s="189"/>
    </row>
    <row r="2579" spans="4:4" x14ac:dyDescent="0.2">
      <c r="D2579" s="189"/>
    </row>
    <row r="2580" spans="4:4" x14ac:dyDescent="0.2">
      <c r="D2580" s="189"/>
    </row>
    <row r="2581" spans="4:4" x14ac:dyDescent="0.2">
      <c r="D2581" s="189"/>
    </row>
    <row r="2582" spans="4:4" x14ac:dyDescent="0.2">
      <c r="D2582" s="189"/>
    </row>
    <row r="2583" spans="4:4" x14ac:dyDescent="0.2">
      <c r="D2583" s="189"/>
    </row>
    <row r="2584" spans="4:4" x14ac:dyDescent="0.2">
      <c r="D2584" s="189"/>
    </row>
    <row r="2585" spans="4:4" x14ac:dyDescent="0.2">
      <c r="D2585" s="189"/>
    </row>
    <row r="2586" spans="4:4" x14ac:dyDescent="0.2">
      <c r="D2586" s="189"/>
    </row>
    <row r="2587" spans="4:4" x14ac:dyDescent="0.2">
      <c r="D2587" s="189"/>
    </row>
    <row r="2588" spans="4:4" x14ac:dyDescent="0.2">
      <c r="D2588" s="189"/>
    </row>
    <row r="2589" spans="4:4" x14ac:dyDescent="0.2">
      <c r="D2589" s="189"/>
    </row>
    <row r="2590" spans="4:4" x14ac:dyDescent="0.2">
      <c r="D2590" s="189"/>
    </row>
    <row r="2591" spans="4:4" x14ac:dyDescent="0.2">
      <c r="D2591" s="189"/>
    </row>
    <row r="2592" spans="4:4" x14ac:dyDescent="0.2">
      <c r="D2592" s="189"/>
    </row>
    <row r="2593" spans="4:4" x14ac:dyDescent="0.2">
      <c r="D2593" s="189"/>
    </row>
    <row r="2594" spans="4:4" x14ac:dyDescent="0.2">
      <c r="D2594" s="189"/>
    </row>
    <row r="2595" spans="4:4" x14ac:dyDescent="0.2">
      <c r="D2595" s="189"/>
    </row>
    <row r="2596" spans="4:4" x14ac:dyDescent="0.2">
      <c r="D2596" s="189"/>
    </row>
    <row r="2597" spans="4:4" x14ac:dyDescent="0.2">
      <c r="D2597" s="189"/>
    </row>
    <row r="2598" spans="4:4" x14ac:dyDescent="0.2">
      <c r="D2598" s="189"/>
    </row>
    <row r="2599" spans="4:4" x14ac:dyDescent="0.2">
      <c r="D2599" s="189"/>
    </row>
    <row r="2600" spans="4:4" x14ac:dyDescent="0.2">
      <c r="D2600" s="189"/>
    </row>
    <row r="2601" spans="4:4" x14ac:dyDescent="0.2">
      <c r="D2601" s="189"/>
    </row>
    <row r="2602" spans="4:4" x14ac:dyDescent="0.2">
      <c r="D2602" s="189"/>
    </row>
    <row r="2603" spans="4:4" x14ac:dyDescent="0.2">
      <c r="D2603" s="189"/>
    </row>
    <row r="2604" spans="4:4" x14ac:dyDescent="0.2">
      <c r="D2604" s="189"/>
    </row>
    <row r="2605" spans="4:4" x14ac:dyDescent="0.2">
      <c r="D2605" s="189"/>
    </row>
    <row r="2606" spans="4:4" x14ac:dyDescent="0.2">
      <c r="D2606" s="189"/>
    </row>
    <row r="2607" spans="4:4" x14ac:dyDescent="0.2">
      <c r="D2607" s="189"/>
    </row>
    <row r="2608" spans="4:4" x14ac:dyDescent="0.2">
      <c r="D2608" s="189"/>
    </row>
    <row r="2609" spans="4:4" x14ac:dyDescent="0.2">
      <c r="D2609" s="189"/>
    </row>
    <row r="2610" spans="4:4" x14ac:dyDescent="0.2">
      <c r="D2610" s="189"/>
    </row>
    <row r="2611" spans="4:4" x14ac:dyDescent="0.2">
      <c r="D2611" s="189"/>
    </row>
    <row r="2612" spans="4:4" x14ac:dyDescent="0.2">
      <c r="D2612" s="189"/>
    </row>
    <row r="2613" spans="4:4" x14ac:dyDescent="0.2">
      <c r="D2613" s="189"/>
    </row>
    <row r="2614" spans="4:4" x14ac:dyDescent="0.2">
      <c r="D2614" s="189"/>
    </row>
    <row r="2615" spans="4:4" x14ac:dyDescent="0.2">
      <c r="D2615" s="189"/>
    </row>
    <row r="2616" spans="4:4" x14ac:dyDescent="0.2">
      <c r="D2616" s="189"/>
    </row>
    <row r="2617" spans="4:4" x14ac:dyDescent="0.2">
      <c r="D2617" s="189"/>
    </row>
    <row r="2618" spans="4:4" x14ac:dyDescent="0.2">
      <c r="D2618" s="189"/>
    </row>
    <row r="2619" spans="4:4" x14ac:dyDescent="0.2">
      <c r="D2619" s="189"/>
    </row>
    <row r="2620" spans="4:4" x14ac:dyDescent="0.2">
      <c r="D2620" s="189"/>
    </row>
    <row r="2621" spans="4:4" x14ac:dyDescent="0.2">
      <c r="D2621" s="189"/>
    </row>
    <row r="2622" spans="4:4" x14ac:dyDescent="0.2">
      <c r="D2622" s="189"/>
    </row>
    <row r="2623" spans="4:4" x14ac:dyDescent="0.2">
      <c r="D2623" s="189"/>
    </row>
    <row r="2624" spans="4:4" x14ac:dyDescent="0.2">
      <c r="D2624" s="189"/>
    </row>
    <row r="2625" spans="4:4" x14ac:dyDescent="0.2">
      <c r="D2625" s="189"/>
    </row>
    <row r="2626" spans="4:4" x14ac:dyDescent="0.2">
      <c r="D2626" s="189"/>
    </row>
    <row r="2627" spans="4:4" x14ac:dyDescent="0.2">
      <c r="D2627" s="189"/>
    </row>
    <row r="2628" spans="4:4" x14ac:dyDescent="0.2">
      <c r="D2628" s="189"/>
    </row>
    <row r="2629" spans="4:4" x14ac:dyDescent="0.2">
      <c r="D2629" s="189"/>
    </row>
    <row r="2630" spans="4:4" x14ac:dyDescent="0.2">
      <c r="D2630" s="189"/>
    </row>
    <row r="2631" spans="4:4" x14ac:dyDescent="0.2">
      <c r="D2631" s="189"/>
    </row>
    <row r="2632" spans="4:4" x14ac:dyDescent="0.2">
      <c r="D2632" s="189"/>
    </row>
    <row r="2633" spans="4:4" x14ac:dyDescent="0.2">
      <c r="D2633" s="189"/>
    </row>
    <row r="2634" spans="4:4" x14ac:dyDescent="0.2">
      <c r="D2634" s="189"/>
    </row>
    <row r="2635" spans="4:4" x14ac:dyDescent="0.2">
      <c r="D2635" s="189"/>
    </row>
    <row r="2636" spans="4:4" x14ac:dyDescent="0.2">
      <c r="D2636" s="189"/>
    </row>
    <row r="2637" spans="4:4" x14ac:dyDescent="0.2">
      <c r="D2637" s="189"/>
    </row>
    <row r="2638" spans="4:4" x14ac:dyDescent="0.2">
      <c r="D2638" s="189"/>
    </row>
    <row r="2639" spans="4:4" x14ac:dyDescent="0.2">
      <c r="D2639" s="189"/>
    </row>
    <row r="2640" spans="4:4" x14ac:dyDescent="0.2">
      <c r="D2640" s="189"/>
    </row>
    <row r="2641" spans="4:4" x14ac:dyDescent="0.2">
      <c r="D2641" s="189"/>
    </row>
    <row r="2642" spans="4:4" x14ac:dyDescent="0.2">
      <c r="D2642" s="189"/>
    </row>
    <row r="2643" spans="4:4" x14ac:dyDescent="0.2">
      <c r="D2643" s="189"/>
    </row>
    <row r="2644" spans="4:4" x14ac:dyDescent="0.2">
      <c r="D2644" s="189"/>
    </row>
    <row r="2645" spans="4:4" x14ac:dyDescent="0.2">
      <c r="D2645" s="189"/>
    </row>
    <row r="2646" spans="4:4" x14ac:dyDescent="0.2">
      <c r="D2646" s="189"/>
    </row>
    <row r="2647" spans="4:4" x14ac:dyDescent="0.2">
      <c r="D2647" s="189"/>
    </row>
    <row r="2648" spans="4:4" x14ac:dyDescent="0.2">
      <c r="D2648" s="189"/>
    </row>
    <row r="2649" spans="4:4" x14ac:dyDescent="0.2">
      <c r="D2649" s="189"/>
    </row>
    <row r="2650" spans="4:4" x14ac:dyDescent="0.2">
      <c r="D2650" s="189"/>
    </row>
    <row r="2651" spans="4:4" x14ac:dyDescent="0.2">
      <c r="D2651" s="189"/>
    </row>
    <row r="2652" spans="4:4" x14ac:dyDescent="0.2">
      <c r="D2652" s="189"/>
    </row>
    <row r="2653" spans="4:4" x14ac:dyDescent="0.2">
      <c r="D2653" s="189"/>
    </row>
    <row r="2654" spans="4:4" x14ac:dyDescent="0.2">
      <c r="D2654" s="189"/>
    </row>
    <row r="2655" spans="4:4" x14ac:dyDescent="0.2">
      <c r="D2655" s="189"/>
    </row>
    <row r="2656" spans="4:4" x14ac:dyDescent="0.2">
      <c r="D2656" s="189"/>
    </row>
    <row r="2657" spans="4:4" x14ac:dyDescent="0.2">
      <c r="D2657" s="189"/>
    </row>
    <row r="2658" spans="4:4" x14ac:dyDescent="0.2">
      <c r="D2658" s="189"/>
    </row>
    <row r="2659" spans="4:4" x14ac:dyDescent="0.2">
      <c r="D2659" s="189"/>
    </row>
    <row r="2660" spans="4:4" x14ac:dyDescent="0.2">
      <c r="D2660" s="189"/>
    </row>
    <row r="2661" spans="4:4" x14ac:dyDescent="0.2">
      <c r="D2661" s="189"/>
    </row>
    <row r="2662" spans="4:4" x14ac:dyDescent="0.2">
      <c r="D2662" s="189"/>
    </row>
    <row r="2663" spans="4:4" x14ac:dyDescent="0.2">
      <c r="D2663" s="189"/>
    </row>
    <row r="2664" spans="4:4" x14ac:dyDescent="0.2">
      <c r="D2664" s="189"/>
    </row>
    <row r="2665" spans="4:4" x14ac:dyDescent="0.2">
      <c r="D2665" s="189"/>
    </row>
    <row r="2666" spans="4:4" x14ac:dyDescent="0.2">
      <c r="D2666" s="189"/>
    </row>
    <row r="2667" spans="4:4" x14ac:dyDescent="0.2">
      <c r="D2667" s="189"/>
    </row>
    <row r="2668" spans="4:4" x14ac:dyDescent="0.2">
      <c r="D2668" s="189"/>
    </row>
    <row r="2669" spans="4:4" x14ac:dyDescent="0.2">
      <c r="D2669" s="189"/>
    </row>
    <row r="2670" spans="4:4" x14ac:dyDescent="0.2">
      <c r="D2670" s="189"/>
    </row>
    <row r="2671" spans="4:4" x14ac:dyDescent="0.2">
      <c r="D2671" s="189"/>
    </row>
    <row r="2672" spans="4:4" x14ac:dyDescent="0.2">
      <c r="D2672" s="189"/>
    </row>
    <row r="2673" spans="4:4" x14ac:dyDescent="0.2">
      <c r="D2673" s="189"/>
    </row>
    <row r="2674" spans="4:4" x14ac:dyDescent="0.2">
      <c r="D2674" s="189"/>
    </row>
    <row r="2675" spans="4:4" x14ac:dyDescent="0.2">
      <c r="D2675" s="189"/>
    </row>
    <row r="2676" spans="4:4" x14ac:dyDescent="0.2">
      <c r="D2676" s="189"/>
    </row>
    <row r="2677" spans="4:4" x14ac:dyDescent="0.2">
      <c r="D2677" s="189"/>
    </row>
    <row r="2678" spans="4:4" x14ac:dyDescent="0.2">
      <c r="D2678" s="189"/>
    </row>
    <row r="2679" spans="4:4" x14ac:dyDescent="0.2">
      <c r="D2679" s="189"/>
    </row>
    <row r="2680" spans="4:4" x14ac:dyDescent="0.2">
      <c r="D2680" s="189"/>
    </row>
    <row r="2681" spans="4:4" x14ac:dyDescent="0.2">
      <c r="D2681" s="189"/>
    </row>
    <row r="2682" spans="4:4" x14ac:dyDescent="0.2">
      <c r="D2682" s="189"/>
    </row>
    <row r="2683" spans="4:4" x14ac:dyDescent="0.2">
      <c r="D2683" s="189"/>
    </row>
    <row r="2684" spans="4:4" x14ac:dyDescent="0.2">
      <c r="D2684" s="189"/>
    </row>
    <row r="2685" spans="4:4" x14ac:dyDescent="0.2">
      <c r="D2685" s="189"/>
    </row>
    <row r="2686" spans="4:4" x14ac:dyDescent="0.2">
      <c r="D2686" s="189"/>
    </row>
    <row r="2687" spans="4:4" x14ac:dyDescent="0.2">
      <c r="D2687" s="189"/>
    </row>
    <row r="2688" spans="4:4" x14ac:dyDescent="0.2">
      <c r="D2688" s="189"/>
    </row>
    <row r="2689" spans="4:4" x14ac:dyDescent="0.2">
      <c r="D2689" s="189"/>
    </row>
    <row r="2690" spans="4:4" x14ac:dyDescent="0.2">
      <c r="D2690" s="189"/>
    </row>
    <row r="2691" spans="4:4" x14ac:dyDescent="0.2">
      <c r="D2691" s="189"/>
    </row>
    <row r="2692" spans="4:4" x14ac:dyDescent="0.2">
      <c r="D2692" s="189"/>
    </row>
    <row r="2693" spans="4:4" x14ac:dyDescent="0.2">
      <c r="D2693" s="189"/>
    </row>
    <row r="2694" spans="4:4" x14ac:dyDescent="0.2">
      <c r="D2694" s="189"/>
    </row>
    <row r="2695" spans="4:4" x14ac:dyDescent="0.2">
      <c r="D2695" s="189"/>
    </row>
    <row r="2696" spans="4:4" x14ac:dyDescent="0.2">
      <c r="D2696" s="189"/>
    </row>
    <row r="2697" spans="4:4" x14ac:dyDescent="0.2">
      <c r="D2697" s="189"/>
    </row>
    <row r="2698" spans="4:4" x14ac:dyDescent="0.2">
      <c r="D2698" s="189"/>
    </row>
    <row r="2699" spans="4:4" x14ac:dyDescent="0.2">
      <c r="D2699" s="189"/>
    </row>
    <row r="2700" spans="4:4" x14ac:dyDescent="0.2">
      <c r="D2700" s="189"/>
    </row>
    <row r="2701" spans="4:4" x14ac:dyDescent="0.2">
      <c r="D2701" s="189"/>
    </row>
    <row r="2702" spans="4:4" x14ac:dyDescent="0.2">
      <c r="D2702" s="189"/>
    </row>
    <row r="2703" spans="4:4" x14ac:dyDescent="0.2">
      <c r="D2703" s="189"/>
    </row>
    <row r="2704" spans="4:4" x14ac:dyDescent="0.2">
      <c r="D2704" s="189"/>
    </row>
    <row r="2705" spans="4:4" x14ac:dyDescent="0.2">
      <c r="D2705" s="189"/>
    </row>
    <row r="2706" spans="4:4" x14ac:dyDescent="0.2">
      <c r="D2706" s="189"/>
    </row>
    <row r="2707" spans="4:4" x14ac:dyDescent="0.2">
      <c r="D2707" s="189"/>
    </row>
    <row r="2708" spans="4:4" x14ac:dyDescent="0.2">
      <c r="D2708" s="189"/>
    </row>
    <row r="2709" spans="4:4" x14ac:dyDescent="0.2">
      <c r="D2709" s="189"/>
    </row>
    <row r="2710" spans="4:4" x14ac:dyDescent="0.2">
      <c r="D2710" s="189"/>
    </row>
    <row r="2711" spans="4:4" x14ac:dyDescent="0.2">
      <c r="D2711" s="189"/>
    </row>
    <row r="2712" spans="4:4" x14ac:dyDescent="0.2">
      <c r="D2712" s="189"/>
    </row>
    <row r="2713" spans="4:4" x14ac:dyDescent="0.2">
      <c r="D2713" s="189"/>
    </row>
    <row r="2714" spans="4:4" x14ac:dyDescent="0.2">
      <c r="D2714" s="189"/>
    </row>
    <row r="2715" spans="4:4" x14ac:dyDescent="0.2">
      <c r="D2715" s="189"/>
    </row>
    <row r="2716" spans="4:4" x14ac:dyDescent="0.2">
      <c r="D2716" s="189"/>
    </row>
    <row r="2717" spans="4:4" x14ac:dyDescent="0.2">
      <c r="D2717" s="189"/>
    </row>
    <row r="2718" spans="4:4" x14ac:dyDescent="0.2">
      <c r="D2718" s="189"/>
    </row>
    <row r="2719" spans="4:4" x14ac:dyDescent="0.2">
      <c r="D2719" s="189"/>
    </row>
    <row r="2720" spans="4:4" x14ac:dyDescent="0.2">
      <c r="D2720" s="189"/>
    </row>
    <row r="2721" spans="4:4" x14ac:dyDescent="0.2">
      <c r="D2721" s="189"/>
    </row>
    <row r="2722" spans="4:4" x14ac:dyDescent="0.2">
      <c r="D2722" s="189"/>
    </row>
    <row r="2723" spans="4:4" x14ac:dyDescent="0.2">
      <c r="D2723" s="189"/>
    </row>
    <row r="2724" spans="4:4" x14ac:dyDescent="0.2">
      <c r="D2724" s="189"/>
    </row>
    <row r="2725" spans="4:4" x14ac:dyDescent="0.2">
      <c r="D2725" s="189"/>
    </row>
    <row r="2726" spans="4:4" x14ac:dyDescent="0.2">
      <c r="D2726" s="189"/>
    </row>
    <row r="2727" spans="4:4" x14ac:dyDescent="0.2">
      <c r="D2727" s="189"/>
    </row>
    <row r="2728" spans="4:4" x14ac:dyDescent="0.2">
      <c r="D2728" s="189"/>
    </row>
    <row r="2729" spans="4:4" x14ac:dyDescent="0.2">
      <c r="D2729" s="189"/>
    </row>
    <row r="2730" spans="4:4" x14ac:dyDescent="0.2">
      <c r="D2730" s="189"/>
    </row>
    <row r="2731" spans="4:4" x14ac:dyDescent="0.2">
      <c r="D2731" s="189"/>
    </row>
    <row r="2732" spans="4:4" x14ac:dyDescent="0.2">
      <c r="D2732" s="189"/>
    </row>
    <row r="2733" spans="4:4" x14ac:dyDescent="0.2">
      <c r="D2733" s="189"/>
    </row>
    <row r="2734" spans="4:4" x14ac:dyDescent="0.2">
      <c r="D2734" s="189"/>
    </row>
    <row r="2735" spans="4:4" x14ac:dyDescent="0.2">
      <c r="D2735" s="189"/>
    </row>
    <row r="2736" spans="4:4" x14ac:dyDescent="0.2">
      <c r="D2736" s="189"/>
    </row>
    <row r="2737" spans="4:4" x14ac:dyDescent="0.2">
      <c r="D2737" s="189"/>
    </row>
    <row r="2738" spans="4:4" x14ac:dyDescent="0.2">
      <c r="D2738" s="189"/>
    </row>
    <row r="2739" spans="4:4" x14ac:dyDescent="0.2">
      <c r="D2739" s="189"/>
    </row>
    <row r="2740" spans="4:4" x14ac:dyDescent="0.2">
      <c r="D2740" s="189"/>
    </row>
    <row r="2741" spans="4:4" x14ac:dyDescent="0.2">
      <c r="D2741" s="189"/>
    </row>
    <row r="2742" spans="4:4" x14ac:dyDescent="0.2">
      <c r="D2742" s="189"/>
    </row>
    <row r="2743" spans="4:4" x14ac:dyDescent="0.2">
      <c r="D2743" s="189"/>
    </row>
    <row r="2744" spans="4:4" x14ac:dyDescent="0.2">
      <c r="D2744" s="189"/>
    </row>
    <row r="2745" spans="4:4" x14ac:dyDescent="0.2">
      <c r="D2745" s="189"/>
    </row>
    <row r="2746" spans="4:4" x14ac:dyDescent="0.2">
      <c r="D2746" s="189"/>
    </row>
    <row r="2747" spans="4:4" x14ac:dyDescent="0.2">
      <c r="D2747" s="189"/>
    </row>
    <row r="2748" spans="4:4" x14ac:dyDescent="0.2">
      <c r="D2748" s="189"/>
    </row>
    <row r="2749" spans="4:4" x14ac:dyDescent="0.2">
      <c r="D2749" s="189"/>
    </row>
    <row r="2750" spans="4:4" x14ac:dyDescent="0.2">
      <c r="D2750" s="189"/>
    </row>
    <row r="2751" spans="4:4" x14ac:dyDescent="0.2">
      <c r="D2751" s="189"/>
    </row>
    <row r="2752" spans="4:4" x14ac:dyDescent="0.2">
      <c r="D2752" s="189"/>
    </row>
    <row r="2753" spans="4:4" x14ac:dyDescent="0.2">
      <c r="D2753" s="189"/>
    </row>
    <row r="2754" spans="4:4" x14ac:dyDescent="0.2">
      <c r="D2754" s="189"/>
    </row>
    <row r="2755" spans="4:4" x14ac:dyDescent="0.2">
      <c r="D2755" s="189"/>
    </row>
    <row r="2756" spans="4:4" x14ac:dyDescent="0.2">
      <c r="D2756" s="189"/>
    </row>
    <row r="2757" spans="4:4" x14ac:dyDescent="0.2">
      <c r="D2757" s="189"/>
    </row>
    <row r="2758" spans="4:4" x14ac:dyDescent="0.2">
      <c r="D2758" s="189"/>
    </row>
    <row r="2759" spans="4:4" x14ac:dyDescent="0.2">
      <c r="D2759" s="189"/>
    </row>
    <row r="2760" spans="4:4" x14ac:dyDescent="0.2">
      <c r="D2760" s="189"/>
    </row>
    <row r="2761" spans="4:4" x14ac:dyDescent="0.2">
      <c r="D2761" s="189"/>
    </row>
    <row r="2762" spans="4:4" x14ac:dyDescent="0.2">
      <c r="D2762" s="189"/>
    </row>
    <row r="2763" spans="4:4" x14ac:dyDescent="0.2">
      <c r="D2763" s="189"/>
    </row>
    <row r="2764" spans="4:4" x14ac:dyDescent="0.2">
      <c r="D2764" s="189"/>
    </row>
    <row r="2765" spans="4:4" x14ac:dyDescent="0.2">
      <c r="D2765" s="189"/>
    </row>
    <row r="2766" spans="4:4" x14ac:dyDescent="0.2">
      <c r="D2766" s="189"/>
    </row>
    <row r="2767" spans="4:4" x14ac:dyDescent="0.2">
      <c r="D2767" s="189"/>
    </row>
    <row r="2768" spans="4:4" x14ac:dyDescent="0.2">
      <c r="D2768" s="189"/>
    </row>
    <row r="2769" spans="4:4" x14ac:dyDescent="0.2">
      <c r="D2769" s="189"/>
    </row>
    <row r="2770" spans="4:4" x14ac:dyDescent="0.2">
      <c r="D2770" s="189"/>
    </row>
    <row r="2771" spans="4:4" x14ac:dyDescent="0.2">
      <c r="D2771" s="189"/>
    </row>
    <row r="2772" spans="4:4" x14ac:dyDescent="0.2">
      <c r="D2772" s="189"/>
    </row>
    <row r="2773" spans="4:4" x14ac:dyDescent="0.2">
      <c r="D2773" s="189"/>
    </row>
    <row r="2774" spans="4:4" x14ac:dyDescent="0.2">
      <c r="D2774" s="189"/>
    </row>
    <row r="2775" spans="4:4" x14ac:dyDescent="0.2">
      <c r="D2775" s="189"/>
    </row>
    <row r="2776" spans="4:4" x14ac:dyDescent="0.2">
      <c r="D2776" s="189"/>
    </row>
    <row r="2777" spans="4:4" x14ac:dyDescent="0.2">
      <c r="D2777" s="189"/>
    </row>
    <row r="2778" spans="4:4" x14ac:dyDescent="0.2">
      <c r="D2778" s="189"/>
    </row>
    <row r="2779" spans="4:4" x14ac:dyDescent="0.2">
      <c r="D2779" s="189"/>
    </row>
    <row r="2780" spans="4:4" x14ac:dyDescent="0.2">
      <c r="D2780" s="189"/>
    </row>
    <row r="2781" spans="4:4" x14ac:dyDescent="0.2">
      <c r="D2781" s="189"/>
    </row>
    <row r="2782" spans="4:4" x14ac:dyDescent="0.2">
      <c r="D2782" s="189"/>
    </row>
    <row r="2783" spans="4:4" x14ac:dyDescent="0.2">
      <c r="D2783" s="189"/>
    </row>
    <row r="2784" spans="4:4" x14ac:dyDescent="0.2">
      <c r="D2784" s="189"/>
    </row>
    <row r="2785" spans="4:4" x14ac:dyDescent="0.2">
      <c r="D2785" s="189"/>
    </row>
    <row r="2786" spans="4:4" x14ac:dyDescent="0.2">
      <c r="D2786" s="189"/>
    </row>
    <row r="2787" spans="4:4" x14ac:dyDescent="0.2">
      <c r="D2787" s="189"/>
    </row>
    <row r="2788" spans="4:4" x14ac:dyDescent="0.2">
      <c r="D2788" s="189"/>
    </row>
    <row r="2789" spans="4:4" x14ac:dyDescent="0.2">
      <c r="D2789" s="189"/>
    </row>
    <row r="2790" spans="4:4" x14ac:dyDescent="0.2">
      <c r="D2790" s="189"/>
    </row>
    <row r="2791" spans="4:4" x14ac:dyDescent="0.2">
      <c r="D2791" s="189"/>
    </row>
    <row r="2792" spans="4:4" x14ac:dyDescent="0.2">
      <c r="D2792" s="189"/>
    </row>
    <row r="2793" spans="4:4" x14ac:dyDescent="0.2">
      <c r="D2793" s="189"/>
    </row>
    <row r="2794" spans="4:4" x14ac:dyDescent="0.2">
      <c r="D2794" s="189"/>
    </row>
    <row r="2795" spans="4:4" x14ac:dyDescent="0.2">
      <c r="D2795" s="189"/>
    </row>
    <row r="2796" spans="4:4" x14ac:dyDescent="0.2">
      <c r="D2796" s="189"/>
    </row>
    <row r="2797" spans="4:4" x14ac:dyDescent="0.2">
      <c r="D2797" s="189"/>
    </row>
    <row r="2798" spans="4:4" x14ac:dyDescent="0.2">
      <c r="D2798" s="189"/>
    </row>
    <row r="2799" spans="4:4" x14ac:dyDescent="0.2">
      <c r="D2799" s="189"/>
    </row>
    <row r="2800" spans="4:4" x14ac:dyDescent="0.2">
      <c r="D2800" s="189"/>
    </row>
    <row r="2801" spans="4:4" x14ac:dyDescent="0.2">
      <c r="D2801" s="189"/>
    </row>
    <row r="2802" spans="4:4" x14ac:dyDescent="0.2">
      <c r="D2802" s="189"/>
    </row>
    <row r="2803" spans="4:4" x14ac:dyDescent="0.2">
      <c r="D2803" s="189"/>
    </row>
    <row r="2804" spans="4:4" x14ac:dyDescent="0.2">
      <c r="D2804" s="189"/>
    </row>
    <row r="2805" spans="4:4" x14ac:dyDescent="0.2">
      <c r="D2805" s="189"/>
    </row>
    <row r="2806" spans="4:4" x14ac:dyDescent="0.2">
      <c r="D2806" s="189"/>
    </row>
    <row r="2807" spans="4:4" x14ac:dyDescent="0.2">
      <c r="D2807" s="189"/>
    </row>
    <row r="2808" spans="4:4" x14ac:dyDescent="0.2">
      <c r="D2808" s="189"/>
    </row>
    <row r="2809" spans="4:4" x14ac:dyDescent="0.2">
      <c r="D2809" s="189"/>
    </row>
    <row r="2810" spans="4:4" x14ac:dyDescent="0.2">
      <c r="D2810" s="189"/>
    </row>
    <row r="2811" spans="4:4" x14ac:dyDescent="0.2">
      <c r="D2811" s="189"/>
    </row>
    <row r="2812" spans="4:4" x14ac:dyDescent="0.2">
      <c r="D2812" s="189"/>
    </row>
    <row r="2813" spans="4:4" x14ac:dyDescent="0.2">
      <c r="D2813" s="189"/>
    </row>
    <row r="2814" spans="4:4" x14ac:dyDescent="0.2">
      <c r="D2814" s="189"/>
    </row>
    <row r="2815" spans="4:4" x14ac:dyDescent="0.2">
      <c r="D2815" s="189"/>
    </row>
    <row r="2816" spans="4:4" x14ac:dyDescent="0.2">
      <c r="D2816" s="189"/>
    </row>
    <row r="2817" spans="4:4" x14ac:dyDescent="0.2">
      <c r="D2817" s="189"/>
    </row>
    <row r="2818" spans="4:4" x14ac:dyDescent="0.2">
      <c r="D2818" s="189"/>
    </row>
    <row r="2819" spans="4:4" x14ac:dyDescent="0.2">
      <c r="D2819" s="189"/>
    </row>
    <row r="2820" spans="4:4" x14ac:dyDescent="0.2">
      <c r="D2820" s="189"/>
    </row>
    <row r="2821" spans="4:4" x14ac:dyDescent="0.2">
      <c r="D2821" s="189"/>
    </row>
    <row r="2822" spans="4:4" x14ac:dyDescent="0.2">
      <c r="D2822" s="189"/>
    </row>
    <row r="2823" spans="4:4" x14ac:dyDescent="0.2">
      <c r="D2823" s="189"/>
    </row>
    <row r="2824" spans="4:4" x14ac:dyDescent="0.2">
      <c r="D2824" s="189"/>
    </row>
    <row r="2825" spans="4:4" x14ac:dyDescent="0.2">
      <c r="D2825" s="189"/>
    </row>
    <row r="2826" spans="4:4" x14ac:dyDescent="0.2">
      <c r="D2826" s="189"/>
    </row>
    <row r="2827" spans="4:4" x14ac:dyDescent="0.2">
      <c r="D2827" s="189"/>
    </row>
    <row r="2828" spans="4:4" x14ac:dyDescent="0.2">
      <c r="D2828" s="189"/>
    </row>
    <row r="2829" spans="4:4" x14ac:dyDescent="0.2">
      <c r="D2829" s="189"/>
    </row>
    <row r="2830" spans="4:4" x14ac:dyDescent="0.2">
      <c r="D2830" s="189"/>
    </row>
    <row r="2831" spans="4:4" x14ac:dyDescent="0.2">
      <c r="D2831" s="189"/>
    </row>
    <row r="2832" spans="4:4" x14ac:dyDescent="0.2">
      <c r="D2832" s="189"/>
    </row>
    <row r="2833" spans="4:4" x14ac:dyDescent="0.2">
      <c r="D2833" s="189"/>
    </row>
    <row r="2834" spans="4:4" x14ac:dyDescent="0.2">
      <c r="D2834" s="189"/>
    </row>
    <row r="2835" spans="4:4" x14ac:dyDescent="0.2">
      <c r="D2835" s="189"/>
    </row>
    <row r="2836" spans="4:4" x14ac:dyDescent="0.2">
      <c r="D2836" s="189"/>
    </row>
    <row r="2837" spans="4:4" x14ac:dyDescent="0.2">
      <c r="D2837" s="189"/>
    </row>
    <row r="2838" spans="4:4" x14ac:dyDescent="0.2">
      <c r="D2838" s="189"/>
    </row>
    <row r="2839" spans="4:4" x14ac:dyDescent="0.2">
      <c r="D2839" s="189"/>
    </row>
    <row r="2840" spans="4:4" x14ac:dyDescent="0.2">
      <c r="D2840" s="189"/>
    </row>
    <row r="2841" spans="4:4" x14ac:dyDescent="0.2">
      <c r="D2841" s="189"/>
    </row>
    <row r="2842" spans="4:4" x14ac:dyDescent="0.2">
      <c r="D2842" s="189"/>
    </row>
    <row r="2843" spans="4:4" x14ac:dyDescent="0.2">
      <c r="D2843" s="189"/>
    </row>
    <row r="2844" spans="4:4" x14ac:dyDescent="0.2">
      <c r="D2844" s="189"/>
    </row>
    <row r="2845" spans="4:4" x14ac:dyDescent="0.2">
      <c r="D2845" s="189"/>
    </row>
    <row r="2846" spans="4:4" x14ac:dyDescent="0.2">
      <c r="D2846" s="189"/>
    </row>
    <row r="2847" spans="4:4" x14ac:dyDescent="0.2">
      <c r="D2847" s="189"/>
    </row>
    <row r="2848" spans="4:4" x14ac:dyDescent="0.2">
      <c r="D2848" s="189"/>
    </row>
    <row r="2849" spans="4:4" x14ac:dyDescent="0.2">
      <c r="D2849" s="189"/>
    </row>
    <row r="2850" spans="4:4" x14ac:dyDescent="0.2">
      <c r="D2850" s="189"/>
    </row>
    <row r="2851" spans="4:4" x14ac:dyDescent="0.2">
      <c r="D2851" s="189"/>
    </row>
    <row r="2852" spans="4:4" x14ac:dyDescent="0.2">
      <c r="D2852" s="189"/>
    </row>
    <row r="2853" spans="4:4" x14ac:dyDescent="0.2">
      <c r="D2853" s="189"/>
    </row>
    <row r="2854" spans="4:4" x14ac:dyDescent="0.2">
      <c r="D2854" s="189"/>
    </row>
    <row r="2855" spans="4:4" x14ac:dyDescent="0.2">
      <c r="D2855" s="189"/>
    </row>
    <row r="2856" spans="4:4" x14ac:dyDescent="0.2">
      <c r="D2856" s="189"/>
    </row>
    <row r="2857" spans="4:4" x14ac:dyDescent="0.2">
      <c r="D2857" s="189"/>
    </row>
    <row r="2858" spans="4:4" x14ac:dyDescent="0.2">
      <c r="D2858" s="189"/>
    </row>
    <row r="2859" spans="4:4" x14ac:dyDescent="0.2">
      <c r="D2859" s="189"/>
    </row>
    <row r="2860" spans="4:4" x14ac:dyDescent="0.2">
      <c r="D2860" s="189"/>
    </row>
    <row r="2861" spans="4:4" x14ac:dyDescent="0.2">
      <c r="D2861" s="189"/>
    </row>
    <row r="2862" spans="4:4" x14ac:dyDescent="0.2">
      <c r="D2862" s="189"/>
    </row>
    <row r="2863" spans="4:4" x14ac:dyDescent="0.2">
      <c r="D2863" s="189"/>
    </row>
    <row r="2864" spans="4:4" x14ac:dyDescent="0.2">
      <c r="D2864" s="189"/>
    </row>
    <row r="2865" spans="4:4" x14ac:dyDescent="0.2">
      <c r="D2865" s="189"/>
    </row>
    <row r="2866" spans="4:4" x14ac:dyDescent="0.2">
      <c r="D2866" s="189"/>
    </row>
    <row r="2867" spans="4:4" x14ac:dyDescent="0.2">
      <c r="D2867" s="189"/>
    </row>
    <row r="2868" spans="4:4" x14ac:dyDescent="0.2">
      <c r="D2868" s="189"/>
    </row>
    <row r="2869" spans="4:4" x14ac:dyDescent="0.2">
      <c r="D2869" s="189"/>
    </row>
    <row r="2870" spans="4:4" x14ac:dyDescent="0.2">
      <c r="D2870" s="189"/>
    </row>
    <row r="2871" spans="4:4" x14ac:dyDescent="0.2">
      <c r="D2871" s="189"/>
    </row>
    <row r="2872" spans="4:4" x14ac:dyDescent="0.2">
      <c r="D2872" s="189"/>
    </row>
    <row r="2873" spans="4:4" x14ac:dyDescent="0.2">
      <c r="D2873" s="189"/>
    </row>
    <row r="2874" spans="4:4" x14ac:dyDescent="0.2">
      <c r="D2874" s="189"/>
    </row>
    <row r="2875" spans="4:4" x14ac:dyDescent="0.2">
      <c r="D2875" s="189"/>
    </row>
    <row r="2876" spans="4:4" x14ac:dyDescent="0.2">
      <c r="D2876" s="189"/>
    </row>
    <row r="2877" spans="4:4" x14ac:dyDescent="0.2">
      <c r="D2877" s="189"/>
    </row>
    <row r="2878" spans="4:4" x14ac:dyDescent="0.2">
      <c r="D2878" s="189"/>
    </row>
    <row r="2879" spans="4:4" x14ac:dyDescent="0.2">
      <c r="D2879" s="189"/>
    </row>
    <row r="2880" spans="4:4" x14ac:dyDescent="0.2">
      <c r="D2880" s="189"/>
    </row>
    <row r="2881" spans="4:4" x14ac:dyDescent="0.2">
      <c r="D2881" s="189"/>
    </row>
    <row r="2882" spans="4:4" x14ac:dyDescent="0.2">
      <c r="D2882" s="189"/>
    </row>
    <row r="2883" spans="4:4" x14ac:dyDescent="0.2">
      <c r="D2883" s="189"/>
    </row>
    <row r="2884" spans="4:4" x14ac:dyDescent="0.2">
      <c r="D2884" s="189"/>
    </row>
    <row r="2885" spans="4:4" x14ac:dyDescent="0.2">
      <c r="D2885" s="189"/>
    </row>
    <row r="2886" spans="4:4" x14ac:dyDescent="0.2">
      <c r="D2886" s="189"/>
    </row>
    <row r="2887" spans="4:4" x14ac:dyDescent="0.2">
      <c r="D2887" s="189"/>
    </row>
    <row r="2888" spans="4:4" x14ac:dyDescent="0.2">
      <c r="D2888" s="189"/>
    </row>
    <row r="2889" spans="4:4" x14ac:dyDescent="0.2">
      <c r="D2889" s="189"/>
    </row>
    <row r="2890" spans="4:4" x14ac:dyDescent="0.2">
      <c r="D2890" s="189"/>
    </row>
    <row r="2891" spans="4:4" x14ac:dyDescent="0.2">
      <c r="D2891" s="189"/>
    </row>
    <row r="2892" spans="4:4" x14ac:dyDescent="0.2">
      <c r="D2892" s="189"/>
    </row>
    <row r="2893" spans="4:4" x14ac:dyDescent="0.2">
      <c r="D2893" s="189"/>
    </row>
    <row r="2894" spans="4:4" x14ac:dyDescent="0.2">
      <c r="D2894" s="189"/>
    </row>
    <row r="2895" spans="4:4" x14ac:dyDescent="0.2">
      <c r="D2895" s="189"/>
    </row>
    <row r="2896" spans="4:4" x14ac:dyDescent="0.2">
      <c r="D2896" s="189"/>
    </row>
    <row r="2897" spans="4:4" x14ac:dyDescent="0.2">
      <c r="D2897" s="189"/>
    </row>
    <row r="2898" spans="4:4" x14ac:dyDescent="0.2">
      <c r="D2898" s="189"/>
    </row>
    <row r="2899" spans="4:4" x14ac:dyDescent="0.2">
      <c r="D2899" s="189"/>
    </row>
    <row r="2900" spans="4:4" x14ac:dyDescent="0.2">
      <c r="D2900" s="189"/>
    </row>
    <row r="2901" spans="4:4" x14ac:dyDescent="0.2">
      <c r="D2901" s="189"/>
    </row>
    <row r="2902" spans="4:4" x14ac:dyDescent="0.2">
      <c r="D2902" s="189"/>
    </row>
    <row r="2903" spans="4:4" x14ac:dyDescent="0.2">
      <c r="D2903" s="189"/>
    </row>
    <row r="2904" spans="4:4" x14ac:dyDescent="0.2">
      <c r="D2904" s="189"/>
    </row>
    <row r="2905" spans="4:4" x14ac:dyDescent="0.2">
      <c r="D2905" s="189"/>
    </row>
    <row r="2906" spans="4:4" x14ac:dyDescent="0.2">
      <c r="D2906" s="189"/>
    </row>
    <row r="2907" spans="4:4" x14ac:dyDescent="0.2">
      <c r="D2907" s="189"/>
    </row>
    <row r="2908" spans="4:4" x14ac:dyDescent="0.2">
      <c r="D2908" s="189"/>
    </row>
    <row r="2909" spans="4:4" x14ac:dyDescent="0.2">
      <c r="D2909" s="189"/>
    </row>
    <row r="2910" spans="4:4" x14ac:dyDescent="0.2">
      <c r="D2910" s="189"/>
    </row>
    <row r="2911" spans="4:4" x14ac:dyDescent="0.2">
      <c r="D2911" s="189"/>
    </row>
    <row r="2912" spans="4:4" x14ac:dyDescent="0.2">
      <c r="D2912" s="189"/>
    </row>
    <row r="2913" spans="4:4" x14ac:dyDescent="0.2">
      <c r="D2913" s="189"/>
    </row>
    <row r="2914" spans="4:4" x14ac:dyDescent="0.2">
      <c r="D2914" s="189"/>
    </row>
    <row r="2915" spans="4:4" x14ac:dyDescent="0.2">
      <c r="D2915" s="189"/>
    </row>
    <row r="2916" spans="4:4" x14ac:dyDescent="0.2">
      <c r="D2916" s="189"/>
    </row>
    <row r="2917" spans="4:4" x14ac:dyDescent="0.2">
      <c r="D2917" s="189"/>
    </row>
    <row r="2918" spans="4:4" x14ac:dyDescent="0.2">
      <c r="D2918" s="189"/>
    </row>
    <row r="2919" spans="4:4" x14ac:dyDescent="0.2">
      <c r="D2919" s="189"/>
    </row>
    <row r="2920" spans="4:4" x14ac:dyDescent="0.2">
      <c r="D2920" s="189"/>
    </row>
    <row r="2921" spans="4:4" x14ac:dyDescent="0.2">
      <c r="D2921" s="189"/>
    </row>
    <row r="2922" spans="4:4" x14ac:dyDescent="0.2">
      <c r="D2922" s="189"/>
    </row>
    <row r="2923" spans="4:4" x14ac:dyDescent="0.2">
      <c r="D2923" s="189"/>
    </row>
    <row r="2924" spans="4:4" x14ac:dyDescent="0.2">
      <c r="D2924" s="189"/>
    </row>
    <row r="2925" spans="4:4" x14ac:dyDescent="0.2">
      <c r="D2925" s="189"/>
    </row>
    <row r="2926" spans="4:4" x14ac:dyDescent="0.2">
      <c r="D2926" s="189"/>
    </row>
    <row r="2927" spans="4:4" x14ac:dyDescent="0.2">
      <c r="D2927" s="189"/>
    </row>
    <row r="2928" spans="4:4" x14ac:dyDescent="0.2">
      <c r="D2928" s="189"/>
    </row>
    <row r="2929" spans="4:4" x14ac:dyDescent="0.2">
      <c r="D2929" s="189"/>
    </row>
    <row r="2930" spans="4:4" x14ac:dyDescent="0.2">
      <c r="D2930" s="189"/>
    </row>
    <row r="2931" spans="4:4" x14ac:dyDescent="0.2">
      <c r="D2931" s="189"/>
    </row>
    <row r="2932" spans="4:4" x14ac:dyDescent="0.2">
      <c r="D2932" s="189"/>
    </row>
    <row r="2933" spans="4:4" x14ac:dyDescent="0.2">
      <c r="D2933" s="189"/>
    </row>
    <row r="2934" spans="4:4" x14ac:dyDescent="0.2">
      <c r="D2934" s="189"/>
    </row>
    <row r="2935" spans="4:4" x14ac:dyDescent="0.2">
      <c r="D2935" s="189"/>
    </row>
    <row r="2936" spans="4:4" x14ac:dyDescent="0.2">
      <c r="D2936" s="189"/>
    </row>
    <row r="2937" spans="4:4" x14ac:dyDescent="0.2">
      <c r="D2937" s="189"/>
    </row>
    <row r="2938" spans="4:4" x14ac:dyDescent="0.2">
      <c r="D2938" s="189"/>
    </row>
    <row r="2939" spans="4:4" x14ac:dyDescent="0.2">
      <c r="D2939" s="189"/>
    </row>
    <row r="2940" spans="4:4" x14ac:dyDescent="0.2">
      <c r="D2940" s="189"/>
    </row>
    <row r="2941" spans="4:4" x14ac:dyDescent="0.2">
      <c r="D2941" s="189"/>
    </row>
    <row r="2942" spans="4:4" x14ac:dyDescent="0.2">
      <c r="D2942" s="189"/>
    </row>
    <row r="2943" spans="4:4" x14ac:dyDescent="0.2">
      <c r="D2943" s="189"/>
    </row>
    <row r="2944" spans="4:4" x14ac:dyDescent="0.2">
      <c r="D2944" s="189"/>
    </row>
    <row r="2945" spans="4:4" x14ac:dyDescent="0.2">
      <c r="D2945" s="189"/>
    </row>
    <row r="2946" spans="4:4" x14ac:dyDescent="0.2">
      <c r="D2946" s="189"/>
    </row>
    <row r="2947" spans="4:4" x14ac:dyDescent="0.2">
      <c r="D2947" s="189"/>
    </row>
    <row r="2948" spans="4:4" x14ac:dyDescent="0.2">
      <c r="D2948" s="189"/>
    </row>
    <row r="2949" spans="4:4" x14ac:dyDescent="0.2">
      <c r="D2949" s="189"/>
    </row>
    <row r="2950" spans="4:4" x14ac:dyDescent="0.2">
      <c r="D2950" s="189"/>
    </row>
    <row r="2951" spans="4:4" x14ac:dyDescent="0.2">
      <c r="D2951" s="189"/>
    </row>
    <row r="2952" spans="4:4" x14ac:dyDescent="0.2">
      <c r="D2952" s="189"/>
    </row>
    <row r="2953" spans="4:4" x14ac:dyDescent="0.2">
      <c r="D2953" s="189"/>
    </row>
    <row r="2954" spans="4:4" x14ac:dyDescent="0.2">
      <c r="D2954" s="189"/>
    </row>
    <row r="2955" spans="4:4" x14ac:dyDescent="0.2">
      <c r="D2955" s="189"/>
    </row>
    <row r="2956" spans="4:4" x14ac:dyDescent="0.2">
      <c r="D2956" s="189"/>
    </row>
    <row r="2957" spans="4:4" x14ac:dyDescent="0.2">
      <c r="D2957" s="189"/>
    </row>
    <row r="2958" spans="4:4" x14ac:dyDescent="0.2">
      <c r="D2958" s="189"/>
    </row>
    <row r="2959" spans="4:4" x14ac:dyDescent="0.2">
      <c r="D2959" s="189"/>
    </row>
    <row r="2960" spans="4:4" x14ac:dyDescent="0.2">
      <c r="D2960" s="189"/>
    </row>
    <row r="2961" spans="4:4" x14ac:dyDescent="0.2">
      <c r="D2961" s="189"/>
    </row>
    <row r="2962" spans="4:4" x14ac:dyDescent="0.2">
      <c r="D2962" s="189"/>
    </row>
    <row r="2963" spans="4:4" x14ac:dyDescent="0.2">
      <c r="D2963" s="189"/>
    </row>
    <row r="2964" spans="4:4" x14ac:dyDescent="0.2">
      <c r="D2964" s="189"/>
    </row>
    <row r="2965" spans="4:4" x14ac:dyDescent="0.2">
      <c r="D2965" s="189"/>
    </row>
    <row r="2966" spans="4:4" x14ac:dyDescent="0.2">
      <c r="D2966" s="189"/>
    </row>
    <row r="2967" spans="4:4" x14ac:dyDescent="0.2">
      <c r="D2967" s="189"/>
    </row>
    <row r="2968" spans="4:4" x14ac:dyDescent="0.2">
      <c r="D2968" s="189"/>
    </row>
    <row r="2969" spans="4:4" x14ac:dyDescent="0.2">
      <c r="D2969" s="189"/>
    </row>
    <row r="2970" spans="4:4" x14ac:dyDescent="0.2">
      <c r="D2970" s="189"/>
    </row>
    <row r="2971" spans="4:4" x14ac:dyDescent="0.2">
      <c r="D2971" s="189"/>
    </row>
    <row r="2972" spans="4:4" x14ac:dyDescent="0.2">
      <c r="D2972" s="189"/>
    </row>
    <row r="2973" spans="4:4" x14ac:dyDescent="0.2">
      <c r="D2973" s="189"/>
    </row>
    <row r="2974" spans="4:4" x14ac:dyDescent="0.2">
      <c r="D2974" s="189"/>
    </row>
    <row r="2975" spans="4:4" x14ac:dyDescent="0.2">
      <c r="D2975" s="189"/>
    </row>
    <row r="2976" spans="4:4" x14ac:dyDescent="0.2">
      <c r="D2976" s="189"/>
    </row>
    <row r="2977" spans="4:4" x14ac:dyDescent="0.2">
      <c r="D2977" s="189"/>
    </row>
    <row r="2978" spans="4:4" x14ac:dyDescent="0.2">
      <c r="D2978" s="189"/>
    </row>
    <row r="2979" spans="4:4" x14ac:dyDescent="0.2">
      <c r="D2979" s="189"/>
    </row>
    <row r="2980" spans="4:4" x14ac:dyDescent="0.2">
      <c r="D2980" s="189"/>
    </row>
    <row r="2981" spans="4:4" x14ac:dyDescent="0.2">
      <c r="D2981" s="189"/>
    </row>
    <row r="2982" spans="4:4" x14ac:dyDescent="0.2">
      <c r="D2982" s="189"/>
    </row>
    <row r="2983" spans="4:4" x14ac:dyDescent="0.2">
      <c r="D2983" s="189"/>
    </row>
    <row r="2984" spans="4:4" x14ac:dyDescent="0.2">
      <c r="D2984" s="189"/>
    </row>
    <row r="2985" spans="4:4" x14ac:dyDescent="0.2">
      <c r="D2985" s="189"/>
    </row>
    <row r="2986" spans="4:4" x14ac:dyDescent="0.2">
      <c r="D2986" s="189"/>
    </row>
    <row r="2987" spans="4:4" x14ac:dyDescent="0.2">
      <c r="D2987" s="189"/>
    </row>
    <row r="2988" spans="4:4" x14ac:dyDescent="0.2">
      <c r="D2988" s="189"/>
    </row>
    <row r="2989" spans="4:4" x14ac:dyDescent="0.2">
      <c r="D2989" s="189"/>
    </row>
    <row r="2990" spans="4:4" x14ac:dyDescent="0.2">
      <c r="D2990" s="189"/>
    </row>
    <row r="2991" spans="4:4" x14ac:dyDescent="0.2">
      <c r="D2991" s="189"/>
    </row>
    <row r="2992" spans="4:4" x14ac:dyDescent="0.2">
      <c r="D2992" s="189"/>
    </row>
    <row r="2993" spans="4:4" x14ac:dyDescent="0.2">
      <c r="D2993" s="189"/>
    </row>
    <row r="2994" spans="4:4" x14ac:dyDescent="0.2">
      <c r="D2994" s="189"/>
    </row>
    <row r="2995" spans="4:4" x14ac:dyDescent="0.2">
      <c r="D2995" s="189"/>
    </row>
    <row r="2996" spans="4:4" x14ac:dyDescent="0.2">
      <c r="D2996" s="189"/>
    </row>
    <row r="2997" spans="4:4" x14ac:dyDescent="0.2">
      <c r="D2997" s="189"/>
    </row>
    <row r="2998" spans="4:4" x14ac:dyDescent="0.2">
      <c r="D2998" s="189"/>
    </row>
    <row r="2999" spans="4:4" x14ac:dyDescent="0.2">
      <c r="D2999" s="189"/>
    </row>
    <row r="3000" spans="4:4" x14ac:dyDescent="0.2">
      <c r="D3000" s="189"/>
    </row>
    <row r="3001" spans="4:4" x14ac:dyDescent="0.2">
      <c r="D3001" s="189"/>
    </row>
    <row r="3002" spans="4:4" x14ac:dyDescent="0.2">
      <c r="D3002" s="189"/>
    </row>
    <row r="3003" spans="4:4" x14ac:dyDescent="0.2">
      <c r="D3003" s="189"/>
    </row>
    <row r="3004" spans="4:4" x14ac:dyDescent="0.2">
      <c r="D3004" s="189"/>
    </row>
    <row r="3005" spans="4:4" x14ac:dyDescent="0.2">
      <c r="D3005" s="189"/>
    </row>
    <row r="3006" spans="4:4" x14ac:dyDescent="0.2">
      <c r="D3006" s="189"/>
    </row>
    <row r="3007" spans="4:4" x14ac:dyDescent="0.2">
      <c r="D3007" s="189"/>
    </row>
    <row r="3008" spans="4:4" x14ac:dyDescent="0.2">
      <c r="D3008" s="189"/>
    </row>
    <row r="3009" spans="4:4" x14ac:dyDescent="0.2">
      <c r="D3009" s="189"/>
    </row>
    <row r="3010" spans="4:4" x14ac:dyDescent="0.2">
      <c r="D3010" s="189"/>
    </row>
    <row r="3011" spans="4:4" x14ac:dyDescent="0.2">
      <c r="D3011" s="189"/>
    </row>
    <row r="3012" spans="4:4" x14ac:dyDescent="0.2">
      <c r="D3012" s="189"/>
    </row>
    <row r="3013" spans="4:4" x14ac:dyDescent="0.2">
      <c r="D3013" s="189"/>
    </row>
    <row r="3014" spans="4:4" x14ac:dyDescent="0.2">
      <c r="D3014" s="189"/>
    </row>
    <row r="3015" spans="4:4" x14ac:dyDescent="0.2">
      <c r="D3015" s="189"/>
    </row>
    <row r="3016" spans="4:4" x14ac:dyDescent="0.2">
      <c r="D3016" s="189"/>
    </row>
    <row r="3017" spans="4:4" x14ac:dyDescent="0.2">
      <c r="D3017" s="189"/>
    </row>
    <row r="3018" spans="4:4" x14ac:dyDescent="0.2">
      <c r="D3018" s="189"/>
    </row>
    <row r="3019" spans="4:4" x14ac:dyDescent="0.2">
      <c r="D3019" s="189"/>
    </row>
    <row r="3020" spans="4:4" x14ac:dyDescent="0.2">
      <c r="D3020" s="189"/>
    </row>
    <row r="3021" spans="4:4" x14ac:dyDescent="0.2">
      <c r="D3021" s="189"/>
    </row>
    <row r="3022" spans="4:4" x14ac:dyDescent="0.2">
      <c r="D3022" s="189"/>
    </row>
    <row r="3023" spans="4:4" x14ac:dyDescent="0.2">
      <c r="D3023" s="189"/>
    </row>
    <row r="3024" spans="4:4" x14ac:dyDescent="0.2">
      <c r="D3024" s="189"/>
    </row>
    <row r="3025" spans="4:4" x14ac:dyDescent="0.2">
      <c r="D3025" s="189"/>
    </row>
    <row r="3026" spans="4:4" x14ac:dyDescent="0.2">
      <c r="D3026" s="189"/>
    </row>
    <row r="3027" spans="4:4" x14ac:dyDescent="0.2">
      <c r="D3027" s="189"/>
    </row>
    <row r="3028" spans="4:4" x14ac:dyDescent="0.2">
      <c r="D3028" s="189"/>
    </row>
    <row r="3029" spans="4:4" x14ac:dyDescent="0.2">
      <c r="D3029" s="189"/>
    </row>
    <row r="3030" spans="4:4" x14ac:dyDescent="0.2">
      <c r="D3030" s="189"/>
    </row>
    <row r="3031" spans="4:4" x14ac:dyDescent="0.2">
      <c r="D3031" s="189"/>
    </row>
    <row r="3032" spans="4:4" x14ac:dyDescent="0.2">
      <c r="D3032" s="189"/>
    </row>
    <row r="3033" spans="4:4" x14ac:dyDescent="0.2">
      <c r="D3033" s="189"/>
    </row>
    <row r="3034" spans="4:4" x14ac:dyDescent="0.2">
      <c r="D3034" s="189"/>
    </row>
    <row r="3035" spans="4:4" x14ac:dyDescent="0.2">
      <c r="D3035" s="189"/>
    </row>
    <row r="3036" spans="4:4" x14ac:dyDescent="0.2">
      <c r="D3036" s="189"/>
    </row>
    <row r="3037" spans="4:4" x14ac:dyDescent="0.2">
      <c r="D3037" s="189"/>
    </row>
    <row r="3038" spans="4:4" x14ac:dyDescent="0.2">
      <c r="D3038" s="189"/>
    </row>
    <row r="3039" spans="4:4" x14ac:dyDescent="0.2">
      <c r="D3039" s="189"/>
    </row>
    <row r="3040" spans="4:4" x14ac:dyDescent="0.2">
      <c r="D3040" s="189"/>
    </row>
    <row r="3041" spans="4:4" x14ac:dyDescent="0.2">
      <c r="D3041" s="189"/>
    </row>
    <row r="3042" spans="4:4" x14ac:dyDescent="0.2">
      <c r="D3042" s="189"/>
    </row>
    <row r="3043" spans="4:4" x14ac:dyDescent="0.2">
      <c r="D3043" s="189"/>
    </row>
    <row r="3044" spans="4:4" x14ac:dyDescent="0.2">
      <c r="D3044" s="189"/>
    </row>
    <row r="3045" spans="4:4" x14ac:dyDescent="0.2">
      <c r="D3045" s="189"/>
    </row>
    <row r="3046" spans="4:4" x14ac:dyDescent="0.2">
      <c r="D3046" s="189"/>
    </row>
    <row r="3047" spans="4:4" x14ac:dyDescent="0.2">
      <c r="D3047" s="189"/>
    </row>
    <row r="3048" spans="4:4" x14ac:dyDescent="0.2">
      <c r="D3048" s="189"/>
    </row>
    <row r="3049" spans="4:4" x14ac:dyDescent="0.2">
      <c r="D3049" s="189"/>
    </row>
    <row r="3050" spans="4:4" x14ac:dyDescent="0.2">
      <c r="D3050" s="189"/>
    </row>
    <row r="3051" spans="4:4" x14ac:dyDescent="0.2">
      <c r="D3051" s="189"/>
    </row>
    <row r="3052" spans="4:4" x14ac:dyDescent="0.2">
      <c r="D3052" s="189"/>
    </row>
    <row r="3053" spans="4:4" x14ac:dyDescent="0.2">
      <c r="D3053" s="189"/>
    </row>
    <row r="3054" spans="4:4" x14ac:dyDescent="0.2">
      <c r="D3054" s="189"/>
    </row>
    <row r="3055" spans="4:4" x14ac:dyDescent="0.2">
      <c r="D3055" s="189"/>
    </row>
    <row r="3056" spans="4:4" x14ac:dyDescent="0.2">
      <c r="D3056" s="189"/>
    </row>
    <row r="3057" spans="4:4" x14ac:dyDescent="0.2">
      <c r="D3057" s="189"/>
    </row>
    <row r="3058" spans="4:4" x14ac:dyDescent="0.2">
      <c r="D3058" s="189"/>
    </row>
    <row r="3059" spans="4:4" x14ac:dyDescent="0.2">
      <c r="D3059" s="189"/>
    </row>
    <row r="3060" spans="4:4" x14ac:dyDescent="0.2">
      <c r="D3060" s="189"/>
    </row>
    <row r="3061" spans="4:4" x14ac:dyDescent="0.2">
      <c r="D3061" s="189"/>
    </row>
    <row r="3062" spans="4:4" x14ac:dyDescent="0.2">
      <c r="D3062" s="189"/>
    </row>
    <row r="3063" spans="4:4" x14ac:dyDescent="0.2">
      <c r="D3063" s="189"/>
    </row>
    <row r="3064" spans="4:4" x14ac:dyDescent="0.2">
      <c r="D3064" s="189"/>
    </row>
    <row r="3065" spans="4:4" x14ac:dyDescent="0.2">
      <c r="D3065" s="189"/>
    </row>
    <row r="3066" spans="4:4" x14ac:dyDescent="0.2">
      <c r="D3066" s="189"/>
    </row>
    <row r="3067" spans="4:4" x14ac:dyDescent="0.2">
      <c r="D3067" s="189"/>
    </row>
    <row r="3068" spans="4:4" x14ac:dyDescent="0.2">
      <c r="D3068" s="189"/>
    </row>
    <row r="3069" spans="4:4" x14ac:dyDescent="0.2">
      <c r="D3069" s="189"/>
    </row>
    <row r="3070" spans="4:4" x14ac:dyDescent="0.2">
      <c r="D3070" s="189"/>
    </row>
    <row r="3071" spans="4:4" x14ac:dyDescent="0.2">
      <c r="D3071" s="189"/>
    </row>
    <row r="3072" spans="4:4" x14ac:dyDescent="0.2">
      <c r="D3072" s="189"/>
    </row>
    <row r="3073" spans="4:4" x14ac:dyDescent="0.2">
      <c r="D3073" s="189"/>
    </row>
    <row r="3074" spans="4:4" x14ac:dyDescent="0.2">
      <c r="D3074" s="189"/>
    </row>
    <row r="3075" spans="4:4" x14ac:dyDescent="0.2">
      <c r="D3075" s="189"/>
    </row>
    <row r="3076" spans="4:4" x14ac:dyDescent="0.2">
      <c r="D3076" s="189"/>
    </row>
    <row r="3077" spans="4:4" x14ac:dyDescent="0.2">
      <c r="D3077" s="189"/>
    </row>
    <row r="3078" spans="4:4" x14ac:dyDescent="0.2">
      <c r="D3078" s="189"/>
    </row>
    <row r="3079" spans="4:4" x14ac:dyDescent="0.2">
      <c r="D3079" s="189"/>
    </row>
    <row r="3080" spans="4:4" x14ac:dyDescent="0.2">
      <c r="D3080" s="189"/>
    </row>
    <row r="3081" spans="4:4" x14ac:dyDescent="0.2">
      <c r="D3081" s="189"/>
    </row>
    <row r="3082" spans="4:4" x14ac:dyDescent="0.2">
      <c r="D3082" s="189"/>
    </row>
    <row r="3083" spans="4:4" x14ac:dyDescent="0.2">
      <c r="D3083" s="189"/>
    </row>
    <row r="3084" spans="4:4" x14ac:dyDescent="0.2">
      <c r="D3084" s="189"/>
    </row>
    <row r="3085" spans="4:4" x14ac:dyDescent="0.2">
      <c r="D3085" s="189"/>
    </row>
    <row r="3086" spans="4:4" x14ac:dyDescent="0.2">
      <c r="D3086" s="189"/>
    </row>
    <row r="3087" spans="4:4" x14ac:dyDescent="0.2">
      <c r="D3087" s="189"/>
    </row>
    <row r="3088" spans="4:4" x14ac:dyDescent="0.2">
      <c r="D3088" s="189"/>
    </row>
    <row r="3089" spans="4:4" x14ac:dyDescent="0.2">
      <c r="D3089" s="189"/>
    </row>
    <row r="3090" spans="4:4" x14ac:dyDescent="0.2">
      <c r="D3090" s="189"/>
    </row>
    <row r="3091" spans="4:4" x14ac:dyDescent="0.2">
      <c r="D3091" s="189"/>
    </row>
    <row r="3092" spans="4:4" x14ac:dyDescent="0.2">
      <c r="D3092" s="189"/>
    </row>
    <row r="3093" spans="4:4" x14ac:dyDescent="0.2">
      <c r="D3093" s="189"/>
    </row>
    <row r="3094" spans="4:4" x14ac:dyDescent="0.2">
      <c r="D3094" s="189"/>
    </row>
    <row r="3095" spans="4:4" x14ac:dyDescent="0.2">
      <c r="D3095" s="189"/>
    </row>
    <row r="3096" spans="4:4" x14ac:dyDescent="0.2">
      <c r="D3096" s="189"/>
    </row>
    <row r="3097" spans="4:4" x14ac:dyDescent="0.2">
      <c r="D3097" s="189"/>
    </row>
    <row r="3098" spans="4:4" x14ac:dyDescent="0.2">
      <c r="D3098" s="189"/>
    </row>
    <row r="3099" spans="4:4" x14ac:dyDescent="0.2">
      <c r="D3099" s="189"/>
    </row>
    <row r="3100" spans="4:4" x14ac:dyDescent="0.2">
      <c r="D3100" s="189"/>
    </row>
    <row r="3101" spans="4:4" x14ac:dyDescent="0.2">
      <c r="D3101" s="189"/>
    </row>
    <row r="3102" spans="4:4" x14ac:dyDescent="0.2">
      <c r="D3102" s="189"/>
    </row>
    <row r="3103" spans="4:4" x14ac:dyDescent="0.2">
      <c r="D3103" s="189"/>
    </row>
    <row r="3104" spans="4:4" x14ac:dyDescent="0.2">
      <c r="D3104" s="189"/>
    </row>
    <row r="3105" spans="4:4" x14ac:dyDescent="0.2">
      <c r="D3105" s="189"/>
    </row>
    <row r="3106" spans="4:4" x14ac:dyDescent="0.2">
      <c r="D3106" s="189"/>
    </row>
    <row r="3107" spans="4:4" x14ac:dyDescent="0.2">
      <c r="D3107" s="189"/>
    </row>
    <row r="3108" spans="4:4" x14ac:dyDescent="0.2">
      <c r="D3108" s="189"/>
    </row>
    <row r="3109" spans="4:4" x14ac:dyDescent="0.2">
      <c r="D3109" s="189"/>
    </row>
    <row r="3110" spans="4:4" x14ac:dyDescent="0.2">
      <c r="D3110" s="189"/>
    </row>
    <row r="3111" spans="4:4" x14ac:dyDescent="0.2">
      <c r="D3111" s="189"/>
    </row>
    <row r="3112" spans="4:4" x14ac:dyDescent="0.2">
      <c r="D3112" s="189"/>
    </row>
    <row r="3113" spans="4:4" x14ac:dyDescent="0.2">
      <c r="D3113" s="189"/>
    </row>
    <row r="3114" spans="4:4" x14ac:dyDescent="0.2">
      <c r="D3114" s="189"/>
    </row>
    <row r="3115" spans="4:4" x14ac:dyDescent="0.2">
      <c r="D3115" s="189"/>
    </row>
    <row r="3116" spans="4:4" x14ac:dyDescent="0.2">
      <c r="D3116" s="189"/>
    </row>
    <row r="3117" spans="4:4" x14ac:dyDescent="0.2">
      <c r="D3117" s="189"/>
    </row>
    <row r="3118" spans="4:4" x14ac:dyDescent="0.2">
      <c r="D3118" s="189"/>
    </row>
    <row r="3119" spans="4:4" x14ac:dyDescent="0.2">
      <c r="D3119" s="189"/>
    </row>
    <row r="3120" spans="4:4" x14ac:dyDescent="0.2">
      <c r="D3120" s="189"/>
    </row>
    <row r="3121" spans="4:4" x14ac:dyDescent="0.2">
      <c r="D3121" s="189"/>
    </row>
    <row r="3122" spans="4:4" x14ac:dyDescent="0.2">
      <c r="D3122" s="189"/>
    </row>
    <row r="3123" spans="4:4" x14ac:dyDescent="0.2">
      <c r="D3123" s="189"/>
    </row>
    <row r="3124" spans="4:4" x14ac:dyDescent="0.2">
      <c r="D3124" s="189"/>
    </row>
    <row r="3125" spans="4:4" x14ac:dyDescent="0.2">
      <c r="D3125" s="189"/>
    </row>
    <row r="3126" spans="4:4" x14ac:dyDescent="0.2">
      <c r="D3126" s="189"/>
    </row>
    <row r="3127" spans="4:4" x14ac:dyDescent="0.2">
      <c r="D3127" s="189"/>
    </row>
    <row r="3128" spans="4:4" x14ac:dyDescent="0.2">
      <c r="D3128" s="189"/>
    </row>
    <row r="3129" spans="4:4" x14ac:dyDescent="0.2">
      <c r="D3129" s="189"/>
    </row>
    <row r="3130" spans="4:4" x14ac:dyDescent="0.2">
      <c r="D3130" s="189"/>
    </row>
    <row r="3131" spans="4:4" x14ac:dyDescent="0.2">
      <c r="D3131" s="189"/>
    </row>
    <row r="3132" spans="4:4" x14ac:dyDescent="0.2">
      <c r="D3132" s="189"/>
    </row>
    <row r="3133" spans="4:4" x14ac:dyDescent="0.2">
      <c r="D3133" s="189"/>
    </row>
    <row r="3134" spans="4:4" x14ac:dyDescent="0.2">
      <c r="D3134" s="189"/>
    </row>
    <row r="3135" spans="4:4" x14ac:dyDescent="0.2">
      <c r="D3135" s="189"/>
    </row>
    <row r="3136" spans="4:4" x14ac:dyDescent="0.2">
      <c r="D3136" s="189"/>
    </row>
    <row r="3137" spans="4:4" x14ac:dyDescent="0.2">
      <c r="D3137" s="189"/>
    </row>
    <row r="3138" spans="4:4" x14ac:dyDescent="0.2">
      <c r="D3138" s="189"/>
    </row>
    <row r="3139" spans="4:4" x14ac:dyDescent="0.2">
      <c r="D3139" s="189"/>
    </row>
    <row r="3140" spans="4:4" x14ac:dyDescent="0.2">
      <c r="D3140" s="189"/>
    </row>
    <row r="3141" spans="4:4" x14ac:dyDescent="0.2">
      <c r="D3141" s="189"/>
    </row>
    <row r="3142" spans="4:4" x14ac:dyDescent="0.2">
      <c r="D3142" s="189"/>
    </row>
    <row r="3143" spans="4:4" x14ac:dyDescent="0.2">
      <c r="D3143" s="189"/>
    </row>
    <row r="3144" spans="4:4" x14ac:dyDescent="0.2">
      <c r="D3144" s="189"/>
    </row>
    <row r="3145" spans="4:4" x14ac:dyDescent="0.2">
      <c r="D3145" s="189"/>
    </row>
    <row r="3146" spans="4:4" x14ac:dyDescent="0.2">
      <c r="D3146" s="189"/>
    </row>
    <row r="3147" spans="4:4" x14ac:dyDescent="0.2">
      <c r="D3147" s="189"/>
    </row>
    <row r="3148" spans="4:4" x14ac:dyDescent="0.2">
      <c r="D3148" s="189"/>
    </row>
    <row r="3149" spans="4:4" x14ac:dyDescent="0.2">
      <c r="D3149" s="189"/>
    </row>
    <row r="3150" spans="4:4" x14ac:dyDescent="0.2">
      <c r="D3150" s="189"/>
    </row>
    <row r="3151" spans="4:4" x14ac:dyDescent="0.2">
      <c r="D3151" s="189"/>
    </row>
    <row r="3152" spans="4:4" x14ac:dyDescent="0.2">
      <c r="D3152" s="189"/>
    </row>
    <row r="3153" spans="4:4" x14ac:dyDescent="0.2">
      <c r="D3153" s="189"/>
    </row>
    <row r="3154" spans="4:4" x14ac:dyDescent="0.2">
      <c r="D3154" s="189"/>
    </row>
    <row r="3155" spans="4:4" x14ac:dyDescent="0.2">
      <c r="D3155" s="189"/>
    </row>
    <row r="3156" spans="4:4" x14ac:dyDescent="0.2">
      <c r="D3156" s="189"/>
    </row>
    <row r="3157" spans="4:4" x14ac:dyDescent="0.2">
      <c r="D3157" s="189"/>
    </row>
    <row r="3158" spans="4:4" x14ac:dyDescent="0.2">
      <c r="D3158" s="189"/>
    </row>
    <row r="3159" spans="4:4" x14ac:dyDescent="0.2">
      <c r="D3159" s="189"/>
    </row>
    <row r="3160" spans="4:4" x14ac:dyDescent="0.2">
      <c r="D3160" s="189"/>
    </row>
    <row r="3161" spans="4:4" x14ac:dyDescent="0.2">
      <c r="D3161" s="189"/>
    </row>
    <row r="3162" spans="4:4" x14ac:dyDescent="0.2">
      <c r="D3162" s="189"/>
    </row>
    <row r="3163" spans="4:4" x14ac:dyDescent="0.2">
      <c r="D3163" s="189"/>
    </row>
    <row r="3164" spans="4:4" x14ac:dyDescent="0.2">
      <c r="D3164" s="189"/>
    </row>
    <row r="3165" spans="4:4" x14ac:dyDescent="0.2">
      <c r="D3165" s="189"/>
    </row>
    <row r="3166" spans="4:4" x14ac:dyDescent="0.2">
      <c r="D3166" s="189"/>
    </row>
    <row r="3167" spans="4:4" x14ac:dyDescent="0.2">
      <c r="D3167" s="189"/>
    </row>
    <row r="3168" spans="4:4" x14ac:dyDescent="0.2">
      <c r="D3168" s="189"/>
    </row>
    <row r="3169" spans="4:4" x14ac:dyDescent="0.2">
      <c r="D3169" s="189"/>
    </row>
    <row r="3170" spans="4:4" x14ac:dyDescent="0.2">
      <c r="D3170" s="189"/>
    </row>
    <row r="3171" spans="4:4" x14ac:dyDescent="0.2">
      <c r="D3171" s="189"/>
    </row>
    <row r="3172" spans="4:4" x14ac:dyDescent="0.2">
      <c r="D3172" s="189"/>
    </row>
    <row r="3173" spans="4:4" x14ac:dyDescent="0.2">
      <c r="D3173" s="189"/>
    </row>
    <row r="3174" spans="4:4" x14ac:dyDescent="0.2">
      <c r="D3174" s="189"/>
    </row>
    <row r="3175" spans="4:4" x14ac:dyDescent="0.2">
      <c r="D3175" s="189"/>
    </row>
    <row r="3176" spans="4:4" x14ac:dyDescent="0.2">
      <c r="D3176" s="189"/>
    </row>
    <row r="3177" spans="4:4" x14ac:dyDescent="0.2">
      <c r="D3177" s="189"/>
    </row>
    <row r="3178" spans="4:4" x14ac:dyDescent="0.2">
      <c r="D3178" s="189"/>
    </row>
    <row r="3179" spans="4:4" x14ac:dyDescent="0.2">
      <c r="D3179" s="189"/>
    </row>
    <row r="3180" spans="4:4" x14ac:dyDescent="0.2">
      <c r="D3180" s="189"/>
    </row>
    <row r="3181" spans="4:4" x14ac:dyDescent="0.2">
      <c r="D3181" s="189"/>
    </row>
    <row r="3182" spans="4:4" x14ac:dyDescent="0.2">
      <c r="D3182" s="189"/>
    </row>
    <row r="3183" spans="4:4" x14ac:dyDescent="0.2">
      <c r="D3183" s="189"/>
    </row>
    <row r="3184" spans="4:4" x14ac:dyDescent="0.2">
      <c r="D3184" s="189"/>
    </row>
    <row r="3185" spans="4:4" x14ac:dyDescent="0.2">
      <c r="D3185" s="189"/>
    </row>
    <row r="3186" spans="4:4" x14ac:dyDescent="0.2">
      <c r="D3186" s="189"/>
    </row>
    <row r="3187" spans="4:4" x14ac:dyDescent="0.2">
      <c r="D3187" s="189"/>
    </row>
    <row r="3188" spans="4:4" x14ac:dyDescent="0.2">
      <c r="D3188" s="189"/>
    </row>
    <row r="3189" spans="4:4" x14ac:dyDescent="0.2">
      <c r="D3189" s="189"/>
    </row>
    <row r="3190" spans="4:4" x14ac:dyDescent="0.2">
      <c r="D3190" s="189"/>
    </row>
    <row r="3191" spans="4:4" x14ac:dyDescent="0.2">
      <c r="D3191" s="189"/>
    </row>
    <row r="3192" spans="4:4" x14ac:dyDescent="0.2">
      <c r="D3192" s="189"/>
    </row>
    <row r="3193" spans="4:4" x14ac:dyDescent="0.2">
      <c r="D3193" s="189"/>
    </row>
    <row r="3194" spans="4:4" x14ac:dyDescent="0.2">
      <c r="D3194" s="189"/>
    </row>
    <row r="3195" spans="4:4" x14ac:dyDescent="0.2">
      <c r="D3195" s="189"/>
    </row>
    <row r="3196" spans="4:4" x14ac:dyDescent="0.2">
      <c r="D3196" s="189"/>
    </row>
    <row r="3197" spans="4:4" x14ac:dyDescent="0.2">
      <c r="D3197" s="189"/>
    </row>
    <row r="3198" spans="4:4" x14ac:dyDescent="0.2">
      <c r="D3198" s="189"/>
    </row>
    <row r="3199" spans="4:4" x14ac:dyDescent="0.2">
      <c r="D3199" s="189"/>
    </row>
    <row r="3200" spans="4:4" x14ac:dyDescent="0.2">
      <c r="D3200" s="189"/>
    </row>
    <row r="3201" spans="4:4" x14ac:dyDescent="0.2">
      <c r="D3201" s="189"/>
    </row>
    <row r="3202" spans="4:4" x14ac:dyDescent="0.2">
      <c r="D3202" s="189"/>
    </row>
    <row r="3203" spans="4:4" x14ac:dyDescent="0.2">
      <c r="D3203" s="189"/>
    </row>
    <row r="3204" spans="4:4" x14ac:dyDescent="0.2">
      <c r="D3204" s="189"/>
    </row>
    <row r="3205" spans="4:4" x14ac:dyDescent="0.2">
      <c r="D3205" s="189"/>
    </row>
    <row r="3206" spans="4:4" x14ac:dyDescent="0.2">
      <c r="D3206" s="189"/>
    </row>
    <row r="3207" spans="4:4" x14ac:dyDescent="0.2">
      <c r="D3207" s="189"/>
    </row>
    <row r="3208" spans="4:4" x14ac:dyDescent="0.2">
      <c r="D3208" s="189"/>
    </row>
    <row r="3209" spans="4:4" x14ac:dyDescent="0.2">
      <c r="D3209" s="189"/>
    </row>
    <row r="3210" spans="4:4" x14ac:dyDescent="0.2">
      <c r="D3210" s="189"/>
    </row>
    <row r="3211" spans="4:4" x14ac:dyDescent="0.2">
      <c r="D3211" s="189"/>
    </row>
    <row r="3212" spans="4:4" x14ac:dyDescent="0.2">
      <c r="D3212" s="189"/>
    </row>
    <row r="3213" spans="4:4" x14ac:dyDescent="0.2">
      <c r="D3213" s="189"/>
    </row>
    <row r="3214" spans="4:4" x14ac:dyDescent="0.2">
      <c r="D3214" s="189"/>
    </row>
    <row r="3215" spans="4:4" x14ac:dyDescent="0.2">
      <c r="D3215" s="189"/>
    </row>
    <row r="3216" spans="4:4" x14ac:dyDescent="0.2">
      <c r="D3216" s="189"/>
    </row>
    <row r="3217" spans="4:4" x14ac:dyDescent="0.2">
      <c r="D3217" s="189"/>
    </row>
    <row r="3218" spans="4:4" x14ac:dyDescent="0.2">
      <c r="D3218" s="189"/>
    </row>
    <row r="3219" spans="4:4" x14ac:dyDescent="0.2">
      <c r="D3219" s="189"/>
    </row>
    <row r="3220" spans="4:4" x14ac:dyDescent="0.2">
      <c r="D3220" s="189"/>
    </row>
    <row r="3221" spans="4:4" x14ac:dyDescent="0.2">
      <c r="D3221" s="189"/>
    </row>
    <row r="3222" spans="4:4" x14ac:dyDescent="0.2">
      <c r="D3222" s="189"/>
    </row>
    <row r="3223" spans="4:4" x14ac:dyDescent="0.2">
      <c r="D3223" s="189"/>
    </row>
    <row r="3224" spans="4:4" x14ac:dyDescent="0.2">
      <c r="D3224" s="189"/>
    </row>
    <row r="3225" spans="4:4" x14ac:dyDescent="0.2">
      <c r="D3225" s="189"/>
    </row>
    <row r="3226" spans="4:4" x14ac:dyDescent="0.2">
      <c r="D3226" s="189"/>
    </row>
    <row r="3227" spans="4:4" x14ac:dyDescent="0.2">
      <c r="D3227" s="189"/>
    </row>
    <row r="3228" spans="4:4" x14ac:dyDescent="0.2">
      <c r="D3228" s="189"/>
    </row>
    <row r="3229" spans="4:4" x14ac:dyDescent="0.2">
      <c r="D3229" s="189"/>
    </row>
    <row r="3230" spans="4:4" x14ac:dyDescent="0.2">
      <c r="D3230" s="189"/>
    </row>
    <row r="3231" spans="4:4" x14ac:dyDescent="0.2">
      <c r="D3231" s="189"/>
    </row>
    <row r="3232" spans="4:4" x14ac:dyDescent="0.2">
      <c r="D3232" s="189"/>
    </row>
    <row r="3233" spans="4:4" x14ac:dyDescent="0.2">
      <c r="D3233" s="189"/>
    </row>
    <row r="3234" spans="4:4" x14ac:dyDescent="0.2">
      <c r="D3234" s="189"/>
    </row>
    <row r="3235" spans="4:4" x14ac:dyDescent="0.2">
      <c r="D3235" s="189"/>
    </row>
    <row r="3236" spans="4:4" x14ac:dyDescent="0.2">
      <c r="D3236" s="189"/>
    </row>
    <row r="3237" spans="4:4" x14ac:dyDescent="0.2">
      <c r="D3237" s="189"/>
    </row>
    <row r="3238" spans="4:4" x14ac:dyDescent="0.2">
      <c r="D3238" s="189"/>
    </row>
    <row r="3239" spans="4:4" x14ac:dyDescent="0.2">
      <c r="D3239" s="189"/>
    </row>
    <row r="3240" spans="4:4" x14ac:dyDescent="0.2">
      <c r="D3240" s="189"/>
    </row>
    <row r="3241" spans="4:4" x14ac:dyDescent="0.2">
      <c r="D3241" s="189"/>
    </row>
    <row r="3242" spans="4:4" x14ac:dyDescent="0.2">
      <c r="D3242" s="189"/>
    </row>
    <row r="3243" spans="4:4" x14ac:dyDescent="0.2">
      <c r="D3243" s="189"/>
    </row>
    <row r="3244" spans="4:4" x14ac:dyDescent="0.2">
      <c r="D3244" s="189"/>
    </row>
    <row r="3245" spans="4:4" x14ac:dyDescent="0.2">
      <c r="D3245" s="189"/>
    </row>
    <row r="3246" spans="4:4" x14ac:dyDescent="0.2">
      <c r="D3246" s="189"/>
    </row>
    <row r="3247" spans="4:4" x14ac:dyDescent="0.2">
      <c r="D3247" s="189"/>
    </row>
    <row r="3248" spans="4:4" x14ac:dyDescent="0.2">
      <c r="D3248" s="189"/>
    </row>
    <row r="3249" spans="4:4" x14ac:dyDescent="0.2">
      <c r="D3249" s="189"/>
    </row>
    <row r="3250" spans="4:4" x14ac:dyDescent="0.2">
      <c r="D3250" s="189"/>
    </row>
    <row r="3251" spans="4:4" x14ac:dyDescent="0.2">
      <c r="D3251" s="189"/>
    </row>
    <row r="3252" spans="4:4" x14ac:dyDescent="0.2">
      <c r="D3252" s="189"/>
    </row>
    <row r="3253" spans="4:4" x14ac:dyDescent="0.2">
      <c r="D3253" s="189"/>
    </row>
    <row r="3254" spans="4:4" x14ac:dyDescent="0.2">
      <c r="D3254" s="189"/>
    </row>
    <row r="3255" spans="4:4" x14ac:dyDescent="0.2">
      <c r="D3255" s="189"/>
    </row>
    <row r="3256" spans="4:4" x14ac:dyDescent="0.2">
      <c r="D3256" s="189"/>
    </row>
    <row r="3257" spans="4:4" x14ac:dyDescent="0.2">
      <c r="D3257" s="189"/>
    </row>
    <row r="3258" spans="4:4" x14ac:dyDescent="0.2">
      <c r="D3258" s="189"/>
    </row>
    <row r="3259" spans="4:4" x14ac:dyDescent="0.2">
      <c r="D3259" s="189"/>
    </row>
    <row r="3260" spans="4:4" x14ac:dyDescent="0.2">
      <c r="D3260" s="189"/>
    </row>
    <row r="3261" spans="4:4" x14ac:dyDescent="0.2">
      <c r="D3261" s="189"/>
    </row>
    <row r="3262" spans="4:4" x14ac:dyDescent="0.2">
      <c r="D3262" s="189"/>
    </row>
    <row r="3263" spans="4:4" x14ac:dyDescent="0.2">
      <c r="D3263" s="189"/>
    </row>
    <row r="3264" spans="4:4" x14ac:dyDescent="0.2">
      <c r="D3264" s="189"/>
    </row>
    <row r="3265" spans="4:4" x14ac:dyDescent="0.2">
      <c r="D3265" s="189"/>
    </row>
    <row r="3266" spans="4:4" x14ac:dyDescent="0.2">
      <c r="D3266" s="189"/>
    </row>
    <row r="3267" spans="4:4" x14ac:dyDescent="0.2">
      <c r="D3267" s="189"/>
    </row>
    <row r="3268" spans="4:4" x14ac:dyDescent="0.2">
      <c r="D3268" s="189"/>
    </row>
    <row r="3269" spans="4:4" x14ac:dyDescent="0.2">
      <c r="D3269" s="189"/>
    </row>
    <row r="3270" spans="4:4" x14ac:dyDescent="0.2">
      <c r="D3270" s="189"/>
    </row>
    <row r="3271" spans="4:4" x14ac:dyDescent="0.2">
      <c r="D3271" s="189"/>
    </row>
    <row r="3272" spans="4:4" x14ac:dyDescent="0.2">
      <c r="D3272" s="189"/>
    </row>
    <row r="3273" spans="4:4" x14ac:dyDescent="0.2">
      <c r="D3273" s="189"/>
    </row>
    <row r="3274" spans="4:4" x14ac:dyDescent="0.2">
      <c r="D3274" s="189"/>
    </row>
    <row r="3275" spans="4:4" x14ac:dyDescent="0.2">
      <c r="D3275" s="189"/>
    </row>
    <row r="3276" spans="4:4" x14ac:dyDescent="0.2">
      <c r="D3276" s="189"/>
    </row>
    <row r="3277" spans="4:4" x14ac:dyDescent="0.2">
      <c r="D3277" s="189"/>
    </row>
    <row r="3278" spans="4:4" x14ac:dyDescent="0.2">
      <c r="D3278" s="189"/>
    </row>
    <row r="3279" spans="4:4" x14ac:dyDescent="0.2">
      <c r="D3279" s="189"/>
    </row>
    <row r="3280" spans="4:4" x14ac:dyDescent="0.2">
      <c r="D3280" s="189"/>
    </row>
    <row r="3281" spans="4:4" x14ac:dyDescent="0.2">
      <c r="D3281" s="189"/>
    </row>
    <row r="3282" spans="4:4" x14ac:dyDescent="0.2">
      <c r="D3282" s="189"/>
    </row>
    <row r="3283" spans="4:4" x14ac:dyDescent="0.2">
      <c r="D3283" s="189"/>
    </row>
    <row r="3284" spans="4:4" x14ac:dyDescent="0.2">
      <c r="D3284" s="189"/>
    </row>
    <row r="3285" spans="4:4" x14ac:dyDescent="0.2">
      <c r="D3285" s="189"/>
    </row>
    <row r="3286" spans="4:4" x14ac:dyDescent="0.2">
      <c r="D3286" s="189"/>
    </row>
    <row r="3287" spans="4:4" x14ac:dyDescent="0.2">
      <c r="D3287" s="189"/>
    </row>
    <row r="3288" spans="4:4" x14ac:dyDescent="0.2">
      <c r="D3288" s="189"/>
    </row>
    <row r="3289" spans="4:4" x14ac:dyDescent="0.2">
      <c r="D3289" s="189"/>
    </row>
    <row r="3290" spans="4:4" x14ac:dyDescent="0.2">
      <c r="D3290" s="189"/>
    </row>
    <row r="3291" spans="4:4" x14ac:dyDescent="0.2">
      <c r="D3291" s="189"/>
    </row>
    <row r="3292" spans="4:4" x14ac:dyDescent="0.2">
      <c r="D3292" s="189"/>
    </row>
    <row r="3293" spans="4:4" x14ac:dyDescent="0.2">
      <c r="D3293" s="189"/>
    </row>
    <row r="3294" spans="4:4" x14ac:dyDescent="0.2">
      <c r="D3294" s="189"/>
    </row>
    <row r="3295" spans="4:4" x14ac:dyDescent="0.2">
      <c r="D3295" s="189"/>
    </row>
    <row r="3296" spans="4:4" x14ac:dyDescent="0.2">
      <c r="D3296" s="189"/>
    </row>
    <row r="3297" spans="4:4" x14ac:dyDescent="0.2">
      <c r="D3297" s="189"/>
    </row>
    <row r="3298" spans="4:4" x14ac:dyDescent="0.2">
      <c r="D3298" s="189"/>
    </row>
    <row r="3299" spans="4:4" x14ac:dyDescent="0.2">
      <c r="D3299" s="189"/>
    </row>
    <row r="3300" spans="4:4" x14ac:dyDescent="0.2">
      <c r="D3300" s="189"/>
    </row>
    <row r="3301" spans="4:4" x14ac:dyDescent="0.2">
      <c r="D3301" s="189"/>
    </row>
    <row r="3302" spans="4:4" x14ac:dyDescent="0.2">
      <c r="D3302" s="189"/>
    </row>
    <row r="3303" spans="4:4" x14ac:dyDescent="0.2">
      <c r="D3303" s="189"/>
    </row>
    <row r="3304" spans="4:4" x14ac:dyDescent="0.2">
      <c r="D3304" s="189"/>
    </row>
    <row r="3305" spans="4:4" x14ac:dyDescent="0.2">
      <c r="D3305" s="189"/>
    </row>
    <row r="3306" spans="4:4" x14ac:dyDescent="0.2">
      <c r="D3306" s="189"/>
    </row>
    <row r="3307" spans="4:4" x14ac:dyDescent="0.2">
      <c r="D3307" s="189"/>
    </row>
    <row r="3308" spans="4:4" x14ac:dyDescent="0.2">
      <c r="D3308" s="189"/>
    </row>
    <row r="3309" spans="4:4" x14ac:dyDescent="0.2">
      <c r="D3309" s="189"/>
    </row>
    <row r="3310" spans="4:4" x14ac:dyDescent="0.2">
      <c r="D3310" s="189"/>
    </row>
    <row r="3311" spans="4:4" x14ac:dyDescent="0.2">
      <c r="D3311" s="189"/>
    </row>
    <row r="3312" spans="4:4" x14ac:dyDescent="0.2">
      <c r="D3312" s="189"/>
    </row>
    <row r="3313" spans="4:4" x14ac:dyDescent="0.2">
      <c r="D3313" s="189"/>
    </row>
    <row r="3314" spans="4:4" x14ac:dyDescent="0.2">
      <c r="D3314" s="189"/>
    </row>
    <row r="3315" spans="4:4" x14ac:dyDescent="0.2">
      <c r="D3315" s="189"/>
    </row>
    <row r="3316" spans="4:4" x14ac:dyDescent="0.2">
      <c r="D3316" s="189"/>
    </row>
    <row r="3317" spans="4:4" x14ac:dyDescent="0.2">
      <c r="D3317" s="189"/>
    </row>
    <row r="3318" spans="4:4" x14ac:dyDescent="0.2">
      <c r="D3318" s="189"/>
    </row>
    <row r="3319" spans="4:4" x14ac:dyDescent="0.2">
      <c r="D3319" s="189"/>
    </row>
    <row r="3320" spans="4:4" x14ac:dyDescent="0.2">
      <c r="D3320" s="189"/>
    </row>
    <row r="3321" spans="4:4" x14ac:dyDescent="0.2">
      <c r="D3321" s="189"/>
    </row>
    <row r="3322" spans="4:4" x14ac:dyDescent="0.2">
      <c r="D3322" s="189"/>
    </row>
    <row r="3323" spans="4:4" x14ac:dyDescent="0.2">
      <c r="D3323" s="189"/>
    </row>
    <row r="3324" spans="4:4" x14ac:dyDescent="0.2">
      <c r="D3324" s="189"/>
    </row>
    <row r="3325" spans="4:4" x14ac:dyDescent="0.2">
      <c r="D3325" s="189"/>
    </row>
    <row r="3326" spans="4:4" x14ac:dyDescent="0.2">
      <c r="D3326" s="189"/>
    </row>
    <row r="3327" spans="4:4" x14ac:dyDescent="0.2">
      <c r="D3327" s="189"/>
    </row>
    <row r="3328" spans="4:4" x14ac:dyDescent="0.2">
      <c r="D3328" s="189"/>
    </row>
    <row r="3329" spans="4:4" x14ac:dyDescent="0.2">
      <c r="D3329" s="189"/>
    </row>
    <row r="3330" spans="4:4" x14ac:dyDescent="0.2">
      <c r="D3330" s="189"/>
    </row>
    <row r="3331" spans="4:4" x14ac:dyDescent="0.2">
      <c r="D3331" s="189"/>
    </row>
    <row r="3332" spans="4:4" x14ac:dyDescent="0.2">
      <c r="D3332" s="189"/>
    </row>
    <row r="3333" spans="4:4" x14ac:dyDescent="0.2">
      <c r="D3333" s="189"/>
    </row>
    <row r="3334" spans="4:4" x14ac:dyDescent="0.2">
      <c r="D3334" s="189"/>
    </row>
    <row r="3335" spans="4:4" x14ac:dyDescent="0.2">
      <c r="D3335" s="189"/>
    </row>
    <row r="3336" spans="4:4" x14ac:dyDescent="0.2">
      <c r="D3336" s="189"/>
    </row>
    <row r="3337" spans="4:4" x14ac:dyDescent="0.2">
      <c r="D3337" s="189"/>
    </row>
    <row r="3338" spans="4:4" x14ac:dyDescent="0.2">
      <c r="D3338" s="189"/>
    </row>
    <row r="3339" spans="4:4" x14ac:dyDescent="0.2">
      <c r="D3339" s="189"/>
    </row>
    <row r="3340" spans="4:4" x14ac:dyDescent="0.2">
      <c r="D3340" s="189"/>
    </row>
    <row r="3341" spans="4:4" x14ac:dyDescent="0.2">
      <c r="D3341" s="189"/>
    </row>
    <row r="3342" spans="4:4" x14ac:dyDescent="0.2">
      <c r="D3342" s="189"/>
    </row>
    <row r="3343" spans="4:4" x14ac:dyDescent="0.2">
      <c r="D3343" s="189"/>
    </row>
    <row r="3344" spans="4:4" x14ac:dyDescent="0.2">
      <c r="D3344" s="189"/>
    </row>
    <row r="3345" spans="4:4" x14ac:dyDescent="0.2">
      <c r="D3345" s="189"/>
    </row>
    <row r="3346" spans="4:4" x14ac:dyDescent="0.2">
      <c r="D3346" s="189"/>
    </row>
    <row r="3347" spans="4:4" x14ac:dyDescent="0.2">
      <c r="D3347" s="189"/>
    </row>
    <row r="3348" spans="4:4" x14ac:dyDescent="0.2">
      <c r="D3348" s="189"/>
    </row>
    <row r="3349" spans="4:4" x14ac:dyDescent="0.2">
      <c r="D3349" s="189"/>
    </row>
    <row r="3350" spans="4:4" x14ac:dyDescent="0.2">
      <c r="D3350" s="189"/>
    </row>
    <row r="3351" spans="4:4" x14ac:dyDescent="0.2">
      <c r="D3351" s="189"/>
    </row>
    <row r="3352" spans="4:4" x14ac:dyDescent="0.2">
      <c r="D3352" s="189"/>
    </row>
    <row r="3353" spans="4:4" x14ac:dyDescent="0.2">
      <c r="D3353" s="189"/>
    </row>
    <row r="3354" spans="4:4" x14ac:dyDescent="0.2">
      <c r="D3354" s="189"/>
    </row>
    <row r="3355" spans="4:4" x14ac:dyDescent="0.2">
      <c r="D3355" s="189"/>
    </row>
    <row r="3356" spans="4:4" x14ac:dyDescent="0.2">
      <c r="D3356" s="189"/>
    </row>
    <row r="3357" spans="4:4" x14ac:dyDescent="0.2">
      <c r="D3357" s="189"/>
    </row>
    <row r="3358" spans="4:4" x14ac:dyDescent="0.2">
      <c r="D3358" s="189"/>
    </row>
    <row r="3359" spans="4:4" x14ac:dyDescent="0.2">
      <c r="D3359" s="189"/>
    </row>
    <row r="3360" spans="4:4" x14ac:dyDescent="0.2">
      <c r="D3360" s="189"/>
    </row>
    <row r="3361" spans="4:4" x14ac:dyDescent="0.2">
      <c r="D3361" s="189"/>
    </row>
    <row r="3362" spans="4:4" x14ac:dyDescent="0.2">
      <c r="D3362" s="189"/>
    </row>
    <row r="3363" spans="4:4" x14ac:dyDescent="0.2">
      <c r="D3363" s="189"/>
    </row>
    <row r="3364" spans="4:4" x14ac:dyDescent="0.2">
      <c r="D3364" s="189"/>
    </row>
    <row r="3365" spans="4:4" x14ac:dyDescent="0.2">
      <c r="D3365" s="189"/>
    </row>
    <row r="3366" spans="4:4" x14ac:dyDescent="0.2">
      <c r="D3366" s="189"/>
    </row>
    <row r="3367" spans="4:4" x14ac:dyDescent="0.2">
      <c r="D3367" s="189"/>
    </row>
    <row r="3368" spans="4:4" x14ac:dyDescent="0.2">
      <c r="D3368" s="189"/>
    </row>
    <row r="3369" spans="4:4" x14ac:dyDescent="0.2">
      <c r="D3369" s="189"/>
    </row>
    <row r="3370" spans="4:4" x14ac:dyDescent="0.2">
      <c r="D3370" s="189"/>
    </row>
    <row r="3371" spans="4:4" x14ac:dyDescent="0.2">
      <c r="D3371" s="189"/>
    </row>
    <row r="3372" spans="4:4" x14ac:dyDescent="0.2">
      <c r="D3372" s="189"/>
    </row>
    <row r="3373" spans="4:4" x14ac:dyDescent="0.2">
      <c r="D3373" s="189"/>
    </row>
    <row r="3374" spans="4:4" x14ac:dyDescent="0.2">
      <c r="D3374" s="189"/>
    </row>
    <row r="3375" spans="4:4" x14ac:dyDescent="0.2">
      <c r="D3375" s="189"/>
    </row>
    <row r="3376" spans="4:4" x14ac:dyDescent="0.2">
      <c r="D3376" s="189"/>
    </row>
    <row r="3377" spans="4:4" x14ac:dyDescent="0.2">
      <c r="D3377" s="189"/>
    </row>
    <row r="3378" spans="4:4" x14ac:dyDescent="0.2">
      <c r="D3378" s="189"/>
    </row>
    <row r="3379" spans="4:4" x14ac:dyDescent="0.2">
      <c r="D3379" s="189"/>
    </row>
    <row r="3380" spans="4:4" x14ac:dyDescent="0.2">
      <c r="D3380" s="189"/>
    </row>
    <row r="3381" spans="4:4" x14ac:dyDescent="0.2">
      <c r="D3381" s="189"/>
    </row>
    <row r="3382" spans="4:4" x14ac:dyDescent="0.2">
      <c r="D3382" s="189"/>
    </row>
    <row r="3383" spans="4:4" x14ac:dyDescent="0.2">
      <c r="D3383" s="189"/>
    </row>
    <row r="3384" spans="4:4" x14ac:dyDescent="0.2">
      <c r="D3384" s="189"/>
    </row>
    <row r="3385" spans="4:4" x14ac:dyDescent="0.2">
      <c r="D3385" s="189"/>
    </row>
    <row r="3386" spans="4:4" x14ac:dyDescent="0.2">
      <c r="D3386" s="189"/>
    </row>
    <row r="3387" spans="4:4" x14ac:dyDescent="0.2">
      <c r="D3387" s="189"/>
    </row>
    <row r="3388" spans="4:4" x14ac:dyDescent="0.2">
      <c r="D3388" s="189"/>
    </row>
    <row r="3389" spans="4:4" x14ac:dyDescent="0.2">
      <c r="D3389" s="189"/>
    </row>
    <row r="3390" spans="4:4" x14ac:dyDescent="0.2">
      <c r="D3390" s="189"/>
    </row>
    <row r="3391" spans="4:4" x14ac:dyDescent="0.2">
      <c r="D3391" s="189"/>
    </row>
    <row r="3392" spans="4:4" x14ac:dyDescent="0.2">
      <c r="D3392" s="189"/>
    </row>
    <row r="3393" spans="4:4" x14ac:dyDescent="0.2">
      <c r="D3393" s="189"/>
    </row>
    <row r="3394" spans="4:4" x14ac:dyDescent="0.2">
      <c r="D3394" s="189"/>
    </row>
    <row r="3395" spans="4:4" x14ac:dyDescent="0.2">
      <c r="D3395" s="189"/>
    </row>
    <row r="3396" spans="4:4" x14ac:dyDescent="0.2">
      <c r="D3396" s="189"/>
    </row>
    <row r="3397" spans="4:4" x14ac:dyDescent="0.2">
      <c r="D3397" s="189"/>
    </row>
    <row r="3398" spans="4:4" x14ac:dyDescent="0.2">
      <c r="D3398" s="189"/>
    </row>
    <row r="3399" spans="4:4" x14ac:dyDescent="0.2">
      <c r="D3399" s="189"/>
    </row>
    <row r="3400" spans="4:4" x14ac:dyDescent="0.2">
      <c r="D3400" s="189"/>
    </row>
    <row r="3401" spans="4:4" x14ac:dyDescent="0.2">
      <c r="D3401" s="189"/>
    </row>
    <row r="3402" spans="4:4" x14ac:dyDescent="0.2">
      <c r="D3402" s="189"/>
    </row>
    <row r="3403" spans="4:4" x14ac:dyDescent="0.2">
      <c r="D3403" s="189"/>
    </row>
    <row r="3404" spans="4:4" x14ac:dyDescent="0.2">
      <c r="D3404" s="189"/>
    </row>
    <row r="3405" spans="4:4" x14ac:dyDescent="0.2">
      <c r="D3405" s="189"/>
    </row>
    <row r="3406" spans="4:4" x14ac:dyDescent="0.2">
      <c r="D3406" s="189"/>
    </row>
    <row r="3407" spans="4:4" x14ac:dyDescent="0.2">
      <c r="D3407" s="189"/>
    </row>
    <row r="3408" spans="4:4" x14ac:dyDescent="0.2">
      <c r="D3408" s="189"/>
    </row>
    <row r="3409" spans="4:4" x14ac:dyDescent="0.2">
      <c r="D3409" s="189"/>
    </row>
    <row r="3410" spans="4:4" x14ac:dyDescent="0.2">
      <c r="D3410" s="189"/>
    </row>
    <row r="3411" spans="4:4" x14ac:dyDescent="0.2">
      <c r="D3411" s="189"/>
    </row>
    <row r="3412" spans="4:4" x14ac:dyDescent="0.2">
      <c r="D3412" s="189"/>
    </row>
    <row r="3413" spans="4:4" x14ac:dyDescent="0.2">
      <c r="D3413" s="189"/>
    </row>
    <row r="3414" spans="4:4" x14ac:dyDescent="0.2">
      <c r="D3414" s="189"/>
    </row>
    <row r="3415" spans="4:4" x14ac:dyDescent="0.2">
      <c r="D3415" s="189"/>
    </row>
    <row r="3416" spans="4:4" x14ac:dyDescent="0.2">
      <c r="D3416" s="189"/>
    </row>
    <row r="3417" spans="4:4" x14ac:dyDescent="0.2">
      <c r="D3417" s="189"/>
    </row>
    <row r="3418" spans="4:4" x14ac:dyDescent="0.2">
      <c r="D3418" s="189"/>
    </row>
    <row r="3419" spans="4:4" x14ac:dyDescent="0.2">
      <c r="D3419" s="189"/>
    </row>
    <row r="3420" spans="4:4" x14ac:dyDescent="0.2">
      <c r="D3420" s="189"/>
    </row>
    <row r="3421" spans="4:4" x14ac:dyDescent="0.2">
      <c r="D3421" s="189"/>
    </row>
    <row r="3422" spans="4:4" x14ac:dyDescent="0.2">
      <c r="D3422" s="189"/>
    </row>
    <row r="3423" spans="4:4" x14ac:dyDescent="0.2">
      <c r="D3423" s="189"/>
    </row>
    <row r="3424" spans="4:4" x14ac:dyDescent="0.2">
      <c r="D3424" s="189"/>
    </row>
    <row r="3425" spans="4:4" x14ac:dyDescent="0.2">
      <c r="D3425" s="189"/>
    </row>
    <row r="3426" spans="4:4" x14ac:dyDescent="0.2">
      <c r="D3426" s="189"/>
    </row>
    <row r="3427" spans="4:4" x14ac:dyDescent="0.2">
      <c r="D3427" s="189"/>
    </row>
    <row r="3428" spans="4:4" x14ac:dyDescent="0.2">
      <c r="D3428" s="189"/>
    </row>
    <row r="3429" spans="4:4" x14ac:dyDescent="0.2">
      <c r="D3429" s="189"/>
    </row>
    <row r="3430" spans="4:4" x14ac:dyDescent="0.2">
      <c r="D3430" s="189"/>
    </row>
    <row r="3431" spans="4:4" x14ac:dyDescent="0.2">
      <c r="D3431" s="189"/>
    </row>
    <row r="3432" spans="4:4" x14ac:dyDescent="0.2">
      <c r="D3432" s="189"/>
    </row>
    <row r="3433" spans="4:4" x14ac:dyDescent="0.2">
      <c r="D3433" s="189"/>
    </row>
    <row r="3434" spans="4:4" x14ac:dyDescent="0.2">
      <c r="D3434" s="189"/>
    </row>
    <row r="3435" spans="4:4" x14ac:dyDescent="0.2">
      <c r="D3435" s="189"/>
    </row>
    <row r="3436" spans="4:4" x14ac:dyDescent="0.2">
      <c r="D3436" s="189"/>
    </row>
    <row r="3437" spans="4:4" x14ac:dyDescent="0.2">
      <c r="D3437" s="189"/>
    </row>
    <row r="3438" spans="4:4" x14ac:dyDescent="0.2">
      <c r="D3438" s="189"/>
    </row>
    <row r="3439" spans="4:4" x14ac:dyDescent="0.2">
      <c r="D3439" s="189"/>
    </row>
    <row r="3440" spans="4:4" x14ac:dyDescent="0.2">
      <c r="D3440" s="189"/>
    </row>
    <row r="3441" spans="4:4" x14ac:dyDescent="0.2">
      <c r="D3441" s="189"/>
    </row>
    <row r="3442" spans="4:4" x14ac:dyDescent="0.2">
      <c r="D3442" s="189"/>
    </row>
    <row r="3443" spans="4:4" x14ac:dyDescent="0.2">
      <c r="D3443" s="189"/>
    </row>
    <row r="3444" spans="4:4" x14ac:dyDescent="0.2">
      <c r="D3444" s="189"/>
    </row>
    <row r="3445" spans="4:4" x14ac:dyDescent="0.2">
      <c r="D3445" s="189"/>
    </row>
    <row r="3446" spans="4:4" x14ac:dyDescent="0.2">
      <c r="D3446" s="189"/>
    </row>
    <row r="3447" spans="4:4" x14ac:dyDescent="0.2">
      <c r="D3447" s="189"/>
    </row>
    <row r="3448" spans="4:4" x14ac:dyDescent="0.2">
      <c r="D3448" s="189"/>
    </row>
    <row r="3449" spans="4:4" x14ac:dyDescent="0.2">
      <c r="D3449" s="189"/>
    </row>
    <row r="3450" spans="4:4" x14ac:dyDescent="0.2">
      <c r="D3450" s="189"/>
    </row>
    <row r="3451" spans="4:4" x14ac:dyDescent="0.2">
      <c r="D3451" s="189"/>
    </row>
    <row r="3452" spans="4:4" x14ac:dyDescent="0.2">
      <c r="D3452" s="189"/>
    </row>
    <row r="3453" spans="4:4" x14ac:dyDescent="0.2">
      <c r="D3453" s="189"/>
    </row>
    <row r="3454" spans="4:4" x14ac:dyDescent="0.2">
      <c r="D3454" s="189"/>
    </row>
    <row r="3455" spans="4:4" x14ac:dyDescent="0.2">
      <c r="D3455" s="189"/>
    </row>
    <row r="3456" spans="4:4" x14ac:dyDescent="0.2">
      <c r="D3456" s="189"/>
    </row>
    <row r="3457" spans="4:4" x14ac:dyDescent="0.2">
      <c r="D3457" s="189"/>
    </row>
    <row r="3458" spans="4:4" x14ac:dyDescent="0.2">
      <c r="D3458" s="189"/>
    </row>
    <row r="3459" spans="4:4" x14ac:dyDescent="0.2">
      <c r="D3459" s="189"/>
    </row>
    <row r="3460" spans="4:4" x14ac:dyDescent="0.2">
      <c r="D3460" s="189"/>
    </row>
    <row r="3461" spans="4:4" x14ac:dyDescent="0.2">
      <c r="D3461" s="189"/>
    </row>
    <row r="3462" spans="4:4" x14ac:dyDescent="0.2">
      <c r="D3462" s="189"/>
    </row>
    <row r="3463" spans="4:4" x14ac:dyDescent="0.2">
      <c r="D3463" s="189"/>
    </row>
    <row r="3464" spans="4:4" x14ac:dyDescent="0.2">
      <c r="D3464" s="189"/>
    </row>
    <row r="3465" spans="4:4" x14ac:dyDescent="0.2">
      <c r="D3465" s="189"/>
    </row>
    <row r="3466" spans="4:4" x14ac:dyDescent="0.2">
      <c r="D3466" s="189"/>
    </row>
    <row r="3467" spans="4:4" x14ac:dyDescent="0.2">
      <c r="D3467" s="189"/>
    </row>
    <row r="3468" spans="4:4" x14ac:dyDescent="0.2">
      <c r="D3468" s="189"/>
    </row>
    <row r="3469" spans="4:4" x14ac:dyDescent="0.2">
      <c r="D3469" s="189"/>
    </row>
    <row r="3470" spans="4:4" x14ac:dyDescent="0.2">
      <c r="D3470" s="189"/>
    </row>
    <row r="3471" spans="4:4" x14ac:dyDescent="0.2">
      <c r="D3471" s="189"/>
    </row>
    <row r="3472" spans="4:4" x14ac:dyDescent="0.2">
      <c r="D3472" s="189"/>
    </row>
    <row r="3473" spans="4:4" x14ac:dyDescent="0.2">
      <c r="D3473" s="189"/>
    </row>
    <row r="3474" spans="4:4" x14ac:dyDescent="0.2">
      <c r="D3474" s="189"/>
    </row>
    <row r="3475" spans="4:4" x14ac:dyDescent="0.2">
      <c r="D3475" s="189"/>
    </row>
    <row r="3476" spans="4:4" x14ac:dyDescent="0.2">
      <c r="D3476" s="189"/>
    </row>
    <row r="3477" spans="4:4" x14ac:dyDescent="0.2">
      <c r="D3477" s="189"/>
    </row>
    <row r="3478" spans="4:4" x14ac:dyDescent="0.2">
      <c r="D3478" s="189"/>
    </row>
    <row r="3479" spans="4:4" x14ac:dyDescent="0.2">
      <c r="D3479" s="189"/>
    </row>
    <row r="3480" spans="4:4" x14ac:dyDescent="0.2">
      <c r="D3480" s="189"/>
    </row>
    <row r="3481" spans="4:4" x14ac:dyDescent="0.2">
      <c r="D3481" s="189"/>
    </row>
    <row r="3482" spans="4:4" x14ac:dyDescent="0.2">
      <c r="D3482" s="189"/>
    </row>
    <row r="3483" spans="4:4" x14ac:dyDescent="0.2">
      <c r="D3483" s="189"/>
    </row>
    <row r="3484" spans="4:4" x14ac:dyDescent="0.2">
      <c r="D3484" s="189"/>
    </row>
    <row r="3485" spans="4:4" x14ac:dyDescent="0.2">
      <c r="D3485" s="189"/>
    </row>
    <row r="3486" spans="4:4" x14ac:dyDescent="0.2">
      <c r="D3486" s="189"/>
    </row>
    <row r="3487" spans="4:4" x14ac:dyDescent="0.2">
      <c r="D3487" s="189"/>
    </row>
    <row r="3488" spans="4:4" x14ac:dyDescent="0.2">
      <c r="D3488" s="189"/>
    </row>
    <row r="3489" spans="4:4" x14ac:dyDescent="0.2">
      <c r="D3489" s="189"/>
    </row>
    <row r="3490" spans="4:4" x14ac:dyDescent="0.2">
      <c r="D3490" s="189"/>
    </row>
    <row r="3491" spans="4:4" x14ac:dyDescent="0.2">
      <c r="D3491" s="189"/>
    </row>
    <row r="3492" spans="4:4" x14ac:dyDescent="0.2">
      <c r="D3492" s="189"/>
    </row>
    <row r="3493" spans="4:4" x14ac:dyDescent="0.2">
      <c r="D3493" s="189"/>
    </row>
    <row r="3494" spans="4:4" x14ac:dyDescent="0.2">
      <c r="D3494" s="189"/>
    </row>
    <row r="3495" spans="4:4" x14ac:dyDescent="0.2">
      <c r="D3495" s="189"/>
    </row>
    <row r="3496" spans="4:4" x14ac:dyDescent="0.2">
      <c r="D3496" s="189"/>
    </row>
    <row r="3497" spans="4:4" x14ac:dyDescent="0.2">
      <c r="D3497" s="189"/>
    </row>
    <row r="3498" spans="4:4" x14ac:dyDescent="0.2">
      <c r="D3498" s="189"/>
    </row>
    <row r="3499" spans="4:4" x14ac:dyDescent="0.2">
      <c r="D3499" s="189"/>
    </row>
    <row r="3500" spans="4:4" x14ac:dyDescent="0.2">
      <c r="D3500" s="189"/>
    </row>
    <row r="3501" spans="4:4" x14ac:dyDescent="0.2">
      <c r="D3501" s="189"/>
    </row>
    <row r="3502" spans="4:4" x14ac:dyDescent="0.2">
      <c r="D3502" s="189"/>
    </row>
    <row r="3503" spans="4:4" x14ac:dyDescent="0.2">
      <c r="D3503" s="189"/>
    </row>
    <row r="3504" spans="4:4" x14ac:dyDescent="0.2">
      <c r="D3504" s="189"/>
    </row>
    <row r="3505" spans="4:4" x14ac:dyDescent="0.2">
      <c r="D3505" s="189"/>
    </row>
    <row r="3506" spans="4:4" x14ac:dyDescent="0.2">
      <c r="D3506" s="189"/>
    </row>
    <row r="3507" spans="4:4" x14ac:dyDescent="0.2">
      <c r="D3507" s="189"/>
    </row>
    <row r="3508" spans="4:4" x14ac:dyDescent="0.2">
      <c r="D3508" s="189"/>
    </row>
    <row r="3509" spans="4:4" x14ac:dyDescent="0.2">
      <c r="D3509" s="189"/>
    </row>
    <row r="3510" spans="4:4" x14ac:dyDescent="0.2">
      <c r="D3510" s="189"/>
    </row>
    <row r="3511" spans="4:4" x14ac:dyDescent="0.2">
      <c r="D3511" s="189"/>
    </row>
    <row r="3512" spans="4:4" x14ac:dyDescent="0.2">
      <c r="D3512" s="189"/>
    </row>
    <row r="3513" spans="4:4" x14ac:dyDescent="0.2">
      <c r="D3513" s="189"/>
    </row>
    <row r="3514" spans="4:4" x14ac:dyDescent="0.2">
      <c r="D3514" s="189"/>
    </row>
    <row r="3515" spans="4:4" x14ac:dyDescent="0.2">
      <c r="D3515" s="189"/>
    </row>
    <row r="3516" spans="4:4" x14ac:dyDescent="0.2">
      <c r="D3516" s="189"/>
    </row>
    <row r="3517" spans="4:4" x14ac:dyDescent="0.2">
      <c r="D3517" s="189"/>
    </row>
    <row r="3518" spans="4:4" x14ac:dyDescent="0.2">
      <c r="D3518" s="189"/>
    </row>
    <row r="3519" spans="4:4" x14ac:dyDescent="0.2">
      <c r="D3519" s="189"/>
    </row>
    <row r="3520" spans="4:4" x14ac:dyDescent="0.2">
      <c r="D3520" s="189"/>
    </row>
    <row r="3521" spans="4:4" x14ac:dyDescent="0.2">
      <c r="D3521" s="189"/>
    </row>
    <row r="3522" spans="4:4" x14ac:dyDescent="0.2">
      <c r="D3522" s="189"/>
    </row>
    <row r="3523" spans="4:4" x14ac:dyDescent="0.2">
      <c r="D3523" s="189"/>
    </row>
    <row r="3524" spans="4:4" x14ac:dyDescent="0.2">
      <c r="D3524" s="189"/>
    </row>
    <row r="3525" spans="4:4" x14ac:dyDescent="0.2">
      <c r="D3525" s="189"/>
    </row>
    <row r="3526" spans="4:4" x14ac:dyDescent="0.2">
      <c r="D3526" s="189"/>
    </row>
    <row r="3527" spans="4:4" x14ac:dyDescent="0.2">
      <c r="D3527" s="189"/>
    </row>
    <row r="3528" spans="4:4" x14ac:dyDescent="0.2">
      <c r="D3528" s="189"/>
    </row>
    <row r="3529" spans="4:4" x14ac:dyDescent="0.2">
      <c r="D3529" s="189"/>
    </row>
    <row r="3530" spans="4:4" x14ac:dyDescent="0.2">
      <c r="D3530" s="189"/>
    </row>
    <row r="3531" spans="4:4" x14ac:dyDescent="0.2">
      <c r="D3531" s="189"/>
    </row>
    <row r="3532" spans="4:4" x14ac:dyDescent="0.2">
      <c r="D3532" s="189"/>
    </row>
    <row r="3533" spans="4:4" x14ac:dyDescent="0.2">
      <c r="D3533" s="189"/>
    </row>
    <row r="3534" spans="4:4" x14ac:dyDescent="0.2">
      <c r="D3534" s="189"/>
    </row>
    <row r="3535" spans="4:4" x14ac:dyDescent="0.2">
      <c r="D3535" s="189"/>
    </row>
    <row r="3536" spans="4:4" x14ac:dyDescent="0.2">
      <c r="D3536" s="189"/>
    </row>
    <row r="3537" spans="4:4" x14ac:dyDescent="0.2">
      <c r="D3537" s="189"/>
    </row>
    <row r="3538" spans="4:4" x14ac:dyDescent="0.2">
      <c r="D3538" s="189"/>
    </row>
    <row r="3539" spans="4:4" x14ac:dyDescent="0.2">
      <c r="D3539" s="189"/>
    </row>
    <row r="3540" spans="4:4" x14ac:dyDescent="0.2">
      <c r="D3540" s="189"/>
    </row>
    <row r="3541" spans="4:4" x14ac:dyDescent="0.2">
      <c r="D3541" s="189"/>
    </row>
    <row r="3542" spans="4:4" x14ac:dyDescent="0.2">
      <c r="D3542" s="189"/>
    </row>
    <row r="3543" spans="4:4" x14ac:dyDescent="0.2">
      <c r="D3543" s="189"/>
    </row>
    <row r="3544" spans="4:4" x14ac:dyDescent="0.2">
      <c r="D3544" s="189"/>
    </row>
    <row r="3545" spans="4:4" x14ac:dyDescent="0.2">
      <c r="D3545" s="189"/>
    </row>
    <row r="3546" spans="4:4" x14ac:dyDescent="0.2">
      <c r="D3546" s="189"/>
    </row>
    <row r="3547" spans="4:4" x14ac:dyDescent="0.2">
      <c r="D3547" s="189"/>
    </row>
    <row r="3548" spans="4:4" x14ac:dyDescent="0.2">
      <c r="D3548" s="189"/>
    </row>
    <row r="3549" spans="4:4" x14ac:dyDescent="0.2">
      <c r="D3549" s="189"/>
    </row>
    <row r="3550" spans="4:4" x14ac:dyDescent="0.2">
      <c r="D3550" s="189"/>
    </row>
    <row r="3551" spans="4:4" x14ac:dyDescent="0.2">
      <c r="D3551" s="189"/>
    </row>
    <row r="3552" spans="4:4" x14ac:dyDescent="0.2">
      <c r="D3552" s="189"/>
    </row>
    <row r="3553" spans="4:4" x14ac:dyDescent="0.2">
      <c r="D3553" s="189"/>
    </row>
    <row r="3554" spans="4:4" x14ac:dyDescent="0.2">
      <c r="D3554" s="189"/>
    </row>
    <row r="3555" spans="4:4" x14ac:dyDescent="0.2">
      <c r="D3555" s="189"/>
    </row>
    <row r="3556" spans="4:4" x14ac:dyDescent="0.2">
      <c r="D3556" s="189"/>
    </row>
    <row r="3557" spans="4:4" x14ac:dyDescent="0.2">
      <c r="D3557" s="189"/>
    </row>
    <row r="3558" spans="4:4" x14ac:dyDescent="0.2">
      <c r="D3558" s="189"/>
    </row>
    <row r="3559" spans="4:4" x14ac:dyDescent="0.2">
      <c r="D3559" s="189"/>
    </row>
    <row r="3560" spans="4:4" x14ac:dyDescent="0.2">
      <c r="D3560" s="189"/>
    </row>
    <row r="3561" spans="4:4" x14ac:dyDescent="0.2">
      <c r="D3561" s="189"/>
    </row>
    <row r="3562" spans="4:4" x14ac:dyDescent="0.2">
      <c r="D3562" s="189"/>
    </row>
    <row r="3563" spans="4:4" x14ac:dyDescent="0.2">
      <c r="D3563" s="189"/>
    </row>
    <row r="3564" spans="4:4" x14ac:dyDescent="0.2">
      <c r="D3564" s="189"/>
    </row>
    <row r="3565" spans="4:4" x14ac:dyDescent="0.2">
      <c r="D3565" s="189"/>
    </row>
    <row r="3566" spans="4:4" x14ac:dyDescent="0.2">
      <c r="D3566" s="189"/>
    </row>
    <row r="3567" spans="4:4" x14ac:dyDescent="0.2">
      <c r="D3567" s="189"/>
    </row>
    <row r="3568" spans="4:4" x14ac:dyDescent="0.2">
      <c r="D3568" s="189"/>
    </row>
    <row r="3569" spans="4:4" x14ac:dyDescent="0.2">
      <c r="D3569" s="189"/>
    </row>
    <row r="3570" spans="4:4" x14ac:dyDescent="0.2">
      <c r="D3570" s="189"/>
    </row>
    <row r="3571" spans="4:4" x14ac:dyDescent="0.2">
      <c r="D3571" s="189"/>
    </row>
    <row r="3572" spans="4:4" x14ac:dyDescent="0.2">
      <c r="D3572" s="189"/>
    </row>
    <row r="3573" spans="4:4" x14ac:dyDescent="0.2">
      <c r="D3573" s="189"/>
    </row>
    <row r="3574" spans="4:4" x14ac:dyDescent="0.2">
      <c r="D3574" s="189"/>
    </row>
    <row r="3575" spans="4:4" x14ac:dyDescent="0.2">
      <c r="D3575" s="189"/>
    </row>
    <row r="3576" spans="4:4" x14ac:dyDescent="0.2">
      <c r="D3576" s="189"/>
    </row>
    <row r="3577" spans="4:4" x14ac:dyDescent="0.2">
      <c r="D3577" s="189"/>
    </row>
    <row r="3578" spans="4:4" x14ac:dyDescent="0.2">
      <c r="D3578" s="189"/>
    </row>
    <row r="3579" spans="4:4" x14ac:dyDescent="0.2">
      <c r="D3579" s="189"/>
    </row>
    <row r="3580" spans="4:4" x14ac:dyDescent="0.2">
      <c r="D3580" s="189"/>
    </row>
    <row r="3581" spans="4:4" x14ac:dyDescent="0.2">
      <c r="D3581" s="189"/>
    </row>
    <row r="3582" spans="4:4" x14ac:dyDescent="0.2">
      <c r="D3582" s="189"/>
    </row>
    <row r="3583" spans="4:4" x14ac:dyDescent="0.2">
      <c r="D3583" s="189"/>
    </row>
    <row r="3584" spans="4:4" x14ac:dyDescent="0.2">
      <c r="D3584" s="189"/>
    </row>
    <row r="3585" spans="4:4" x14ac:dyDescent="0.2">
      <c r="D3585" s="189"/>
    </row>
    <row r="3586" spans="4:4" x14ac:dyDescent="0.2">
      <c r="D3586" s="189"/>
    </row>
    <row r="3587" spans="4:4" x14ac:dyDescent="0.2">
      <c r="D3587" s="189"/>
    </row>
    <row r="3588" spans="4:4" x14ac:dyDescent="0.2">
      <c r="D3588" s="189"/>
    </row>
    <row r="3589" spans="4:4" x14ac:dyDescent="0.2">
      <c r="D3589" s="189"/>
    </row>
    <row r="3590" spans="4:4" x14ac:dyDescent="0.2">
      <c r="D3590" s="189"/>
    </row>
    <row r="3591" spans="4:4" x14ac:dyDescent="0.2">
      <c r="D3591" s="189"/>
    </row>
    <row r="3592" spans="4:4" x14ac:dyDescent="0.2">
      <c r="D3592" s="189"/>
    </row>
    <row r="3593" spans="4:4" x14ac:dyDescent="0.2">
      <c r="D3593" s="189"/>
    </row>
    <row r="3594" spans="4:4" x14ac:dyDescent="0.2">
      <c r="D3594" s="189"/>
    </row>
    <row r="3595" spans="4:4" x14ac:dyDescent="0.2">
      <c r="D3595" s="189"/>
    </row>
    <row r="3596" spans="4:4" x14ac:dyDescent="0.2">
      <c r="D3596" s="189"/>
    </row>
    <row r="3597" spans="4:4" x14ac:dyDescent="0.2">
      <c r="D3597" s="189"/>
    </row>
    <row r="3598" spans="4:4" x14ac:dyDescent="0.2">
      <c r="D3598" s="189"/>
    </row>
    <row r="3599" spans="4:4" x14ac:dyDescent="0.2">
      <c r="D3599" s="189"/>
    </row>
    <row r="3600" spans="4:4" x14ac:dyDescent="0.2">
      <c r="D3600" s="189"/>
    </row>
    <row r="3601" spans="4:4" x14ac:dyDescent="0.2">
      <c r="D3601" s="189"/>
    </row>
    <row r="3602" spans="4:4" x14ac:dyDescent="0.2">
      <c r="D3602" s="189"/>
    </row>
    <row r="3603" spans="4:4" x14ac:dyDescent="0.2">
      <c r="D3603" s="189"/>
    </row>
    <row r="3604" spans="4:4" x14ac:dyDescent="0.2">
      <c r="D3604" s="189"/>
    </row>
    <row r="3605" spans="4:4" x14ac:dyDescent="0.2">
      <c r="D3605" s="189"/>
    </row>
    <row r="3606" spans="4:4" x14ac:dyDescent="0.2">
      <c r="D3606" s="189"/>
    </row>
    <row r="3607" spans="4:4" x14ac:dyDescent="0.2">
      <c r="D3607" s="189"/>
    </row>
    <row r="3608" spans="4:4" x14ac:dyDescent="0.2">
      <c r="D3608" s="189"/>
    </row>
    <row r="3609" spans="4:4" x14ac:dyDescent="0.2">
      <c r="D3609" s="189"/>
    </row>
    <row r="3610" spans="4:4" x14ac:dyDescent="0.2">
      <c r="D3610" s="189"/>
    </row>
    <row r="3611" spans="4:4" x14ac:dyDescent="0.2">
      <c r="D3611" s="189"/>
    </row>
    <row r="3612" spans="4:4" x14ac:dyDescent="0.2">
      <c r="D3612" s="189"/>
    </row>
    <row r="3613" spans="4:4" x14ac:dyDescent="0.2">
      <c r="D3613" s="189"/>
    </row>
    <row r="3614" spans="4:4" x14ac:dyDescent="0.2">
      <c r="D3614" s="189"/>
    </row>
    <row r="3615" spans="4:4" x14ac:dyDescent="0.2">
      <c r="D3615" s="189"/>
    </row>
    <row r="3616" spans="4:4" x14ac:dyDescent="0.2">
      <c r="D3616" s="189"/>
    </row>
    <row r="3617" spans="4:4" x14ac:dyDescent="0.2">
      <c r="D3617" s="189"/>
    </row>
    <row r="3618" spans="4:4" x14ac:dyDescent="0.2">
      <c r="D3618" s="189"/>
    </row>
    <row r="3619" spans="4:4" x14ac:dyDescent="0.2">
      <c r="D3619" s="189"/>
    </row>
    <row r="3620" spans="4:4" x14ac:dyDescent="0.2">
      <c r="D3620" s="189"/>
    </row>
    <row r="3621" spans="4:4" x14ac:dyDescent="0.2">
      <c r="D3621" s="189"/>
    </row>
    <row r="3622" spans="4:4" x14ac:dyDescent="0.2">
      <c r="D3622" s="189"/>
    </row>
    <row r="3623" spans="4:4" x14ac:dyDescent="0.2">
      <c r="D3623" s="189"/>
    </row>
    <row r="3624" spans="4:4" x14ac:dyDescent="0.2">
      <c r="D3624" s="189"/>
    </row>
    <row r="3625" spans="4:4" x14ac:dyDescent="0.2">
      <c r="D3625" s="189"/>
    </row>
    <row r="3626" spans="4:4" x14ac:dyDescent="0.2">
      <c r="D3626" s="189"/>
    </row>
    <row r="3627" spans="4:4" x14ac:dyDescent="0.2">
      <c r="D3627" s="189"/>
    </row>
    <row r="3628" spans="4:4" x14ac:dyDescent="0.2">
      <c r="D3628" s="189"/>
    </row>
    <row r="3629" spans="4:4" x14ac:dyDescent="0.2">
      <c r="D3629" s="189"/>
    </row>
    <row r="3630" spans="4:4" x14ac:dyDescent="0.2">
      <c r="D3630" s="189"/>
    </row>
    <row r="3631" spans="4:4" x14ac:dyDescent="0.2">
      <c r="D3631" s="189"/>
    </row>
    <row r="3632" spans="4:4" x14ac:dyDescent="0.2">
      <c r="D3632" s="189"/>
    </row>
    <row r="3633" spans="4:4" x14ac:dyDescent="0.2">
      <c r="D3633" s="189"/>
    </row>
    <row r="3634" spans="4:4" x14ac:dyDescent="0.2">
      <c r="D3634" s="189"/>
    </row>
    <row r="3635" spans="4:4" x14ac:dyDescent="0.2">
      <c r="D3635" s="189"/>
    </row>
    <row r="3636" spans="4:4" x14ac:dyDescent="0.2">
      <c r="D3636" s="189"/>
    </row>
    <row r="3637" spans="4:4" x14ac:dyDescent="0.2">
      <c r="D3637" s="189"/>
    </row>
    <row r="3638" spans="4:4" x14ac:dyDescent="0.2">
      <c r="D3638" s="189"/>
    </row>
    <row r="3639" spans="4:4" x14ac:dyDescent="0.2">
      <c r="D3639" s="189"/>
    </row>
    <row r="3640" spans="4:4" x14ac:dyDescent="0.2">
      <c r="D3640" s="189"/>
    </row>
    <row r="3641" spans="4:4" x14ac:dyDescent="0.2">
      <c r="D3641" s="189"/>
    </row>
    <row r="3642" spans="4:4" x14ac:dyDescent="0.2">
      <c r="D3642" s="189"/>
    </row>
    <row r="3643" spans="4:4" x14ac:dyDescent="0.2">
      <c r="D3643" s="189"/>
    </row>
    <row r="3644" spans="4:4" x14ac:dyDescent="0.2">
      <c r="D3644" s="189"/>
    </row>
    <row r="3645" spans="4:4" x14ac:dyDescent="0.2">
      <c r="D3645" s="189"/>
    </row>
    <row r="3646" spans="4:4" x14ac:dyDescent="0.2">
      <c r="D3646" s="189"/>
    </row>
    <row r="3647" spans="4:4" x14ac:dyDescent="0.2">
      <c r="D3647" s="189"/>
    </row>
    <row r="3648" spans="4:4" x14ac:dyDescent="0.2">
      <c r="D3648" s="189"/>
    </row>
    <row r="3649" spans="4:4" x14ac:dyDescent="0.2">
      <c r="D3649" s="189"/>
    </row>
    <row r="3650" spans="4:4" x14ac:dyDescent="0.2">
      <c r="D3650" s="189"/>
    </row>
    <row r="3651" spans="4:4" x14ac:dyDescent="0.2">
      <c r="D3651" s="189"/>
    </row>
    <row r="3652" spans="4:4" x14ac:dyDescent="0.2">
      <c r="D3652" s="189"/>
    </row>
    <row r="3653" spans="4:4" x14ac:dyDescent="0.2">
      <c r="D3653" s="189"/>
    </row>
    <row r="3654" spans="4:4" x14ac:dyDescent="0.2">
      <c r="D3654" s="189"/>
    </row>
    <row r="3655" spans="4:4" x14ac:dyDescent="0.2">
      <c r="D3655" s="189"/>
    </row>
    <row r="3656" spans="4:4" x14ac:dyDescent="0.2">
      <c r="D3656" s="189"/>
    </row>
    <row r="3657" spans="4:4" x14ac:dyDescent="0.2">
      <c r="D3657" s="189"/>
    </row>
    <row r="3658" spans="4:4" x14ac:dyDescent="0.2">
      <c r="D3658" s="189"/>
    </row>
    <row r="3659" spans="4:4" x14ac:dyDescent="0.2">
      <c r="D3659" s="189"/>
    </row>
    <row r="3660" spans="4:4" x14ac:dyDescent="0.2">
      <c r="D3660" s="189"/>
    </row>
    <row r="3661" spans="4:4" x14ac:dyDescent="0.2">
      <c r="D3661" s="189"/>
    </row>
    <row r="3662" spans="4:4" x14ac:dyDescent="0.2">
      <c r="D3662" s="189"/>
    </row>
    <row r="3663" spans="4:4" x14ac:dyDescent="0.2">
      <c r="D3663" s="189"/>
    </row>
    <row r="3664" spans="4:4" x14ac:dyDescent="0.2">
      <c r="D3664" s="189"/>
    </row>
    <row r="3665" spans="4:4" x14ac:dyDescent="0.2">
      <c r="D3665" s="189"/>
    </row>
    <row r="3666" spans="4:4" x14ac:dyDescent="0.2">
      <c r="D3666" s="189"/>
    </row>
    <row r="3667" spans="4:4" x14ac:dyDescent="0.2">
      <c r="D3667" s="189"/>
    </row>
    <row r="3668" spans="4:4" x14ac:dyDescent="0.2">
      <c r="D3668" s="189"/>
    </row>
    <row r="3669" spans="4:4" x14ac:dyDescent="0.2">
      <c r="D3669" s="189"/>
    </row>
    <row r="3670" spans="4:4" x14ac:dyDescent="0.2">
      <c r="D3670" s="189"/>
    </row>
    <row r="3671" spans="4:4" x14ac:dyDescent="0.2">
      <c r="D3671" s="189"/>
    </row>
    <row r="3672" spans="4:4" x14ac:dyDescent="0.2">
      <c r="D3672" s="189"/>
    </row>
    <row r="3673" spans="4:4" x14ac:dyDescent="0.2">
      <c r="D3673" s="189"/>
    </row>
    <row r="3674" spans="4:4" x14ac:dyDescent="0.2">
      <c r="D3674" s="189"/>
    </row>
    <row r="3675" spans="4:4" x14ac:dyDescent="0.2">
      <c r="D3675" s="189"/>
    </row>
    <row r="3676" spans="4:4" x14ac:dyDescent="0.2">
      <c r="D3676" s="189"/>
    </row>
    <row r="3677" spans="4:4" x14ac:dyDescent="0.2">
      <c r="D3677" s="189"/>
    </row>
    <row r="3678" spans="4:4" x14ac:dyDescent="0.2">
      <c r="D3678" s="189"/>
    </row>
    <row r="3679" spans="4:4" x14ac:dyDescent="0.2">
      <c r="D3679" s="189"/>
    </row>
    <row r="3680" spans="4:4" x14ac:dyDescent="0.2">
      <c r="D3680" s="189"/>
    </row>
    <row r="3681" spans="4:4" x14ac:dyDescent="0.2">
      <c r="D3681" s="189"/>
    </row>
    <row r="3682" spans="4:4" x14ac:dyDescent="0.2">
      <c r="D3682" s="189"/>
    </row>
    <row r="3683" spans="4:4" x14ac:dyDescent="0.2">
      <c r="D3683" s="189"/>
    </row>
    <row r="3684" spans="4:4" x14ac:dyDescent="0.2">
      <c r="D3684" s="189"/>
    </row>
    <row r="3685" spans="4:4" x14ac:dyDescent="0.2">
      <c r="D3685" s="189"/>
    </row>
    <row r="3686" spans="4:4" x14ac:dyDescent="0.2">
      <c r="D3686" s="189"/>
    </row>
    <row r="3687" spans="4:4" x14ac:dyDescent="0.2">
      <c r="D3687" s="189"/>
    </row>
    <row r="3688" spans="4:4" x14ac:dyDescent="0.2">
      <c r="D3688" s="189"/>
    </row>
    <row r="3689" spans="4:4" x14ac:dyDescent="0.2">
      <c r="D3689" s="189"/>
    </row>
    <row r="3690" spans="4:4" x14ac:dyDescent="0.2">
      <c r="D3690" s="189"/>
    </row>
    <row r="3691" spans="4:4" x14ac:dyDescent="0.2">
      <c r="D3691" s="189"/>
    </row>
    <row r="3692" spans="4:4" x14ac:dyDescent="0.2">
      <c r="D3692" s="189"/>
    </row>
    <row r="3693" spans="4:4" x14ac:dyDescent="0.2">
      <c r="D3693" s="189"/>
    </row>
    <row r="3694" spans="4:4" x14ac:dyDescent="0.2">
      <c r="D3694" s="189"/>
    </row>
    <row r="3695" spans="4:4" x14ac:dyDescent="0.2">
      <c r="D3695" s="189"/>
    </row>
    <row r="3696" spans="4:4" x14ac:dyDescent="0.2">
      <c r="D3696" s="189"/>
    </row>
    <row r="3697" spans="4:4" x14ac:dyDescent="0.2">
      <c r="D3697" s="189"/>
    </row>
    <row r="3698" spans="4:4" x14ac:dyDescent="0.2">
      <c r="D3698" s="189"/>
    </row>
    <row r="3699" spans="4:4" x14ac:dyDescent="0.2">
      <c r="D3699" s="189"/>
    </row>
    <row r="3700" spans="4:4" x14ac:dyDescent="0.2">
      <c r="D3700" s="189"/>
    </row>
    <row r="3701" spans="4:4" x14ac:dyDescent="0.2">
      <c r="D3701" s="189"/>
    </row>
    <row r="3702" spans="4:4" x14ac:dyDescent="0.2">
      <c r="D3702" s="189"/>
    </row>
    <row r="3703" spans="4:4" x14ac:dyDescent="0.2">
      <c r="D3703" s="189"/>
    </row>
    <row r="3704" spans="4:4" x14ac:dyDescent="0.2">
      <c r="D3704" s="189"/>
    </row>
    <row r="3705" spans="4:4" x14ac:dyDescent="0.2">
      <c r="D3705" s="189"/>
    </row>
    <row r="3706" spans="4:4" x14ac:dyDescent="0.2">
      <c r="D3706" s="189"/>
    </row>
    <row r="3707" spans="4:4" x14ac:dyDescent="0.2">
      <c r="D3707" s="189"/>
    </row>
    <row r="3708" spans="4:4" x14ac:dyDescent="0.2">
      <c r="D3708" s="189"/>
    </row>
    <row r="3709" spans="4:4" x14ac:dyDescent="0.2">
      <c r="D3709" s="189"/>
    </row>
    <row r="3710" spans="4:4" x14ac:dyDescent="0.2">
      <c r="D3710" s="189"/>
    </row>
    <row r="3711" spans="4:4" x14ac:dyDescent="0.2">
      <c r="D3711" s="189"/>
    </row>
    <row r="3712" spans="4:4" x14ac:dyDescent="0.2">
      <c r="D3712" s="189"/>
    </row>
    <row r="3713" spans="4:4" x14ac:dyDescent="0.2">
      <c r="D3713" s="189"/>
    </row>
    <row r="3714" spans="4:4" x14ac:dyDescent="0.2">
      <c r="D3714" s="189"/>
    </row>
    <row r="3715" spans="4:4" x14ac:dyDescent="0.2">
      <c r="D3715" s="189"/>
    </row>
    <row r="3716" spans="4:4" x14ac:dyDescent="0.2">
      <c r="D3716" s="189"/>
    </row>
    <row r="3717" spans="4:4" x14ac:dyDescent="0.2">
      <c r="D3717" s="189"/>
    </row>
    <row r="3718" spans="4:4" x14ac:dyDescent="0.2">
      <c r="D3718" s="189"/>
    </row>
    <row r="3719" spans="4:4" x14ac:dyDescent="0.2">
      <c r="D3719" s="189"/>
    </row>
    <row r="3720" spans="4:4" x14ac:dyDescent="0.2">
      <c r="D3720" s="189"/>
    </row>
    <row r="3721" spans="4:4" x14ac:dyDescent="0.2">
      <c r="D3721" s="189"/>
    </row>
    <row r="3722" spans="4:4" x14ac:dyDescent="0.2">
      <c r="D3722" s="189"/>
    </row>
    <row r="3723" spans="4:4" x14ac:dyDescent="0.2">
      <c r="D3723" s="189"/>
    </row>
    <row r="3724" spans="4:4" x14ac:dyDescent="0.2">
      <c r="D3724" s="189"/>
    </row>
    <row r="3725" spans="4:4" x14ac:dyDescent="0.2">
      <c r="D3725" s="189"/>
    </row>
    <row r="3726" spans="4:4" x14ac:dyDescent="0.2">
      <c r="D3726" s="189"/>
    </row>
    <row r="3727" spans="4:4" x14ac:dyDescent="0.2">
      <c r="D3727" s="189"/>
    </row>
    <row r="3728" spans="4:4" x14ac:dyDescent="0.2">
      <c r="D3728" s="189"/>
    </row>
    <row r="3729" spans="4:4" x14ac:dyDescent="0.2">
      <c r="D3729" s="189"/>
    </row>
    <row r="3730" spans="4:4" x14ac:dyDescent="0.2">
      <c r="D3730" s="189"/>
    </row>
    <row r="3731" spans="4:4" x14ac:dyDescent="0.2">
      <c r="D3731" s="189"/>
    </row>
    <row r="3732" spans="4:4" x14ac:dyDescent="0.2">
      <c r="D3732" s="189"/>
    </row>
    <row r="3733" spans="4:4" x14ac:dyDescent="0.2">
      <c r="D3733" s="189"/>
    </row>
    <row r="3734" spans="4:4" x14ac:dyDescent="0.2">
      <c r="D3734" s="189"/>
    </row>
    <row r="3735" spans="4:4" x14ac:dyDescent="0.2">
      <c r="D3735" s="189"/>
    </row>
    <row r="3736" spans="4:4" x14ac:dyDescent="0.2">
      <c r="D3736" s="189"/>
    </row>
    <row r="3737" spans="4:4" x14ac:dyDescent="0.2">
      <c r="D3737" s="189"/>
    </row>
    <row r="3738" spans="4:4" x14ac:dyDescent="0.2">
      <c r="D3738" s="189"/>
    </row>
    <row r="3739" spans="4:4" x14ac:dyDescent="0.2">
      <c r="D3739" s="189"/>
    </row>
    <row r="3740" spans="4:4" x14ac:dyDescent="0.2">
      <c r="D3740" s="189"/>
    </row>
    <row r="3741" spans="4:4" x14ac:dyDescent="0.2">
      <c r="D3741" s="189"/>
    </row>
    <row r="3742" spans="4:4" x14ac:dyDescent="0.2">
      <c r="D3742" s="189"/>
    </row>
    <row r="3743" spans="4:4" x14ac:dyDescent="0.2">
      <c r="D3743" s="189"/>
    </row>
    <row r="3744" spans="4:4" x14ac:dyDescent="0.2">
      <c r="D3744" s="189"/>
    </row>
    <row r="3745" spans="4:4" x14ac:dyDescent="0.2">
      <c r="D3745" s="189"/>
    </row>
    <row r="3746" spans="4:4" x14ac:dyDescent="0.2">
      <c r="D3746" s="189"/>
    </row>
    <row r="3747" spans="4:4" x14ac:dyDescent="0.2">
      <c r="D3747" s="189"/>
    </row>
    <row r="3748" spans="4:4" x14ac:dyDescent="0.2">
      <c r="D3748" s="189"/>
    </row>
    <row r="3749" spans="4:4" x14ac:dyDescent="0.2">
      <c r="D3749" s="189"/>
    </row>
    <row r="3750" spans="4:4" x14ac:dyDescent="0.2">
      <c r="D3750" s="189"/>
    </row>
    <row r="3751" spans="4:4" x14ac:dyDescent="0.2">
      <c r="D3751" s="189"/>
    </row>
    <row r="3752" spans="4:4" x14ac:dyDescent="0.2">
      <c r="D3752" s="189"/>
    </row>
    <row r="3753" spans="4:4" x14ac:dyDescent="0.2">
      <c r="D3753" s="189"/>
    </row>
    <row r="3754" spans="4:4" x14ac:dyDescent="0.2">
      <c r="D3754" s="189"/>
    </row>
    <row r="3755" spans="4:4" x14ac:dyDescent="0.2">
      <c r="D3755" s="189"/>
    </row>
    <row r="3756" spans="4:4" x14ac:dyDescent="0.2">
      <c r="D3756" s="189"/>
    </row>
    <row r="3757" spans="4:4" x14ac:dyDescent="0.2">
      <c r="D3757" s="189"/>
    </row>
    <row r="3758" spans="4:4" x14ac:dyDescent="0.2">
      <c r="D3758" s="189"/>
    </row>
    <row r="3759" spans="4:4" x14ac:dyDescent="0.2">
      <c r="D3759" s="189"/>
    </row>
    <row r="3760" spans="4:4" x14ac:dyDescent="0.2">
      <c r="D3760" s="189"/>
    </row>
    <row r="3761" spans="4:4" x14ac:dyDescent="0.2">
      <c r="D3761" s="189"/>
    </row>
    <row r="3762" spans="4:4" x14ac:dyDescent="0.2">
      <c r="D3762" s="189"/>
    </row>
    <row r="3763" spans="4:4" x14ac:dyDescent="0.2">
      <c r="D3763" s="189"/>
    </row>
    <row r="3764" spans="4:4" x14ac:dyDescent="0.2">
      <c r="D3764" s="189"/>
    </row>
    <row r="3765" spans="4:4" x14ac:dyDescent="0.2">
      <c r="D3765" s="189"/>
    </row>
    <row r="3766" spans="4:4" x14ac:dyDescent="0.2">
      <c r="D3766" s="189"/>
    </row>
    <row r="3767" spans="4:4" x14ac:dyDescent="0.2">
      <c r="D3767" s="189"/>
    </row>
    <row r="3768" spans="4:4" x14ac:dyDescent="0.2">
      <c r="D3768" s="189"/>
    </row>
    <row r="3769" spans="4:4" x14ac:dyDescent="0.2">
      <c r="D3769" s="189"/>
    </row>
    <row r="3770" spans="4:4" x14ac:dyDescent="0.2">
      <c r="D3770" s="189"/>
    </row>
    <row r="3771" spans="4:4" x14ac:dyDescent="0.2">
      <c r="D3771" s="189"/>
    </row>
    <row r="3772" spans="4:4" x14ac:dyDescent="0.2">
      <c r="D3772" s="189"/>
    </row>
    <row r="3773" spans="4:4" x14ac:dyDescent="0.2">
      <c r="D3773" s="189"/>
    </row>
    <row r="3774" spans="4:4" x14ac:dyDescent="0.2">
      <c r="D3774" s="189"/>
    </row>
    <row r="3775" spans="4:4" x14ac:dyDescent="0.2">
      <c r="D3775" s="189"/>
    </row>
    <row r="3776" spans="4:4" x14ac:dyDescent="0.2">
      <c r="D3776" s="189"/>
    </row>
    <row r="3777" spans="4:4" x14ac:dyDescent="0.2">
      <c r="D3777" s="189"/>
    </row>
    <row r="3778" spans="4:4" x14ac:dyDescent="0.2">
      <c r="D3778" s="189"/>
    </row>
    <row r="3779" spans="4:4" x14ac:dyDescent="0.2">
      <c r="D3779" s="189"/>
    </row>
    <row r="3780" spans="4:4" x14ac:dyDescent="0.2">
      <c r="D3780" s="189"/>
    </row>
    <row r="3781" spans="4:4" x14ac:dyDescent="0.2">
      <c r="D3781" s="189"/>
    </row>
    <row r="3782" spans="4:4" x14ac:dyDescent="0.2">
      <c r="D3782" s="189"/>
    </row>
    <row r="3783" spans="4:4" x14ac:dyDescent="0.2">
      <c r="D3783" s="189"/>
    </row>
    <row r="3784" spans="4:4" x14ac:dyDescent="0.2">
      <c r="D3784" s="189"/>
    </row>
    <row r="3785" spans="4:4" x14ac:dyDescent="0.2">
      <c r="D3785" s="189"/>
    </row>
    <row r="3786" spans="4:4" x14ac:dyDescent="0.2">
      <c r="D3786" s="189"/>
    </row>
    <row r="3787" spans="4:4" x14ac:dyDescent="0.2">
      <c r="D3787" s="189"/>
    </row>
    <row r="3788" spans="4:4" x14ac:dyDescent="0.2">
      <c r="D3788" s="189"/>
    </row>
    <row r="3789" spans="4:4" x14ac:dyDescent="0.2">
      <c r="D3789" s="189"/>
    </row>
    <row r="3790" spans="4:4" x14ac:dyDescent="0.2">
      <c r="D3790" s="189"/>
    </row>
    <row r="3791" spans="4:4" x14ac:dyDescent="0.2">
      <c r="D3791" s="189"/>
    </row>
    <row r="3792" spans="4:4" x14ac:dyDescent="0.2">
      <c r="D3792" s="189"/>
    </row>
    <row r="3793" spans="4:4" x14ac:dyDescent="0.2">
      <c r="D3793" s="189"/>
    </row>
    <row r="3794" spans="4:4" x14ac:dyDescent="0.2">
      <c r="D3794" s="189"/>
    </row>
    <row r="3795" spans="4:4" x14ac:dyDescent="0.2">
      <c r="D3795" s="189"/>
    </row>
    <row r="3796" spans="4:4" x14ac:dyDescent="0.2">
      <c r="D3796" s="189"/>
    </row>
    <row r="3797" spans="4:4" x14ac:dyDescent="0.2">
      <c r="D3797" s="189"/>
    </row>
    <row r="3798" spans="4:4" x14ac:dyDescent="0.2">
      <c r="D3798" s="189"/>
    </row>
    <row r="3799" spans="4:4" x14ac:dyDescent="0.2">
      <c r="D3799" s="189"/>
    </row>
    <row r="3800" spans="4:4" x14ac:dyDescent="0.2">
      <c r="D3800" s="189"/>
    </row>
    <row r="3801" spans="4:4" x14ac:dyDescent="0.2">
      <c r="D3801" s="189"/>
    </row>
    <row r="3802" spans="4:4" x14ac:dyDescent="0.2">
      <c r="D3802" s="189"/>
    </row>
    <row r="3803" spans="4:4" x14ac:dyDescent="0.2">
      <c r="D3803" s="189"/>
    </row>
    <row r="3804" spans="4:4" x14ac:dyDescent="0.2">
      <c r="D3804" s="189"/>
    </row>
    <row r="3805" spans="4:4" x14ac:dyDescent="0.2">
      <c r="D3805" s="189"/>
    </row>
    <row r="3806" spans="4:4" x14ac:dyDescent="0.2">
      <c r="D3806" s="189"/>
    </row>
    <row r="3807" spans="4:4" x14ac:dyDescent="0.2">
      <c r="D3807" s="189"/>
    </row>
    <row r="3808" spans="4:4" x14ac:dyDescent="0.2">
      <c r="D3808" s="189"/>
    </row>
    <row r="3809" spans="4:4" x14ac:dyDescent="0.2">
      <c r="D3809" s="189"/>
    </row>
    <row r="3810" spans="4:4" x14ac:dyDescent="0.2">
      <c r="D3810" s="189"/>
    </row>
    <row r="3811" spans="4:4" x14ac:dyDescent="0.2">
      <c r="D3811" s="189"/>
    </row>
    <row r="3812" spans="4:4" x14ac:dyDescent="0.2">
      <c r="D3812" s="189"/>
    </row>
    <row r="3813" spans="4:4" x14ac:dyDescent="0.2">
      <c r="D3813" s="189"/>
    </row>
    <row r="3814" spans="4:4" x14ac:dyDescent="0.2">
      <c r="D3814" s="189"/>
    </row>
    <row r="3815" spans="4:4" x14ac:dyDescent="0.2">
      <c r="D3815" s="189"/>
    </row>
    <row r="3816" spans="4:4" x14ac:dyDescent="0.2">
      <c r="D3816" s="189"/>
    </row>
    <row r="3817" spans="4:4" x14ac:dyDescent="0.2">
      <c r="D3817" s="189"/>
    </row>
    <row r="3818" spans="4:4" x14ac:dyDescent="0.2">
      <c r="D3818" s="189"/>
    </row>
    <row r="3819" spans="4:4" x14ac:dyDescent="0.2">
      <c r="D3819" s="189"/>
    </row>
    <row r="3820" spans="4:4" x14ac:dyDescent="0.2">
      <c r="D3820" s="189"/>
    </row>
    <row r="3821" spans="4:4" x14ac:dyDescent="0.2">
      <c r="D3821" s="189"/>
    </row>
    <row r="3822" spans="4:4" x14ac:dyDescent="0.2">
      <c r="D3822" s="189"/>
    </row>
    <row r="3823" spans="4:4" x14ac:dyDescent="0.2">
      <c r="D3823" s="189"/>
    </row>
    <row r="3824" spans="4:4" x14ac:dyDescent="0.2">
      <c r="D3824" s="189"/>
    </row>
    <row r="3825" spans="4:4" x14ac:dyDescent="0.2">
      <c r="D3825" s="189"/>
    </row>
    <row r="3826" spans="4:4" x14ac:dyDescent="0.2">
      <c r="D3826" s="189"/>
    </row>
    <row r="3827" spans="4:4" x14ac:dyDescent="0.2">
      <c r="D3827" s="189"/>
    </row>
    <row r="3828" spans="4:4" x14ac:dyDescent="0.2">
      <c r="D3828" s="189"/>
    </row>
    <row r="3829" spans="4:4" x14ac:dyDescent="0.2">
      <c r="D3829" s="189"/>
    </row>
    <row r="3830" spans="4:4" x14ac:dyDescent="0.2">
      <c r="D3830" s="189"/>
    </row>
    <row r="3831" spans="4:4" x14ac:dyDescent="0.2">
      <c r="D3831" s="189"/>
    </row>
    <row r="3832" spans="4:4" x14ac:dyDescent="0.2">
      <c r="D3832" s="189"/>
    </row>
    <row r="3833" spans="4:4" x14ac:dyDescent="0.2">
      <c r="D3833" s="189"/>
    </row>
    <row r="3834" spans="4:4" x14ac:dyDescent="0.2">
      <c r="D3834" s="189"/>
    </row>
    <row r="3835" spans="4:4" x14ac:dyDescent="0.2">
      <c r="D3835" s="189"/>
    </row>
    <row r="3836" spans="4:4" x14ac:dyDescent="0.2">
      <c r="D3836" s="189"/>
    </row>
    <row r="3837" spans="4:4" x14ac:dyDescent="0.2">
      <c r="D3837" s="189"/>
    </row>
    <row r="3838" spans="4:4" x14ac:dyDescent="0.2">
      <c r="D3838" s="189"/>
    </row>
    <row r="3839" spans="4:4" x14ac:dyDescent="0.2">
      <c r="D3839" s="189"/>
    </row>
    <row r="3840" spans="4:4" x14ac:dyDescent="0.2">
      <c r="D3840" s="189"/>
    </row>
    <row r="3841" spans="4:4" x14ac:dyDescent="0.2">
      <c r="D3841" s="189"/>
    </row>
    <row r="3842" spans="4:4" x14ac:dyDescent="0.2">
      <c r="D3842" s="189"/>
    </row>
    <row r="3843" spans="4:4" x14ac:dyDescent="0.2">
      <c r="D3843" s="189"/>
    </row>
    <row r="3844" spans="4:4" x14ac:dyDescent="0.2">
      <c r="D3844" s="189"/>
    </row>
    <row r="3845" spans="4:4" x14ac:dyDescent="0.2">
      <c r="D3845" s="189"/>
    </row>
    <row r="3846" spans="4:4" x14ac:dyDescent="0.2">
      <c r="D3846" s="189"/>
    </row>
    <row r="3847" spans="4:4" x14ac:dyDescent="0.2">
      <c r="D3847" s="189"/>
    </row>
    <row r="3848" spans="4:4" x14ac:dyDescent="0.2">
      <c r="D3848" s="189"/>
    </row>
    <row r="3849" spans="4:4" x14ac:dyDescent="0.2">
      <c r="D3849" s="189"/>
    </row>
    <row r="3850" spans="4:4" x14ac:dyDescent="0.2">
      <c r="D3850" s="189"/>
    </row>
    <row r="3851" spans="4:4" x14ac:dyDescent="0.2">
      <c r="D3851" s="189"/>
    </row>
    <row r="3852" spans="4:4" x14ac:dyDescent="0.2">
      <c r="D3852" s="189"/>
    </row>
    <row r="3853" spans="4:4" x14ac:dyDescent="0.2">
      <c r="D3853" s="189"/>
    </row>
    <row r="3854" spans="4:4" x14ac:dyDescent="0.2">
      <c r="D3854" s="189"/>
    </row>
    <row r="3855" spans="4:4" x14ac:dyDescent="0.2">
      <c r="D3855" s="189"/>
    </row>
    <row r="3856" spans="4:4" x14ac:dyDescent="0.2">
      <c r="D3856" s="189"/>
    </row>
    <row r="3857" spans="4:4" x14ac:dyDescent="0.2">
      <c r="D3857" s="189"/>
    </row>
    <row r="3858" spans="4:4" x14ac:dyDescent="0.2">
      <c r="D3858" s="189"/>
    </row>
    <row r="3859" spans="4:4" x14ac:dyDescent="0.2">
      <c r="D3859" s="189"/>
    </row>
    <row r="3860" spans="4:4" x14ac:dyDescent="0.2">
      <c r="D3860" s="189"/>
    </row>
    <row r="3861" spans="4:4" x14ac:dyDescent="0.2">
      <c r="D3861" s="189"/>
    </row>
    <row r="3862" spans="4:4" x14ac:dyDescent="0.2">
      <c r="D3862" s="189"/>
    </row>
    <row r="3863" spans="4:4" x14ac:dyDescent="0.2">
      <c r="D3863" s="189"/>
    </row>
    <row r="3864" spans="4:4" x14ac:dyDescent="0.2">
      <c r="D3864" s="189"/>
    </row>
    <row r="3865" spans="4:4" x14ac:dyDescent="0.2">
      <c r="D3865" s="189"/>
    </row>
    <row r="3866" spans="4:4" x14ac:dyDescent="0.2">
      <c r="D3866" s="189"/>
    </row>
    <row r="3867" spans="4:4" x14ac:dyDescent="0.2">
      <c r="D3867" s="189"/>
    </row>
    <row r="3868" spans="4:4" x14ac:dyDescent="0.2">
      <c r="D3868" s="189"/>
    </row>
    <row r="3869" spans="4:4" x14ac:dyDescent="0.2">
      <c r="D3869" s="189"/>
    </row>
    <row r="3870" spans="4:4" x14ac:dyDescent="0.2">
      <c r="D3870" s="189"/>
    </row>
    <row r="3871" spans="4:4" x14ac:dyDescent="0.2">
      <c r="D3871" s="189"/>
    </row>
    <row r="3872" spans="4:4" x14ac:dyDescent="0.2">
      <c r="D3872" s="189"/>
    </row>
    <row r="3873" spans="4:4" x14ac:dyDescent="0.2">
      <c r="D3873" s="189"/>
    </row>
    <row r="3874" spans="4:4" x14ac:dyDescent="0.2">
      <c r="D3874" s="189"/>
    </row>
    <row r="3875" spans="4:4" x14ac:dyDescent="0.2">
      <c r="D3875" s="189"/>
    </row>
    <row r="3876" spans="4:4" x14ac:dyDescent="0.2">
      <c r="D3876" s="189"/>
    </row>
    <row r="3877" spans="4:4" x14ac:dyDescent="0.2">
      <c r="D3877" s="189"/>
    </row>
    <row r="3878" spans="4:4" x14ac:dyDescent="0.2">
      <c r="D3878" s="189"/>
    </row>
    <row r="3879" spans="4:4" x14ac:dyDescent="0.2">
      <c r="D3879" s="189"/>
    </row>
    <row r="3880" spans="4:4" x14ac:dyDescent="0.2">
      <c r="D3880" s="189"/>
    </row>
    <row r="3881" spans="4:4" x14ac:dyDescent="0.2">
      <c r="D3881" s="189"/>
    </row>
    <row r="3882" spans="4:4" x14ac:dyDescent="0.2">
      <c r="D3882" s="189"/>
    </row>
    <row r="3883" spans="4:4" x14ac:dyDescent="0.2">
      <c r="D3883" s="189"/>
    </row>
    <row r="3884" spans="4:4" x14ac:dyDescent="0.2">
      <c r="D3884" s="189"/>
    </row>
    <row r="3885" spans="4:4" x14ac:dyDescent="0.2">
      <c r="D3885" s="189"/>
    </row>
    <row r="3886" spans="4:4" x14ac:dyDescent="0.2">
      <c r="D3886" s="189"/>
    </row>
    <row r="3887" spans="4:4" x14ac:dyDescent="0.2">
      <c r="D3887" s="189"/>
    </row>
    <row r="3888" spans="4:4" x14ac:dyDescent="0.2">
      <c r="D3888" s="189"/>
    </row>
    <row r="3889" spans="4:4" x14ac:dyDescent="0.2">
      <c r="D3889" s="189"/>
    </row>
    <row r="3890" spans="4:4" x14ac:dyDescent="0.2">
      <c r="D3890" s="189"/>
    </row>
    <row r="3891" spans="4:4" x14ac:dyDescent="0.2">
      <c r="D3891" s="189"/>
    </row>
    <row r="3892" spans="4:4" x14ac:dyDescent="0.2">
      <c r="D3892" s="189"/>
    </row>
    <row r="3893" spans="4:4" x14ac:dyDescent="0.2">
      <c r="D3893" s="189"/>
    </row>
    <row r="3894" spans="4:4" x14ac:dyDescent="0.2">
      <c r="D3894" s="189"/>
    </row>
    <row r="3895" spans="4:4" x14ac:dyDescent="0.2">
      <c r="D3895" s="189"/>
    </row>
    <row r="3896" spans="4:4" x14ac:dyDescent="0.2">
      <c r="D3896" s="189"/>
    </row>
    <row r="3897" spans="4:4" x14ac:dyDescent="0.2">
      <c r="D3897" s="189"/>
    </row>
    <row r="3898" spans="4:4" x14ac:dyDescent="0.2">
      <c r="D3898" s="189"/>
    </row>
    <row r="3899" spans="4:4" x14ac:dyDescent="0.2">
      <c r="D3899" s="189"/>
    </row>
    <row r="3900" spans="4:4" x14ac:dyDescent="0.2">
      <c r="D3900" s="189"/>
    </row>
    <row r="3901" spans="4:4" x14ac:dyDescent="0.2">
      <c r="D3901" s="189"/>
    </row>
    <row r="3902" spans="4:4" x14ac:dyDescent="0.2">
      <c r="D3902" s="189"/>
    </row>
    <row r="3903" spans="4:4" x14ac:dyDescent="0.2">
      <c r="D3903" s="189"/>
    </row>
    <row r="3904" spans="4:4" x14ac:dyDescent="0.2">
      <c r="D3904" s="189"/>
    </row>
    <row r="3905" spans="4:4" x14ac:dyDescent="0.2">
      <c r="D3905" s="189"/>
    </row>
    <row r="3906" spans="4:4" x14ac:dyDescent="0.2">
      <c r="D3906" s="189"/>
    </row>
    <row r="3907" spans="4:4" x14ac:dyDescent="0.2">
      <c r="D3907" s="189"/>
    </row>
    <row r="3908" spans="4:4" x14ac:dyDescent="0.2">
      <c r="D3908" s="189"/>
    </row>
    <row r="3909" spans="4:4" x14ac:dyDescent="0.2">
      <c r="D3909" s="189"/>
    </row>
    <row r="3910" spans="4:4" x14ac:dyDescent="0.2">
      <c r="D3910" s="189"/>
    </row>
    <row r="3911" spans="4:4" x14ac:dyDescent="0.2">
      <c r="D3911" s="189"/>
    </row>
    <row r="3912" spans="4:4" x14ac:dyDescent="0.2">
      <c r="D3912" s="189"/>
    </row>
    <row r="3913" spans="4:4" x14ac:dyDescent="0.2">
      <c r="D3913" s="189"/>
    </row>
    <row r="3914" spans="4:4" x14ac:dyDescent="0.2">
      <c r="D3914" s="189"/>
    </row>
    <row r="3915" spans="4:4" x14ac:dyDescent="0.2">
      <c r="D3915" s="189"/>
    </row>
    <row r="3916" spans="4:4" x14ac:dyDescent="0.2">
      <c r="D3916" s="189"/>
    </row>
    <row r="3917" spans="4:4" x14ac:dyDescent="0.2">
      <c r="D3917" s="189"/>
    </row>
    <row r="3918" spans="4:4" x14ac:dyDescent="0.2">
      <c r="D3918" s="189"/>
    </row>
    <row r="3919" spans="4:4" x14ac:dyDescent="0.2">
      <c r="D3919" s="189"/>
    </row>
    <row r="3920" spans="4:4" x14ac:dyDescent="0.2">
      <c r="D3920" s="189"/>
    </row>
    <row r="3921" spans="4:4" x14ac:dyDescent="0.2">
      <c r="D3921" s="189"/>
    </row>
    <row r="3922" spans="4:4" x14ac:dyDescent="0.2">
      <c r="D3922" s="189"/>
    </row>
    <row r="3923" spans="4:4" x14ac:dyDescent="0.2">
      <c r="D3923" s="189"/>
    </row>
    <row r="3924" spans="4:4" x14ac:dyDescent="0.2">
      <c r="D3924" s="189"/>
    </row>
    <row r="3925" spans="4:4" x14ac:dyDescent="0.2">
      <c r="D3925" s="189"/>
    </row>
    <row r="3926" spans="4:4" x14ac:dyDescent="0.2">
      <c r="D3926" s="189"/>
    </row>
    <row r="3927" spans="4:4" x14ac:dyDescent="0.2">
      <c r="D3927" s="189"/>
    </row>
    <row r="3928" spans="4:4" x14ac:dyDescent="0.2">
      <c r="D3928" s="189"/>
    </row>
    <row r="3929" spans="4:4" x14ac:dyDescent="0.2">
      <c r="D3929" s="189"/>
    </row>
    <row r="3930" spans="4:4" x14ac:dyDescent="0.2">
      <c r="D3930" s="189"/>
    </row>
    <row r="3931" spans="4:4" x14ac:dyDescent="0.2">
      <c r="D3931" s="189"/>
    </row>
    <row r="3932" spans="4:4" x14ac:dyDescent="0.2">
      <c r="D3932" s="189"/>
    </row>
    <row r="3933" spans="4:4" x14ac:dyDescent="0.2">
      <c r="D3933" s="189"/>
    </row>
    <row r="3934" spans="4:4" x14ac:dyDescent="0.2">
      <c r="D3934" s="189"/>
    </row>
    <row r="3935" spans="4:4" x14ac:dyDescent="0.2">
      <c r="D3935" s="189"/>
    </row>
    <row r="3936" spans="4:4" x14ac:dyDescent="0.2">
      <c r="D3936" s="189"/>
    </row>
    <row r="3937" spans="4:4" x14ac:dyDescent="0.2">
      <c r="D3937" s="189"/>
    </row>
    <row r="3938" spans="4:4" x14ac:dyDescent="0.2">
      <c r="D3938" s="189"/>
    </row>
    <row r="3939" spans="4:4" x14ac:dyDescent="0.2">
      <c r="D3939" s="189"/>
    </row>
    <row r="3940" spans="4:4" x14ac:dyDescent="0.2">
      <c r="D3940" s="189"/>
    </row>
    <row r="3941" spans="4:4" x14ac:dyDescent="0.2">
      <c r="D3941" s="189"/>
    </row>
    <row r="3942" spans="4:4" x14ac:dyDescent="0.2">
      <c r="D3942" s="189"/>
    </row>
    <row r="3943" spans="4:4" x14ac:dyDescent="0.2">
      <c r="D3943" s="189"/>
    </row>
    <row r="3944" spans="4:4" x14ac:dyDescent="0.2">
      <c r="D3944" s="189"/>
    </row>
    <row r="3945" spans="4:4" x14ac:dyDescent="0.2">
      <c r="D3945" s="189"/>
    </row>
    <row r="3946" spans="4:4" x14ac:dyDescent="0.2">
      <c r="D3946" s="189"/>
    </row>
    <row r="3947" spans="4:4" x14ac:dyDescent="0.2">
      <c r="D3947" s="189"/>
    </row>
    <row r="3948" spans="4:4" x14ac:dyDescent="0.2">
      <c r="D3948" s="189"/>
    </row>
    <row r="3949" spans="4:4" x14ac:dyDescent="0.2">
      <c r="D3949" s="189"/>
    </row>
    <row r="3950" spans="4:4" x14ac:dyDescent="0.2">
      <c r="D3950" s="189"/>
    </row>
    <row r="3951" spans="4:4" x14ac:dyDescent="0.2">
      <c r="D3951" s="189"/>
    </row>
    <row r="3952" spans="4:4" x14ac:dyDescent="0.2">
      <c r="D3952" s="189"/>
    </row>
    <row r="3953" spans="4:4" x14ac:dyDescent="0.2">
      <c r="D3953" s="189"/>
    </row>
    <row r="3954" spans="4:4" x14ac:dyDescent="0.2">
      <c r="D3954" s="189"/>
    </row>
    <row r="3955" spans="4:4" x14ac:dyDescent="0.2">
      <c r="D3955" s="189"/>
    </row>
    <row r="3956" spans="4:4" x14ac:dyDescent="0.2">
      <c r="D3956" s="189"/>
    </row>
    <row r="3957" spans="4:4" x14ac:dyDescent="0.2">
      <c r="D3957" s="189"/>
    </row>
    <row r="3958" spans="4:4" x14ac:dyDescent="0.2">
      <c r="D3958" s="189"/>
    </row>
    <row r="3959" spans="4:4" x14ac:dyDescent="0.2">
      <c r="D3959" s="189"/>
    </row>
    <row r="3960" spans="4:4" x14ac:dyDescent="0.2">
      <c r="D3960" s="189"/>
    </row>
    <row r="3961" spans="4:4" x14ac:dyDescent="0.2">
      <c r="D3961" s="189"/>
    </row>
    <row r="3962" spans="4:4" x14ac:dyDescent="0.2">
      <c r="D3962" s="189"/>
    </row>
    <row r="3963" spans="4:4" x14ac:dyDescent="0.2">
      <c r="D3963" s="189"/>
    </row>
    <row r="3964" spans="4:4" x14ac:dyDescent="0.2">
      <c r="D3964" s="189"/>
    </row>
    <row r="3965" spans="4:4" x14ac:dyDescent="0.2">
      <c r="D3965" s="189"/>
    </row>
    <row r="3966" spans="4:4" x14ac:dyDescent="0.2">
      <c r="D3966" s="189"/>
    </row>
    <row r="3967" spans="4:4" x14ac:dyDescent="0.2">
      <c r="D3967" s="189"/>
    </row>
    <row r="3968" spans="4:4" x14ac:dyDescent="0.2">
      <c r="D3968" s="189"/>
    </row>
    <row r="3969" spans="4:4" x14ac:dyDescent="0.2">
      <c r="D3969" s="189"/>
    </row>
    <row r="3970" spans="4:4" x14ac:dyDescent="0.2">
      <c r="D3970" s="189"/>
    </row>
    <row r="3971" spans="4:4" x14ac:dyDescent="0.2">
      <c r="D3971" s="189"/>
    </row>
    <row r="3972" spans="4:4" x14ac:dyDescent="0.2">
      <c r="D3972" s="189"/>
    </row>
    <row r="3973" spans="4:4" x14ac:dyDescent="0.2">
      <c r="D3973" s="189"/>
    </row>
    <row r="3974" spans="4:4" x14ac:dyDescent="0.2">
      <c r="D3974" s="189"/>
    </row>
    <row r="3975" spans="4:4" x14ac:dyDescent="0.2">
      <c r="D3975" s="189"/>
    </row>
    <row r="3976" spans="4:4" x14ac:dyDescent="0.2">
      <c r="D3976" s="189"/>
    </row>
    <row r="3977" spans="4:4" x14ac:dyDescent="0.2">
      <c r="D3977" s="189"/>
    </row>
    <row r="3978" spans="4:4" x14ac:dyDescent="0.2">
      <c r="D3978" s="189"/>
    </row>
    <row r="3979" spans="4:4" x14ac:dyDescent="0.2">
      <c r="D3979" s="189"/>
    </row>
    <row r="3980" spans="4:4" x14ac:dyDescent="0.2">
      <c r="D3980" s="189"/>
    </row>
    <row r="3981" spans="4:4" x14ac:dyDescent="0.2">
      <c r="D3981" s="189"/>
    </row>
    <row r="3982" spans="4:4" x14ac:dyDescent="0.2">
      <c r="D3982" s="189"/>
    </row>
    <row r="3983" spans="4:4" x14ac:dyDescent="0.2">
      <c r="D3983" s="189"/>
    </row>
    <row r="3984" spans="4:4" x14ac:dyDescent="0.2">
      <c r="D3984" s="189"/>
    </row>
    <row r="3985" spans="4:4" x14ac:dyDescent="0.2">
      <c r="D3985" s="189"/>
    </row>
    <row r="3986" spans="4:4" x14ac:dyDescent="0.2">
      <c r="D3986" s="189"/>
    </row>
    <row r="3987" spans="4:4" x14ac:dyDescent="0.2">
      <c r="D3987" s="189"/>
    </row>
    <row r="3988" spans="4:4" x14ac:dyDescent="0.2">
      <c r="D3988" s="189"/>
    </row>
    <row r="3989" spans="4:4" x14ac:dyDescent="0.2">
      <c r="D3989" s="189"/>
    </row>
    <row r="3990" spans="4:4" x14ac:dyDescent="0.2">
      <c r="D3990" s="189"/>
    </row>
    <row r="3991" spans="4:4" x14ac:dyDescent="0.2">
      <c r="D3991" s="189"/>
    </row>
    <row r="3992" spans="4:4" x14ac:dyDescent="0.2">
      <c r="D3992" s="189"/>
    </row>
    <row r="3993" spans="4:4" x14ac:dyDescent="0.2">
      <c r="D3993" s="189"/>
    </row>
    <row r="3994" spans="4:4" x14ac:dyDescent="0.2">
      <c r="D3994" s="189"/>
    </row>
    <row r="3995" spans="4:4" x14ac:dyDescent="0.2">
      <c r="D3995" s="189"/>
    </row>
    <row r="3996" spans="4:4" x14ac:dyDescent="0.2">
      <c r="D3996" s="189"/>
    </row>
    <row r="3997" spans="4:4" x14ac:dyDescent="0.2">
      <c r="D3997" s="189"/>
    </row>
    <row r="3998" spans="4:4" x14ac:dyDescent="0.2">
      <c r="D3998" s="189"/>
    </row>
    <row r="3999" spans="4:4" x14ac:dyDescent="0.2">
      <c r="D3999" s="189"/>
    </row>
    <row r="4000" spans="4:4" x14ac:dyDescent="0.2">
      <c r="D4000" s="189"/>
    </row>
    <row r="4001" spans="4:4" x14ac:dyDescent="0.2">
      <c r="D4001" s="189"/>
    </row>
    <row r="4002" spans="4:4" x14ac:dyDescent="0.2">
      <c r="D4002" s="189"/>
    </row>
    <row r="4003" spans="4:4" x14ac:dyDescent="0.2">
      <c r="D4003" s="189"/>
    </row>
    <row r="4004" spans="4:4" x14ac:dyDescent="0.2">
      <c r="D4004" s="189"/>
    </row>
    <row r="4005" spans="4:4" x14ac:dyDescent="0.2">
      <c r="D4005" s="189"/>
    </row>
    <row r="4006" spans="4:4" x14ac:dyDescent="0.2">
      <c r="D4006" s="189"/>
    </row>
    <row r="4007" spans="4:4" x14ac:dyDescent="0.2">
      <c r="D4007" s="189"/>
    </row>
    <row r="4008" spans="4:4" x14ac:dyDescent="0.2">
      <c r="D4008" s="189"/>
    </row>
    <row r="4009" spans="4:4" x14ac:dyDescent="0.2">
      <c r="D4009" s="189"/>
    </row>
    <row r="4010" spans="4:4" x14ac:dyDescent="0.2">
      <c r="D4010" s="189"/>
    </row>
    <row r="4011" spans="4:4" x14ac:dyDescent="0.2">
      <c r="D4011" s="189"/>
    </row>
    <row r="4012" spans="4:4" x14ac:dyDescent="0.2">
      <c r="D4012" s="189"/>
    </row>
    <row r="4013" spans="4:4" x14ac:dyDescent="0.2">
      <c r="D4013" s="189"/>
    </row>
    <row r="4014" spans="4:4" x14ac:dyDescent="0.2">
      <c r="D4014" s="189"/>
    </row>
    <row r="4015" spans="4:4" x14ac:dyDescent="0.2">
      <c r="D4015" s="189"/>
    </row>
    <row r="4016" spans="4:4" x14ac:dyDescent="0.2">
      <c r="D4016" s="189"/>
    </row>
    <row r="4017" spans="4:4" x14ac:dyDescent="0.2">
      <c r="D4017" s="189"/>
    </row>
    <row r="4018" spans="4:4" x14ac:dyDescent="0.2">
      <c r="D4018" s="189"/>
    </row>
    <row r="4019" spans="4:4" x14ac:dyDescent="0.2">
      <c r="D4019" s="189"/>
    </row>
    <row r="4020" spans="4:4" x14ac:dyDescent="0.2">
      <c r="D4020" s="189"/>
    </row>
    <row r="4021" spans="4:4" x14ac:dyDescent="0.2">
      <c r="D4021" s="189"/>
    </row>
    <row r="4022" spans="4:4" x14ac:dyDescent="0.2">
      <c r="D4022" s="189"/>
    </row>
    <row r="4023" spans="4:4" x14ac:dyDescent="0.2">
      <c r="D4023" s="189"/>
    </row>
    <row r="4024" spans="4:4" x14ac:dyDescent="0.2">
      <c r="D4024" s="189"/>
    </row>
    <row r="4025" spans="4:4" x14ac:dyDescent="0.2">
      <c r="D4025" s="189"/>
    </row>
    <row r="4026" spans="4:4" x14ac:dyDescent="0.2">
      <c r="D4026" s="189"/>
    </row>
    <row r="4027" spans="4:4" x14ac:dyDescent="0.2">
      <c r="D4027" s="189"/>
    </row>
    <row r="4028" spans="4:4" x14ac:dyDescent="0.2">
      <c r="D4028" s="189"/>
    </row>
    <row r="4029" spans="4:4" x14ac:dyDescent="0.2">
      <c r="D4029" s="189"/>
    </row>
    <row r="4030" spans="4:4" x14ac:dyDescent="0.2">
      <c r="D4030" s="189"/>
    </row>
    <row r="4031" spans="4:4" x14ac:dyDescent="0.2">
      <c r="D4031" s="189"/>
    </row>
    <row r="4032" spans="4:4" x14ac:dyDescent="0.2">
      <c r="D4032" s="189"/>
    </row>
    <row r="4033" spans="4:4" x14ac:dyDescent="0.2">
      <c r="D4033" s="189"/>
    </row>
    <row r="4034" spans="4:4" x14ac:dyDescent="0.2">
      <c r="D4034" s="189"/>
    </row>
    <row r="4035" spans="4:4" x14ac:dyDescent="0.2">
      <c r="D4035" s="189"/>
    </row>
    <row r="4036" spans="4:4" x14ac:dyDescent="0.2">
      <c r="D4036" s="189"/>
    </row>
    <row r="4037" spans="4:4" x14ac:dyDescent="0.2">
      <c r="D4037" s="189"/>
    </row>
    <row r="4038" spans="4:4" x14ac:dyDescent="0.2">
      <c r="D4038" s="189"/>
    </row>
    <row r="4039" spans="4:4" x14ac:dyDescent="0.2">
      <c r="D4039" s="189"/>
    </row>
    <row r="4040" spans="4:4" x14ac:dyDescent="0.2">
      <c r="D4040" s="189"/>
    </row>
    <row r="4041" spans="4:4" x14ac:dyDescent="0.2">
      <c r="D4041" s="189"/>
    </row>
    <row r="4042" spans="4:4" x14ac:dyDescent="0.2">
      <c r="D4042" s="189"/>
    </row>
    <row r="4043" spans="4:4" x14ac:dyDescent="0.2">
      <c r="D4043" s="189"/>
    </row>
    <row r="4044" spans="4:4" x14ac:dyDescent="0.2">
      <c r="D4044" s="189"/>
    </row>
    <row r="4045" spans="4:4" x14ac:dyDescent="0.2">
      <c r="D4045" s="189"/>
    </row>
    <row r="4046" spans="4:4" x14ac:dyDescent="0.2">
      <c r="D4046" s="189"/>
    </row>
    <row r="4047" spans="4:4" x14ac:dyDescent="0.2">
      <c r="D4047" s="189"/>
    </row>
    <row r="4048" spans="4:4" x14ac:dyDescent="0.2">
      <c r="D4048" s="189"/>
    </row>
    <row r="4049" spans="4:4" x14ac:dyDescent="0.2">
      <c r="D4049" s="189"/>
    </row>
    <row r="4050" spans="4:4" x14ac:dyDescent="0.2">
      <c r="D4050" s="189"/>
    </row>
    <row r="4051" spans="4:4" x14ac:dyDescent="0.2">
      <c r="D4051" s="189"/>
    </row>
    <row r="4052" spans="4:4" x14ac:dyDescent="0.2">
      <c r="D4052" s="189"/>
    </row>
    <row r="4053" spans="4:4" x14ac:dyDescent="0.2">
      <c r="D4053" s="189"/>
    </row>
    <row r="4054" spans="4:4" x14ac:dyDescent="0.2">
      <c r="D4054" s="189"/>
    </row>
    <row r="4055" spans="4:4" x14ac:dyDescent="0.2">
      <c r="D4055" s="189"/>
    </row>
    <row r="4056" spans="4:4" x14ac:dyDescent="0.2">
      <c r="D4056" s="189"/>
    </row>
    <row r="4057" spans="4:4" x14ac:dyDescent="0.2">
      <c r="D4057" s="189"/>
    </row>
    <row r="4058" spans="4:4" x14ac:dyDescent="0.2">
      <c r="D4058" s="189"/>
    </row>
    <row r="4059" spans="4:4" x14ac:dyDescent="0.2">
      <c r="D4059" s="189"/>
    </row>
    <row r="4060" spans="4:4" x14ac:dyDescent="0.2">
      <c r="D4060" s="189"/>
    </row>
    <row r="4061" spans="4:4" x14ac:dyDescent="0.2">
      <c r="D4061" s="189"/>
    </row>
    <row r="4062" spans="4:4" x14ac:dyDescent="0.2">
      <c r="D4062" s="189"/>
    </row>
    <row r="4063" spans="4:4" x14ac:dyDescent="0.2">
      <c r="D4063" s="189"/>
    </row>
    <row r="4064" spans="4:4" x14ac:dyDescent="0.2">
      <c r="D4064" s="189"/>
    </row>
    <row r="4065" spans="4:4" x14ac:dyDescent="0.2">
      <c r="D4065" s="189"/>
    </row>
    <row r="4066" spans="4:4" x14ac:dyDescent="0.2">
      <c r="D4066" s="189"/>
    </row>
    <row r="4067" spans="4:4" x14ac:dyDescent="0.2">
      <c r="D4067" s="189"/>
    </row>
    <row r="4068" spans="4:4" x14ac:dyDescent="0.2">
      <c r="D4068" s="189"/>
    </row>
    <row r="4069" spans="4:4" x14ac:dyDescent="0.2">
      <c r="D4069" s="189"/>
    </row>
    <row r="4070" spans="4:4" x14ac:dyDescent="0.2">
      <c r="D4070" s="189"/>
    </row>
    <row r="4071" spans="4:4" x14ac:dyDescent="0.2">
      <c r="D4071" s="189"/>
    </row>
    <row r="4072" spans="4:4" x14ac:dyDescent="0.2">
      <c r="D4072" s="189"/>
    </row>
    <row r="4073" spans="4:4" x14ac:dyDescent="0.2">
      <c r="D4073" s="189"/>
    </row>
    <row r="4074" spans="4:4" x14ac:dyDescent="0.2">
      <c r="D4074" s="189"/>
    </row>
    <row r="4075" spans="4:4" x14ac:dyDescent="0.2">
      <c r="D4075" s="189"/>
    </row>
    <row r="4076" spans="4:4" x14ac:dyDescent="0.2">
      <c r="D4076" s="189"/>
    </row>
    <row r="4077" spans="4:4" x14ac:dyDescent="0.2">
      <c r="D4077" s="189"/>
    </row>
    <row r="4078" spans="4:4" x14ac:dyDescent="0.2">
      <c r="D4078" s="189"/>
    </row>
    <row r="4079" spans="4:4" x14ac:dyDescent="0.2">
      <c r="D4079" s="189"/>
    </row>
    <row r="4080" spans="4:4" x14ac:dyDescent="0.2">
      <c r="D4080" s="189"/>
    </row>
    <row r="4081" spans="4:4" x14ac:dyDescent="0.2">
      <c r="D4081" s="189"/>
    </row>
    <row r="4082" spans="4:4" x14ac:dyDescent="0.2">
      <c r="D4082" s="189"/>
    </row>
    <row r="4083" spans="4:4" x14ac:dyDescent="0.2">
      <c r="D4083" s="189"/>
    </row>
    <row r="4084" spans="4:4" x14ac:dyDescent="0.2">
      <c r="D4084" s="189"/>
    </row>
    <row r="4085" spans="4:4" x14ac:dyDescent="0.2">
      <c r="D4085" s="189"/>
    </row>
    <row r="4086" spans="4:4" x14ac:dyDescent="0.2">
      <c r="D4086" s="189"/>
    </row>
    <row r="4087" spans="4:4" x14ac:dyDescent="0.2">
      <c r="D4087" s="189"/>
    </row>
    <row r="4088" spans="4:4" x14ac:dyDescent="0.2">
      <c r="D4088" s="189"/>
    </row>
    <row r="4089" spans="4:4" x14ac:dyDescent="0.2">
      <c r="D4089" s="189"/>
    </row>
    <row r="4090" spans="4:4" x14ac:dyDescent="0.2">
      <c r="D4090" s="189"/>
    </row>
    <row r="4091" spans="4:4" x14ac:dyDescent="0.2">
      <c r="D4091" s="189"/>
    </row>
    <row r="4092" spans="4:4" x14ac:dyDescent="0.2">
      <c r="D4092" s="189"/>
    </row>
    <row r="4093" spans="4:4" x14ac:dyDescent="0.2">
      <c r="D4093" s="189"/>
    </row>
    <row r="4094" spans="4:4" x14ac:dyDescent="0.2">
      <c r="D4094" s="189"/>
    </row>
    <row r="4095" spans="4:4" x14ac:dyDescent="0.2">
      <c r="D4095" s="189"/>
    </row>
    <row r="4096" spans="4:4" x14ac:dyDescent="0.2">
      <c r="D4096" s="189"/>
    </row>
    <row r="4097" spans="4:4" x14ac:dyDescent="0.2">
      <c r="D4097" s="189"/>
    </row>
    <row r="4098" spans="4:4" x14ac:dyDescent="0.2">
      <c r="D4098" s="189"/>
    </row>
    <row r="4099" spans="4:4" x14ac:dyDescent="0.2">
      <c r="D4099" s="189"/>
    </row>
    <row r="4100" spans="4:4" x14ac:dyDescent="0.2">
      <c r="D4100" s="189"/>
    </row>
    <row r="4101" spans="4:4" x14ac:dyDescent="0.2">
      <c r="D4101" s="189"/>
    </row>
    <row r="4102" spans="4:4" x14ac:dyDescent="0.2">
      <c r="D4102" s="189"/>
    </row>
    <row r="4103" spans="4:4" x14ac:dyDescent="0.2">
      <c r="D4103" s="189"/>
    </row>
    <row r="4104" spans="4:4" x14ac:dyDescent="0.2">
      <c r="D4104" s="189"/>
    </row>
    <row r="4105" spans="4:4" x14ac:dyDescent="0.2">
      <c r="D4105" s="189"/>
    </row>
    <row r="4106" spans="4:4" x14ac:dyDescent="0.2">
      <c r="D4106" s="189"/>
    </row>
    <row r="4107" spans="4:4" x14ac:dyDescent="0.2">
      <c r="D4107" s="189"/>
    </row>
    <row r="4108" spans="4:4" x14ac:dyDescent="0.2">
      <c r="D4108" s="189"/>
    </row>
    <row r="4109" spans="4:4" x14ac:dyDescent="0.2">
      <c r="D4109" s="189"/>
    </row>
    <row r="4110" spans="4:4" x14ac:dyDescent="0.2">
      <c r="D4110" s="189"/>
    </row>
    <row r="4111" spans="4:4" x14ac:dyDescent="0.2">
      <c r="D4111" s="189"/>
    </row>
    <row r="4112" spans="4:4" x14ac:dyDescent="0.2">
      <c r="D4112" s="189"/>
    </row>
    <row r="4113" spans="4:4" x14ac:dyDescent="0.2">
      <c r="D4113" s="189"/>
    </row>
    <row r="4114" spans="4:4" x14ac:dyDescent="0.2">
      <c r="D4114" s="189"/>
    </row>
    <row r="4115" spans="4:4" x14ac:dyDescent="0.2">
      <c r="D4115" s="189"/>
    </row>
    <row r="4116" spans="4:4" x14ac:dyDescent="0.2">
      <c r="D4116" s="189"/>
    </row>
    <row r="4117" spans="4:4" x14ac:dyDescent="0.2">
      <c r="D4117" s="189"/>
    </row>
    <row r="4118" spans="4:4" x14ac:dyDescent="0.2">
      <c r="D4118" s="189"/>
    </row>
    <row r="4119" spans="4:4" x14ac:dyDescent="0.2">
      <c r="D4119" s="189"/>
    </row>
    <row r="4120" spans="4:4" x14ac:dyDescent="0.2">
      <c r="D4120" s="189"/>
    </row>
    <row r="4121" spans="4:4" x14ac:dyDescent="0.2">
      <c r="D4121" s="189"/>
    </row>
    <row r="4122" spans="4:4" x14ac:dyDescent="0.2">
      <c r="D4122" s="189"/>
    </row>
    <row r="4123" spans="4:4" x14ac:dyDescent="0.2">
      <c r="D4123" s="189"/>
    </row>
    <row r="4124" spans="4:4" x14ac:dyDescent="0.2">
      <c r="D4124" s="189"/>
    </row>
    <row r="4125" spans="4:4" x14ac:dyDescent="0.2">
      <c r="D4125" s="189"/>
    </row>
    <row r="4126" spans="4:4" x14ac:dyDescent="0.2">
      <c r="D4126" s="189"/>
    </row>
    <row r="4127" spans="4:4" x14ac:dyDescent="0.2">
      <c r="D4127" s="189"/>
    </row>
    <row r="4128" spans="4:4" x14ac:dyDescent="0.2">
      <c r="D4128" s="189"/>
    </row>
    <row r="4129" spans="4:4" x14ac:dyDescent="0.2">
      <c r="D4129" s="189"/>
    </row>
    <row r="4130" spans="4:4" x14ac:dyDescent="0.2">
      <c r="D4130" s="189"/>
    </row>
    <row r="4131" spans="4:4" x14ac:dyDescent="0.2">
      <c r="D4131" s="189"/>
    </row>
    <row r="4132" spans="4:4" x14ac:dyDescent="0.2">
      <c r="D4132" s="189"/>
    </row>
    <row r="4133" spans="4:4" x14ac:dyDescent="0.2">
      <c r="D4133" s="189"/>
    </row>
    <row r="4134" spans="4:4" x14ac:dyDescent="0.2">
      <c r="D4134" s="189"/>
    </row>
    <row r="4135" spans="4:4" x14ac:dyDescent="0.2">
      <c r="D4135" s="189"/>
    </row>
    <row r="4136" spans="4:4" x14ac:dyDescent="0.2">
      <c r="D4136" s="189"/>
    </row>
    <row r="4137" spans="4:4" x14ac:dyDescent="0.2">
      <c r="D4137" s="189"/>
    </row>
    <row r="4138" spans="4:4" x14ac:dyDescent="0.2">
      <c r="D4138" s="189"/>
    </row>
    <row r="4139" spans="4:4" x14ac:dyDescent="0.2">
      <c r="D4139" s="189"/>
    </row>
    <row r="4140" spans="4:4" x14ac:dyDescent="0.2">
      <c r="D4140" s="189"/>
    </row>
    <row r="4141" spans="4:4" x14ac:dyDescent="0.2">
      <c r="D4141" s="189"/>
    </row>
    <row r="4142" spans="4:4" x14ac:dyDescent="0.2">
      <c r="D4142" s="189"/>
    </row>
    <row r="4143" spans="4:4" x14ac:dyDescent="0.2">
      <c r="D4143" s="189"/>
    </row>
    <row r="4144" spans="4:4" x14ac:dyDescent="0.2">
      <c r="D4144" s="189"/>
    </row>
    <row r="4145" spans="4:4" x14ac:dyDescent="0.2">
      <c r="D4145" s="189"/>
    </row>
    <row r="4146" spans="4:4" x14ac:dyDescent="0.2">
      <c r="D4146" s="189"/>
    </row>
    <row r="4147" spans="4:4" x14ac:dyDescent="0.2">
      <c r="D4147" s="189"/>
    </row>
    <row r="4148" spans="4:4" x14ac:dyDescent="0.2">
      <c r="D4148" s="189"/>
    </row>
    <row r="4149" spans="4:4" x14ac:dyDescent="0.2">
      <c r="D4149" s="189"/>
    </row>
    <row r="4150" spans="4:4" x14ac:dyDescent="0.2">
      <c r="D4150" s="189"/>
    </row>
    <row r="4151" spans="4:4" x14ac:dyDescent="0.2">
      <c r="D4151" s="189"/>
    </row>
    <row r="4152" spans="4:4" x14ac:dyDescent="0.2">
      <c r="D4152" s="189"/>
    </row>
    <row r="4153" spans="4:4" x14ac:dyDescent="0.2">
      <c r="D4153" s="189"/>
    </row>
    <row r="4154" spans="4:4" x14ac:dyDescent="0.2">
      <c r="D4154" s="189"/>
    </row>
    <row r="4155" spans="4:4" x14ac:dyDescent="0.2">
      <c r="D4155" s="189"/>
    </row>
    <row r="4156" spans="4:4" x14ac:dyDescent="0.2">
      <c r="D4156" s="189"/>
    </row>
    <row r="4157" spans="4:4" x14ac:dyDescent="0.2">
      <c r="D4157" s="189"/>
    </row>
    <row r="4158" spans="4:4" x14ac:dyDescent="0.2">
      <c r="D4158" s="189"/>
    </row>
    <row r="4159" spans="4:4" x14ac:dyDescent="0.2">
      <c r="D4159" s="189"/>
    </row>
    <row r="4160" spans="4:4" x14ac:dyDescent="0.2">
      <c r="D4160" s="189"/>
    </row>
    <row r="4161" spans="4:4" x14ac:dyDescent="0.2">
      <c r="D4161" s="189"/>
    </row>
    <row r="4162" spans="4:4" x14ac:dyDescent="0.2">
      <c r="D4162" s="189"/>
    </row>
    <row r="4163" spans="4:4" x14ac:dyDescent="0.2">
      <c r="D4163" s="189"/>
    </row>
    <row r="4164" spans="4:4" x14ac:dyDescent="0.2">
      <c r="D4164" s="189"/>
    </row>
    <row r="4165" spans="4:4" x14ac:dyDescent="0.2">
      <c r="D4165" s="189"/>
    </row>
    <row r="4166" spans="4:4" x14ac:dyDescent="0.2">
      <c r="D4166" s="189"/>
    </row>
    <row r="4167" spans="4:4" x14ac:dyDescent="0.2">
      <c r="D4167" s="189"/>
    </row>
    <row r="4168" spans="4:4" x14ac:dyDescent="0.2">
      <c r="D4168" s="189"/>
    </row>
    <row r="4169" spans="4:4" x14ac:dyDescent="0.2">
      <c r="D4169" s="189"/>
    </row>
    <row r="4170" spans="4:4" x14ac:dyDescent="0.2">
      <c r="D4170" s="189"/>
    </row>
    <row r="4171" spans="4:4" x14ac:dyDescent="0.2">
      <c r="D4171" s="189"/>
    </row>
    <row r="4172" spans="4:4" x14ac:dyDescent="0.2">
      <c r="D4172" s="189"/>
    </row>
    <row r="4173" spans="4:4" x14ac:dyDescent="0.2">
      <c r="D4173" s="189"/>
    </row>
    <row r="4174" spans="4:4" x14ac:dyDescent="0.2">
      <c r="D4174" s="189"/>
    </row>
    <row r="4175" spans="4:4" x14ac:dyDescent="0.2">
      <c r="D4175" s="189"/>
    </row>
    <row r="4176" spans="4:4" x14ac:dyDescent="0.2">
      <c r="D4176" s="189"/>
    </row>
    <row r="4177" spans="4:4" x14ac:dyDescent="0.2">
      <c r="D4177" s="189"/>
    </row>
    <row r="4178" spans="4:4" x14ac:dyDescent="0.2">
      <c r="D4178" s="189"/>
    </row>
    <row r="4179" spans="4:4" x14ac:dyDescent="0.2">
      <c r="D4179" s="189"/>
    </row>
    <row r="4180" spans="4:4" x14ac:dyDescent="0.2">
      <c r="D4180" s="189"/>
    </row>
    <row r="4181" spans="4:4" x14ac:dyDescent="0.2">
      <c r="D4181" s="189"/>
    </row>
    <row r="4182" spans="4:4" x14ac:dyDescent="0.2">
      <c r="D4182" s="189"/>
    </row>
    <row r="4183" spans="4:4" x14ac:dyDescent="0.2">
      <c r="D4183" s="189"/>
    </row>
    <row r="4184" spans="4:4" x14ac:dyDescent="0.2">
      <c r="D4184" s="189"/>
    </row>
    <row r="4185" spans="4:4" x14ac:dyDescent="0.2">
      <c r="D4185" s="189"/>
    </row>
    <row r="4186" spans="4:4" x14ac:dyDescent="0.2">
      <c r="D4186" s="189"/>
    </row>
    <row r="4187" spans="4:4" x14ac:dyDescent="0.2">
      <c r="D4187" s="189"/>
    </row>
    <row r="4188" spans="4:4" x14ac:dyDescent="0.2">
      <c r="D4188" s="189"/>
    </row>
    <row r="4189" spans="4:4" x14ac:dyDescent="0.2">
      <c r="D4189" s="189"/>
    </row>
    <row r="4190" spans="4:4" x14ac:dyDescent="0.2">
      <c r="D4190" s="189"/>
    </row>
    <row r="4191" spans="4:4" x14ac:dyDescent="0.2">
      <c r="D4191" s="189"/>
    </row>
    <row r="4192" spans="4:4" x14ac:dyDescent="0.2">
      <c r="D4192" s="189"/>
    </row>
    <row r="4193" spans="4:4" x14ac:dyDescent="0.2">
      <c r="D4193" s="189"/>
    </row>
    <row r="4194" spans="4:4" x14ac:dyDescent="0.2">
      <c r="D4194" s="189"/>
    </row>
    <row r="4195" spans="4:4" x14ac:dyDescent="0.2">
      <c r="D4195" s="189"/>
    </row>
    <row r="4196" spans="4:4" x14ac:dyDescent="0.2">
      <c r="D4196" s="189"/>
    </row>
    <row r="4197" spans="4:4" x14ac:dyDescent="0.2">
      <c r="D4197" s="189"/>
    </row>
    <row r="4198" spans="4:4" x14ac:dyDescent="0.2">
      <c r="D4198" s="189"/>
    </row>
    <row r="4199" spans="4:4" x14ac:dyDescent="0.2">
      <c r="D4199" s="189"/>
    </row>
    <row r="4200" spans="4:4" x14ac:dyDescent="0.2">
      <c r="D4200" s="189"/>
    </row>
    <row r="4201" spans="4:4" x14ac:dyDescent="0.2">
      <c r="D4201" s="189"/>
    </row>
    <row r="4202" spans="4:4" x14ac:dyDescent="0.2">
      <c r="D4202" s="189"/>
    </row>
    <row r="4203" spans="4:4" x14ac:dyDescent="0.2">
      <c r="D4203" s="189"/>
    </row>
    <row r="4204" spans="4:4" x14ac:dyDescent="0.2">
      <c r="D4204" s="189"/>
    </row>
    <row r="4205" spans="4:4" x14ac:dyDescent="0.2">
      <c r="D4205" s="189"/>
    </row>
    <row r="4206" spans="4:4" x14ac:dyDescent="0.2">
      <c r="D4206" s="189"/>
    </row>
    <row r="4207" spans="4:4" x14ac:dyDescent="0.2">
      <c r="D4207" s="189"/>
    </row>
    <row r="4208" spans="4:4" x14ac:dyDescent="0.2">
      <c r="D4208" s="189"/>
    </row>
    <row r="4209" spans="4:4" x14ac:dyDescent="0.2">
      <c r="D4209" s="189"/>
    </row>
    <row r="4210" spans="4:4" x14ac:dyDescent="0.2">
      <c r="D4210" s="189"/>
    </row>
    <row r="4211" spans="4:4" x14ac:dyDescent="0.2">
      <c r="D4211" s="189"/>
    </row>
    <row r="4212" spans="4:4" x14ac:dyDescent="0.2">
      <c r="D4212" s="189"/>
    </row>
    <row r="4213" spans="4:4" x14ac:dyDescent="0.2">
      <c r="D4213" s="189"/>
    </row>
    <row r="4214" spans="4:4" x14ac:dyDescent="0.2">
      <c r="D4214" s="189"/>
    </row>
    <row r="4215" spans="4:4" x14ac:dyDescent="0.2">
      <c r="D4215" s="189"/>
    </row>
    <row r="4216" spans="4:4" x14ac:dyDescent="0.2">
      <c r="D4216" s="189"/>
    </row>
    <row r="4217" spans="4:4" x14ac:dyDescent="0.2">
      <c r="D4217" s="189"/>
    </row>
    <row r="4218" spans="4:4" x14ac:dyDescent="0.2">
      <c r="D4218" s="189"/>
    </row>
    <row r="4219" spans="4:4" x14ac:dyDescent="0.2">
      <c r="D4219" s="189"/>
    </row>
    <row r="4220" spans="4:4" x14ac:dyDescent="0.2">
      <c r="D4220" s="189"/>
    </row>
    <row r="4221" spans="4:4" x14ac:dyDescent="0.2">
      <c r="D4221" s="189"/>
    </row>
    <row r="4222" spans="4:4" x14ac:dyDescent="0.2">
      <c r="D4222" s="189"/>
    </row>
    <row r="4223" spans="4:4" x14ac:dyDescent="0.2">
      <c r="D4223" s="189"/>
    </row>
    <row r="4224" spans="4:4" x14ac:dyDescent="0.2">
      <c r="D4224" s="189"/>
    </row>
    <row r="4225" spans="4:4" x14ac:dyDescent="0.2">
      <c r="D4225" s="189"/>
    </row>
    <row r="4226" spans="4:4" x14ac:dyDescent="0.2">
      <c r="D4226" s="189"/>
    </row>
    <row r="4227" spans="4:4" x14ac:dyDescent="0.2">
      <c r="D4227" s="189"/>
    </row>
    <row r="4228" spans="4:4" x14ac:dyDescent="0.2">
      <c r="D4228" s="189"/>
    </row>
    <row r="4229" spans="4:4" x14ac:dyDescent="0.2">
      <c r="D4229" s="189"/>
    </row>
    <row r="4230" spans="4:4" x14ac:dyDescent="0.2">
      <c r="D4230" s="189"/>
    </row>
    <row r="4231" spans="4:4" x14ac:dyDescent="0.2">
      <c r="D4231" s="189"/>
    </row>
    <row r="4232" spans="4:4" x14ac:dyDescent="0.2">
      <c r="D4232" s="189"/>
    </row>
    <row r="4233" spans="4:4" x14ac:dyDescent="0.2">
      <c r="D4233" s="189"/>
    </row>
    <row r="4234" spans="4:4" x14ac:dyDescent="0.2">
      <c r="D4234" s="189"/>
    </row>
    <row r="4235" spans="4:4" x14ac:dyDescent="0.2">
      <c r="D4235" s="189"/>
    </row>
    <row r="4236" spans="4:4" x14ac:dyDescent="0.2">
      <c r="D4236" s="189"/>
    </row>
    <row r="4237" spans="4:4" x14ac:dyDescent="0.2">
      <c r="D4237" s="189"/>
    </row>
    <row r="4238" spans="4:4" x14ac:dyDescent="0.2">
      <c r="D4238" s="189"/>
    </row>
    <row r="4239" spans="4:4" x14ac:dyDescent="0.2">
      <c r="D4239" s="189"/>
    </row>
    <row r="4240" spans="4:4" x14ac:dyDescent="0.2">
      <c r="D4240" s="189"/>
    </row>
    <row r="4241" spans="4:4" x14ac:dyDescent="0.2">
      <c r="D4241" s="189"/>
    </row>
    <row r="4242" spans="4:4" x14ac:dyDescent="0.2">
      <c r="D4242" s="189"/>
    </row>
    <row r="4243" spans="4:4" x14ac:dyDescent="0.2">
      <c r="D4243" s="189"/>
    </row>
    <row r="4244" spans="4:4" x14ac:dyDescent="0.2">
      <c r="D4244" s="189"/>
    </row>
    <row r="4245" spans="4:4" x14ac:dyDescent="0.2">
      <c r="D4245" s="189"/>
    </row>
    <row r="4246" spans="4:4" x14ac:dyDescent="0.2">
      <c r="D4246" s="189"/>
    </row>
    <row r="4247" spans="4:4" x14ac:dyDescent="0.2">
      <c r="D4247" s="189"/>
    </row>
    <row r="4248" spans="4:4" x14ac:dyDescent="0.2">
      <c r="D4248" s="189"/>
    </row>
    <row r="4249" spans="4:4" x14ac:dyDescent="0.2">
      <c r="D4249" s="189"/>
    </row>
    <row r="4250" spans="4:4" x14ac:dyDescent="0.2">
      <c r="D4250" s="189"/>
    </row>
    <row r="4251" spans="4:4" x14ac:dyDescent="0.2">
      <c r="D4251" s="189"/>
    </row>
    <row r="4252" spans="4:4" x14ac:dyDescent="0.2">
      <c r="D4252" s="189"/>
    </row>
    <row r="4253" spans="4:4" x14ac:dyDescent="0.2">
      <c r="D4253" s="189"/>
    </row>
    <row r="4254" spans="4:4" x14ac:dyDescent="0.2">
      <c r="D4254" s="189"/>
    </row>
    <row r="4255" spans="4:4" x14ac:dyDescent="0.2">
      <c r="D4255" s="189"/>
    </row>
    <row r="4256" spans="4:4" x14ac:dyDescent="0.2">
      <c r="D4256" s="189"/>
    </row>
    <row r="4257" spans="4:4" x14ac:dyDescent="0.2">
      <c r="D4257" s="189"/>
    </row>
    <row r="4258" spans="4:4" x14ac:dyDescent="0.2">
      <c r="D4258" s="189"/>
    </row>
    <row r="4259" spans="4:4" x14ac:dyDescent="0.2">
      <c r="D4259" s="189"/>
    </row>
    <row r="4260" spans="4:4" x14ac:dyDescent="0.2">
      <c r="D4260" s="189"/>
    </row>
    <row r="4261" spans="4:4" x14ac:dyDescent="0.2">
      <c r="D4261" s="189"/>
    </row>
    <row r="4262" spans="4:4" x14ac:dyDescent="0.2">
      <c r="D4262" s="189"/>
    </row>
    <row r="4263" spans="4:4" x14ac:dyDescent="0.2">
      <c r="D4263" s="189"/>
    </row>
    <row r="4264" spans="4:4" x14ac:dyDescent="0.2">
      <c r="D4264" s="189"/>
    </row>
    <row r="4265" spans="4:4" x14ac:dyDescent="0.2">
      <c r="D4265" s="189"/>
    </row>
    <row r="4266" spans="4:4" x14ac:dyDescent="0.2">
      <c r="D4266" s="189"/>
    </row>
    <row r="4267" spans="4:4" x14ac:dyDescent="0.2">
      <c r="D4267" s="189"/>
    </row>
    <row r="4268" spans="4:4" x14ac:dyDescent="0.2">
      <c r="D4268" s="189"/>
    </row>
    <row r="4269" spans="4:4" x14ac:dyDescent="0.2">
      <c r="D4269" s="189"/>
    </row>
    <row r="4270" spans="4:4" x14ac:dyDescent="0.2">
      <c r="D4270" s="189"/>
    </row>
    <row r="4271" spans="4:4" x14ac:dyDescent="0.2">
      <c r="D4271" s="189"/>
    </row>
    <row r="4272" spans="4:4" x14ac:dyDescent="0.2">
      <c r="D4272" s="189"/>
    </row>
    <row r="4273" spans="4:4" x14ac:dyDescent="0.2">
      <c r="D4273" s="189"/>
    </row>
    <row r="4274" spans="4:4" x14ac:dyDescent="0.2">
      <c r="D4274" s="189"/>
    </row>
    <row r="4275" spans="4:4" x14ac:dyDescent="0.2">
      <c r="D4275" s="189"/>
    </row>
    <row r="4276" spans="4:4" x14ac:dyDescent="0.2">
      <c r="D4276" s="189"/>
    </row>
    <row r="4277" spans="4:4" x14ac:dyDescent="0.2">
      <c r="D4277" s="189"/>
    </row>
    <row r="4278" spans="4:4" x14ac:dyDescent="0.2">
      <c r="D4278" s="189"/>
    </row>
    <row r="4279" spans="4:4" x14ac:dyDescent="0.2">
      <c r="D4279" s="189"/>
    </row>
    <row r="4280" spans="4:4" x14ac:dyDescent="0.2">
      <c r="D4280" s="189"/>
    </row>
    <row r="4281" spans="4:4" x14ac:dyDescent="0.2">
      <c r="D4281" s="189"/>
    </row>
    <row r="4282" spans="4:4" x14ac:dyDescent="0.2">
      <c r="D4282" s="189"/>
    </row>
    <row r="4283" spans="4:4" x14ac:dyDescent="0.2">
      <c r="D4283" s="189"/>
    </row>
    <row r="4284" spans="4:4" x14ac:dyDescent="0.2">
      <c r="D4284" s="189"/>
    </row>
    <row r="4285" spans="4:4" x14ac:dyDescent="0.2">
      <c r="D4285" s="189"/>
    </row>
    <row r="4286" spans="4:4" x14ac:dyDescent="0.2">
      <c r="D4286" s="189"/>
    </row>
    <row r="4287" spans="4:4" x14ac:dyDescent="0.2">
      <c r="D4287" s="189"/>
    </row>
    <row r="4288" spans="4:4" x14ac:dyDescent="0.2">
      <c r="D4288" s="189"/>
    </row>
    <row r="4289" spans="4:4" x14ac:dyDescent="0.2">
      <c r="D4289" s="189"/>
    </row>
    <row r="4290" spans="4:4" x14ac:dyDescent="0.2">
      <c r="D4290" s="189"/>
    </row>
    <row r="4291" spans="4:4" x14ac:dyDescent="0.2">
      <c r="D4291" s="189"/>
    </row>
    <row r="4292" spans="4:4" x14ac:dyDescent="0.2">
      <c r="D4292" s="189"/>
    </row>
    <row r="4293" spans="4:4" x14ac:dyDescent="0.2">
      <c r="D4293" s="189"/>
    </row>
    <row r="4294" spans="4:4" x14ac:dyDescent="0.2">
      <c r="D4294" s="189"/>
    </row>
    <row r="4295" spans="4:4" x14ac:dyDescent="0.2">
      <c r="D4295" s="189"/>
    </row>
    <row r="4296" spans="4:4" x14ac:dyDescent="0.2">
      <c r="D4296" s="189"/>
    </row>
    <row r="4297" spans="4:4" x14ac:dyDescent="0.2">
      <c r="D4297" s="189"/>
    </row>
    <row r="4298" spans="4:4" x14ac:dyDescent="0.2">
      <c r="D4298" s="189"/>
    </row>
    <row r="4299" spans="4:4" x14ac:dyDescent="0.2">
      <c r="D4299" s="189"/>
    </row>
    <row r="4300" spans="4:4" x14ac:dyDescent="0.2">
      <c r="D4300" s="189"/>
    </row>
    <row r="4301" spans="4:4" x14ac:dyDescent="0.2">
      <c r="D4301" s="189"/>
    </row>
    <row r="4302" spans="4:4" x14ac:dyDescent="0.2">
      <c r="D4302" s="189"/>
    </row>
    <row r="4303" spans="4:4" x14ac:dyDescent="0.2">
      <c r="D4303" s="189"/>
    </row>
    <row r="4304" spans="4:4" x14ac:dyDescent="0.2">
      <c r="D4304" s="189"/>
    </row>
    <row r="4305" spans="4:4" x14ac:dyDescent="0.2">
      <c r="D4305" s="189"/>
    </row>
    <row r="4306" spans="4:4" x14ac:dyDescent="0.2">
      <c r="D4306" s="189"/>
    </row>
    <row r="4307" spans="4:4" x14ac:dyDescent="0.2">
      <c r="D4307" s="189"/>
    </row>
    <row r="4308" spans="4:4" x14ac:dyDescent="0.2">
      <c r="D4308" s="189"/>
    </row>
    <row r="4309" spans="4:4" x14ac:dyDescent="0.2">
      <c r="D4309" s="189"/>
    </row>
    <row r="4310" spans="4:4" x14ac:dyDescent="0.2">
      <c r="D4310" s="189"/>
    </row>
    <row r="4311" spans="4:4" x14ac:dyDescent="0.2">
      <c r="D4311" s="189"/>
    </row>
    <row r="4312" spans="4:4" x14ac:dyDescent="0.2">
      <c r="D4312" s="189"/>
    </row>
    <row r="4313" spans="4:4" x14ac:dyDescent="0.2">
      <c r="D4313" s="189"/>
    </row>
    <row r="4314" spans="4:4" x14ac:dyDescent="0.2">
      <c r="D4314" s="189"/>
    </row>
    <row r="4315" spans="4:4" x14ac:dyDescent="0.2">
      <c r="D4315" s="189"/>
    </row>
    <row r="4316" spans="4:4" x14ac:dyDescent="0.2">
      <c r="D4316" s="189"/>
    </row>
    <row r="4317" spans="4:4" x14ac:dyDescent="0.2">
      <c r="D4317" s="189"/>
    </row>
    <row r="4318" spans="4:4" x14ac:dyDescent="0.2">
      <c r="D4318" s="189"/>
    </row>
    <row r="4319" spans="4:4" x14ac:dyDescent="0.2">
      <c r="D4319" s="189"/>
    </row>
    <row r="4320" spans="4:4" x14ac:dyDescent="0.2">
      <c r="D4320" s="189"/>
    </row>
    <row r="4321" spans="4:4" x14ac:dyDescent="0.2">
      <c r="D4321" s="189"/>
    </row>
    <row r="4322" spans="4:4" x14ac:dyDescent="0.2">
      <c r="D4322" s="189"/>
    </row>
    <row r="4323" spans="4:4" x14ac:dyDescent="0.2">
      <c r="D4323" s="189"/>
    </row>
    <row r="4324" spans="4:4" x14ac:dyDescent="0.2">
      <c r="D4324" s="189"/>
    </row>
    <row r="4325" spans="4:4" x14ac:dyDescent="0.2">
      <c r="D4325" s="189"/>
    </row>
    <row r="4326" spans="4:4" x14ac:dyDescent="0.2">
      <c r="D4326" s="189"/>
    </row>
    <row r="4327" spans="4:4" x14ac:dyDescent="0.2">
      <c r="D4327" s="189"/>
    </row>
    <row r="4328" spans="4:4" x14ac:dyDescent="0.2">
      <c r="D4328" s="189"/>
    </row>
    <row r="4329" spans="4:4" x14ac:dyDescent="0.2">
      <c r="D4329" s="189"/>
    </row>
    <row r="4330" spans="4:4" x14ac:dyDescent="0.2">
      <c r="D4330" s="189"/>
    </row>
    <row r="4331" spans="4:4" x14ac:dyDescent="0.2">
      <c r="D4331" s="189"/>
    </row>
    <row r="4332" spans="4:4" x14ac:dyDescent="0.2">
      <c r="D4332" s="189"/>
    </row>
    <row r="4333" spans="4:4" x14ac:dyDescent="0.2">
      <c r="D4333" s="189"/>
    </row>
    <row r="4334" spans="4:4" x14ac:dyDescent="0.2">
      <c r="D4334" s="189"/>
    </row>
    <row r="4335" spans="4:4" x14ac:dyDescent="0.2">
      <c r="D4335" s="189"/>
    </row>
    <row r="4336" spans="4:4" x14ac:dyDescent="0.2">
      <c r="D4336" s="189"/>
    </row>
    <row r="4337" spans="4:4" x14ac:dyDescent="0.2">
      <c r="D4337" s="189"/>
    </row>
    <row r="4338" spans="4:4" x14ac:dyDescent="0.2">
      <c r="D4338" s="189"/>
    </row>
    <row r="4339" spans="4:4" x14ac:dyDescent="0.2">
      <c r="D4339" s="189"/>
    </row>
    <row r="4340" spans="4:4" x14ac:dyDescent="0.2">
      <c r="D4340" s="189"/>
    </row>
    <row r="4341" spans="4:4" x14ac:dyDescent="0.2">
      <c r="D4341" s="189"/>
    </row>
    <row r="4342" spans="4:4" x14ac:dyDescent="0.2">
      <c r="D4342" s="189"/>
    </row>
    <row r="4343" spans="4:4" x14ac:dyDescent="0.2">
      <c r="D4343" s="189"/>
    </row>
    <row r="4344" spans="4:4" x14ac:dyDescent="0.2">
      <c r="D4344" s="189"/>
    </row>
    <row r="4345" spans="4:4" x14ac:dyDescent="0.2">
      <c r="D4345" s="189"/>
    </row>
    <row r="4346" spans="4:4" x14ac:dyDescent="0.2">
      <c r="D4346" s="189"/>
    </row>
    <row r="4347" spans="4:4" x14ac:dyDescent="0.2">
      <c r="D4347" s="189"/>
    </row>
    <row r="4348" spans="4:4" x14ac:dyDescent="0.2">
      <c r="D4348" s="189"/>
    </row>
    <row r="4349" spans="4:4" x14ac:dyDescent="0.2">
      <c r="D4349" s="189"/>
    </row>
    <row r="4350" spans="4:4" x14ac:dyDescent="0.2">
      <c r="D4350" s="189"/>
    </row>
    <row r="4351" spans="4:4" x14ac:dyDescent="0.2">
      <c r="D4351" s="189"/>
    </row>
    <row r="4352" spans="4:4" x14ac:dyDescent="0.2">
      <c r="D4352" s="189"/>
    </row>
    <row r="4353" spans="4:4" x14ac:dyDescent="0.2">
      <c r="D4353" s="189"/>
    </row>
    <row r="4354" spans="4:4" x14ac:dyDescent="0.2">
      <c r="D4354" s="189"/>
    </row>
    <row r="4355" spans="4:4" x14ac:dyDescent="0.2">
      <c r="D4355" s="189"/>
    </row>
    <row r="4356" spans="4:4" x14ac:dyDescent="0.2">
      <c r="D4356" s="189"/>
    </row>
    <row r="4357" spans="4:4" x14ac:dyDescent="0.2">
      <c r="D4357" s="189"/>
    </row>
    <row r="4358" spans="4:4" x14ac:dyDescent="0.2">
      <c r="D4358" s="189"/>
    </row>
    <row r="4359" spans="4:4" x14ac:dyDescent="0.2">
      <c r="D4359" s="189"/>
    </row>
    <row r="4360" spans="4:4" x14ac:dyDescent="0.2">
      <c r="D4360" s="189"/>
    </row>
    <row r="4361" spans="4:4" x14ac:dyDescent="0.2">
      <c r="D4361" s="189"/>
    </row>
    <row r="4362" spans="4:4" x14ac:dyDescent="0.2">
      <c r="D4362" s="189"/>
    </row>
    <row r="4363" spans="4:4" x14ac:dyDescent="0.2">
      <c r="D4363" s="189"/>
    </row>
    <row r="4364" spans="4:4" x14ac:dyDescent="0.2">
      <c r="D4364" s="189"/>
    </row>
    <row r="4365" spans="4:4" x14ac:dyDescent="0.2">
      <c r="D4365" s="189"/>
    </row>
    <row r="4366" spans="4:4" x14ac:dyDescent="0.2">
      <c r="D4366" s="189"/>
    </row>
    <row r="4367" spans="4:4" x14ac:dyDescent="0.2">
      <c r="D4367" s="189"/>
    </row>
    <row r="4368" spans="4:4" x14ac:dyDescent="0.2">
      <c r="D4368" s="189"/>
    </row>
    <row r="4369" spans="4:4" x14ac:dyDescent="0.2">
      <c r="D4369" s="189"/>
    </row>
    <row r="4370" spans="4:4" x14ac:dyDescent="0.2">
      <c r="D4370" s="189"/>
    </row>
    <row r="4371" spans="4:4" x14ac:dyDescent="0.2">
      <c r="D4371" s="189"/>
    </row>
    <row r="4372" spans="4:4" x14ac:dyDescent="0.2">
      <c r="D4372" s="189"/>
    </row>
    <row r="4373" spans="4:4" x14ac:dyDescent="0.2">
      <c r="D4373" s="189"/>
    </row>
    <row r="4374" spans="4:4" x14ac:dyDescent="0.2">
      <c r="D4374" s="189"/>
    </row>
    <row r="4375" spans="4:4" x14ac:dyDescent="0.2">
      <c r="D4375" s="189"/>
    </row>
    <row r="4376" spans="4:4" x14ac:dyDescent="0.2">
      <c r="D4376" s="189"/>
    </row>
    <row r="4377" spans="4:4" x14ac:dyDescent="0.2">
      <c r="D4377" s="189"/>
    </row>
    <row r="4378" spans="4:4" x14ac:dyDescent="0.2">
      <c r="D4378" s="189"/>
    </row>
    <row r="4379" spans="4:4" x14ac:dyDescent="0.2">
      <c r="D4379" s="189"/>
    </row>
    <row r="4380" spans="4:4" x14ac:dyDescent="0.2">
      <c r="D4380" s="189"/>
    </row>
    <row r="4381" spans="4:4" x14ac:dyDescent="0.2">
      <c r="D4381" s="189"/>
    </row>
    <row r="4382" spans="4:4" x14ac:dyDescent="0.2">
      <c r="D4382" s="189"/>
    </row>
    <row r="4383" spans="4:4" x14ac:dyDescent="0.2">
      <c r="D4383" s="189"/>
    </row>
    <row r="4384" spans="4:4" x14ac:dyDescent="0.2">
      <c r="D4384" s="189"/>
    </row>
    <row r="4385" spans="4:4" x14ac:dyDescent="0.2">
      <c r="D4385" s="189"/>
    </row>
    <row r="4386" spans="4:4" x14ac:dyDescent="0.2">
      <c r="D4386" s="189"/>
    </row>
    <row r="4387" spans="4:4" x14ac:dyDescent="0.2">
      <c r="D4387" s="189"/>
    </row>
    <row r="4388" spans="4:4" x14ac:dyDescent="0.2">
      <c r="D4388" s="189"/>
    </row>
    <row r="4389" spans="4:4" x14ac:dyDescent="0.2">
      <c r="D4389" s="189"/>
    </row>
    <row r="4390" spans="4:4" x14ac:dyDescent="0.2">
      <c r="D4390" s="189"/>
    </row>
    <row r="4391" spans="4:4" x14ac:dyDescent="0.2">
      <c r="D4391" s="189"/>
    </row>
    <row r="4392" spans="4:4" x14ac:dyDescent="0.2">
      <c r="D4392" s="189"/>
    </row>
    <row r="4393" spans="4:4" x14ac:dyDescent="0.2">
      <c r="D4393" s="189"/>
    </row>
    <row r="4394" spans="4:4" x14ac:dyDescent="0.2">
      <c r="D4394" s="189"/>
    </row>
    <row r="4395" spans="4:4" x14ac:dyDescent="0.2">
      <c r="D4395" s="189"/>
    </row>
    <row r="4396" spans="4:4" x14ac:dyDescent="0.2">
      <c r="D4396" s="189"/>
    </row>
    <row r="4397" spans="4:4" x14ac:dyDescent="0.2">
      <c r="D4397" s="189"/>
    </row>
    <row r="4398" spans="4:4" x14ac:dyDescent="0.2">
      <c r="D4398" s="189"/>
    </row>
    <row r="4399" spans="4:4" x14ac:dyDescent="0.2">
      <c r="D4399" s="189"/>
    </row>
    <row r="4400" spans="4:4" x14ac:dyDescent="0.2">
      <c r="D4400" s="189"/>
    </row>
    <row r="4401" spans="4:4" x14ac:dyDescent="0.2">
      <c r="D4401" s="189"/>
    </row>
    <row r="4402" spans="4:4" x14ac:dyDescent="0.2">
      <c r="D4402" s="189"/>
    </row>
    <row r="4403" spans="4:4" x14ac:dyDescent="0.2">
      <c r="D4403" s="189"/>
    </row>
    <row r="4404" spans="4:4" x14ac:dyDescent="0.2">
      <c r="D4404" s="189"/>
    </row>
    <row r="4405" spans="4:4" x14ac:dyDescent="0.2">
      <c r="D4405" s="189"/>
    </row>
    <row r="4406" spans="4:4" x14ac:dyDescent="0.2">
      <c r="D4406" s="189"/>
    </row>
    <row r="4407" spans="4:4" x14ac:dyDescent="0.2">
      <c r="D4407" s="189"/>
    </row>
    <row r="4408" spans="4:4" x14ac:dyDescent="0.2">
      <c r="D4408" s="189"/>
    </row>
    <row r="4409" spans="4:4" x14ac:dyDescent="0.2">
      <c r="D4409" s="189"/>
    </row>
    <row r="4410" spans="4:4" x14ac:dyDescent="0.2">
      <c r="D4410" s="189"/>
    </row>
    <row r="4411" spans="4:4" x14ac:dyDescent="0.2">
      <c r="D4411" s="189"/>
    </row>
    <row r="4412" spans="4:4" x14ac:dyDescent="0.2">
      <c r="D4412" s="189"/>
    </row>
    <row r="4413" spans="4:4" x14ac:dyDescent="0.2">
      <c r="D4413" s="189"/>
    </row>
    <row r="4414" spans="4:4" x14ac:dyDescent="0.2">
      <c r="D4414" s="189"/>
    </row>
    <row r="4415" spans="4:4" x14ac:dyDescent="0.2">
      <c r="D4415" s="189"/>
    </row>
    <row r="4416" spans="4:4" x14ac:dyDescent="0.2">
      <c r="D4416" s="189"/>
    </row>
    <row r="4417" spans="4:4" x14ac:dyDescent="0.2">
      <c r="D4417" s="189"/>
    </row>
    <row r="4418" spans="4:4" x14ac:dyDescent="0.2">
      <c r="D4418" s="189"/>
    </row>
    <row r="4419" spans="4:4" x14ac:dyDescent="0.2">
      <c r="D4419" s="189"/>
    </row>
    <row r="4420" spans="4:4" x14ac:dyDescent="0.2">
      <c r="D4420" s="189"/>
    </row>
    <row r="4421" spans="4:4" x14ac:dyDescent="0.2">
      <c r="D4421" s="189"/>
    </row>
    <row r="4422" spans="4:4" x14ac:dyDescent="0.2">
      <c r="D4422" s="189"/>
    </row>
    <row r="4423" spans="4:4" x14ac:dyDescent="0.2">
      <c r="D4423" s="189"/>
    </row>
    <row r="4424" spans="4:4" x14ac:dyDescent="0.2">
      <c r="D4424" s="189"/>
    </row>
    <row r="4425" spans="4:4" x14ac:dyDescent="0.2">
      <c r="D4425" s="189"/>
    </row>
    <row r="4426" spans="4:4" x14ac:dyDescent="0.2">
      <c r="D4426" s="189"/>
    </row>
    <row r="4427" spans="4:4" x14ac:dyDescent="0.2">
      <c r="D4427" s="189"/>
    </row>
    <row r="4428" spans="4:4" x14ac:dyDescent="0.2">
      <c r="D4428" s="189"/>
    </row>
    <row r="4429" spans="4:4" x14ac:dyDescent="0.2">
      <c r="D4429" s="189"/>
    </row>
    <row r="4430" spans="4:4" x14ac:dyDescent="0.2">
      <c r="D4430" s="189"/>
    </row>
    <row r="4431" spans="4:4" x14ac:dyDescent="0.2">
      <c r="D4431" s="189"/>
    </row>
    <row r="4432" spans="4:4" x14ac:dyDescent="0.2">
      <c r="D4432" s="189"/>
    </row>
    <row r="4433" spans="4:4" x14ac:dyDescent="0.2">
      <c r="D4433" s="189"/>
    </row>
    <row r="4434" spans="4:4" x14ac:dyDescent="0.2">
      <c r="D4434" s="189"/>
    </row>
    <row r="4435" spans="4:4" x14ac:dyDescent="0.2">
      <c r="D4435" s="189"/>
    </row>
    <row r="4436" spans="4:4" x14ac:dyDescent="0.2">
      <c r="D4436" s="189"/>
    </row>
    <row r="4437" spans="4:4" x14ac:dyDescent="0.2">
      <c r="D4437" s="189"/>
    </row>
    <row r="4438" spans="4:4" x14ac:dyDescent="0.2">
      <c r="D4438" s="189"/>
    </row>
    <row r="4439" spans="4:4" x14ac:dyDescent="0.2">
      <c r="D4439" s="189"/>
    </row>
    <row r="4440" spans="4:4" x14ac:dyDescent="0.2">
      <c r="D4440" s="189"/>
    </row>
    <row r="4441" spans="4:4" x14ac:dyDescent="0.2">
      <c r="D4441" s="189"/>
    </row>
    <row r="4442" spans="4:4" x14ac:dyDescent="0.2">
      <c r="D4442" s="189"/>
    </row>
    <row r="4443" spans="4:4" x14ac:dyDescent="0.2">
      <c r="D4443" s="189"/>
    </row>
    <row r="4444" spans="4:4" x14ac:dyDescent="0.2">
      <c r="D4444" s="189"/>
    </row>
    <row r="4445" spans="4:4" x14ac:dyDescent="0.2">
      <c r="D4445" s="189"/>
    </row>
    <row r="4446" spans="4:4" x14ac:dyDescent="0.2">
      <c r="D4446" s="189"/>
    </row>
    <row r="4447" spans="4:4" x14ac:dyDescent="0.2">
      <c r="D4447" s="189"/>
    </row>
    <row r="4448" spans="4:4" x14ac:dyDescent="0.2">
      <c r="D4448" s="189"/>
    </row>
    <row r="4449" spans="4:4" x14ac:dyDescent="0.2">
      <c r="D4449" s="189"/>
    </row>
    <row r="4450" spans="4:4" x14ac:dyDescent="0.2">
      <c r="D4450" s="189"/>
    </row>
    <row r="4451" spans="4:4" x14ac:dyDescent="0.2">
      <c r="D4451" s="189"/>
    </row>
    <row r="4452" spans="4:4" x14ac:dyDescent="0.2">
      <c r="D4452" s="189"/>
    </row>
    <row r="4453" spans="4:4" x14ac:dyDescent="0.2">
      <c r="D4453" s="189"/>
    </row>
    <row r="4454" spans="4:4" x14ac:dyDescent="0.2">
      <c r="D4454" s="189"/>
    </row>
    <row r="4455" spans="4:4" x14ac:dyDescent="0.2">
      <c r="D4455" s="189"/>
    </row>
    <row r="4456" spans="4:4" x14ac:dyDescent="0.2">
      <c r="D4456" s="189"/>
    </row>
    <row r="4457" spans="4:4" x14ac:dyDescent="0.2">
      <c r="D4457" s="189"/>
    </row>
    <row r="4458" spans="4:4" x14ac:dyDescent="0.2">
      <c r="D4458" s="189"/>
    </row>
    <row r="4459" spans="4:4" x14ac:dyDescent="0.2">
      <c r="D4459" s="189"/>
    </row>
    <row r="4460" spans="4:4" x14ac:dyDescent="0.2">
      <c r="D4460" s="189"/>
    </row>
    <row r="4461" spans="4:4" x14ac:dyDescent="0.2">
      <c r="D4461" s="189"/>
    </row>
    <row r="4462" spans="4:4" x14ac:dyDescent="0.2">
      <c r="D4462" s="189"/>
    </row>
    <row r="4463" spans="4:4" x14ac:dyDescent="0.2">
      <c r="D4463" s="189"/>
    </row>
    <row r="4464" spans="4:4" x14ac:dyDescent="0.2">
      <c r="D4464" s="189"/>
    </row>
    <row r="4465" spans="4:4" x14ac:dyDescent="0.2">
      <c r="D4465" s="189"/>
    </row>
    <row r="4466" spans="4:4" x14ac:dyDescent="0.2">
      <c r="D4466" s="189"/>
    </row>
    <row r="4467" spans="4:4" x14ac:dyDescent="0.2">
      <c r="D4467" s="189"/>
    </row>
    <row r="4468" spans="4:4" x14ac:dyDescent="0.2">
      <c r="D4468" s="189"/>
    </row>
    <row r="4469" spans="4:4" x14ac:dyDescent="0.2">
      <c r="D4469" s="189"/>
    </row>
    <row r="4470" spans="4:4" x14ac:dyDescent="0.2">
      <c r="D4470" s="189"/>
    </row>
    <row r="4471" spans="4:4" x14ac:dyDescent="0.2">
      <c r="D4471" s="189"/>
    </row>
    <row r="4472" spans="4:4" x14ac:dyDescent="0.2">
      <c r="D4472" s="189"/>
    </row>
    <row r="4473" spans="4:4" x14ac:dyDescent="0.2">
      <c r="D4473" s="189"/>
    </row>
    <row r="4474" spans="4:4" x14ac:dyDescent="0.2">
      <c r="D4474" s="189"/>
    </row>
    <row r="4475" spans="4:4" x14ac:dyDescent="0.2">
      <c r="D4475" s="189"/>
    </row>
    <row r="4476" spans="4:4" x14ac:dyDescent="0.2">
      <c r="D4476" s="189"/>
    </row>
    <row r="4477" spans="4:4" x14ac:dyDescent="0.2">
      <c r="D4477" s="189"/>
    </row>
    <row r="4478" spans="4:4" x14ac:dyDescent="0.2">
      <c r="D4478" s="189"/>
    </row>
    <row r="4479" spans="4:4" x14ac:dyDescent="0.2">
      <c r="D4479" s="189"/>
    </row>
    <row r="4480" spans="4:4" x14ac:dyDescent="0.2">
      <c r="D4480" s="189"/>
    </row>
    <row r="4481" spans="4:4" x14ac:dyDescent="0.2">
      <c r="D4481" s="189"/>
    </row>
    <row r="4482" spans="4:4" x14ac:dyDescent="0.2">
      <c r="D4482" s="189"/>
    </row>
    <row r="4483" spans="4:4" x14ac:dyDescent="0.2">
      <c r="D4483" s="189"/>
    </row>
    <row r="4484" spans="4:4" x14ac:dyDescent="0.2">
      <c r="D4484" s="189"/>
    </row>
    <row r="4485" spans="4:4" x14ac:dyDescent="0.2">
      <c r="D4485" s="189"/>
    </row>
    <row r="4486" spans="4:4" x14ac:dyDescent="0.2">
      <c r="D4486" s="189"/>
    </row>
    <row r="4487" spans="4:4" x14ac:dyDescent="0.2">
      <c r="D4487" s="189"/>
    </row>
    <row r="4488" spans="4:4" x14ac:dyDescent="0.2">
      <c r="D4488" s="189"/>
    </row>
    <row r="4489" spans="4:4" x14ac:dyDescent="0.2">
      <c r="D4489" s="189"/>
    </row>
    <row r="4490" spans="4:4" x14ac:dyDescent="0.2">
      <c r="D4490" s="189"/>
    </row>
    <row r="4491" spans="4:4" x14ac:dyDescent="0.2">
      <c r="D4491" s="189"/>
    </row>
    <row r="4492" spans="4:4" x14ac:dyDescent="0.2">
      <c r="D4492" s="189"/>
    </row>
    <row r="4493" spans="4:4" x14ac:dyDescent="0.2">
      <c r="D4493" s="189"/>
    </row>
    <row r="4494" spans="4:4" x14ac:dyDescent="0.2">
      <c r="D4494" s="189"/>
    </row>
    <row r="4495" spans="4:4" x14ac:dyDescent="0.2">
      <c r="D4495" s="189"/>
    </row>
    <row r="4496" spans="4:4" x14ac:dyDescent="0.2">
      <c r="D4496" s="189"/>
    </row>
    <row r="4497" spans="4:4" x14ac:dyDescent="0.2">
      <c r="D4497" s="189"/>
    </row>
    <row r="4498" spans="4:4" x14ac:dyDescent="0.2">
      <c r="D4498" s="189"/>
    </row>
    <row r="4499" spans="4:4" x14ac:dyDescent="0.2">
      <c r="D4499" s="189"/>
    </row>
    <row r="4500" spans="4:4" x14ac:dyDescent="0.2">
      <c r="D4500" s="189"/>
    </row>
    <row r="4501" spans="4:4" x14ac:dyDescent="0.2">
      <c r="D4501" s="189"/>
    </row>
    <row r="4502" spans="4:4" x14ac:dyDescent="0.2">
      <c r="D4502" s="189"/>
    </row>
    <row r="4503" spans="4:4" x14ac:dyDescent="0.2">
      <c r="D4503" s="189"/>
    </row>
    <row r="4504" spans="4:4" x14ac:dyDescent="0.2">
      <c r="D4504" s="189"/>
    </row>
    <row r="4505" spans="4:4" x14ac:dyDescent="0.2">
      <c r="D4505" s="189"/>
    </row>
    <row r="4506" spans="4:4" x14ac:dyDescent="0.2">
      <c r="D4506" s="189"/>
    </row>
    <row r="4507" spans="4:4" x14ac:dyDescent="0.2">
      <c r="D4507" s="189"/>
    </row>
    <row r="4508" spans="4:4" x14ac:dyDescent="0.2">
      <c r="D4508" s="189"/>
    </row>
    <row r="4509" spans="4:4" x14ac:dyDescent="0.2">
      <c r="D4509" s="189"/>
    </row>
    <row r="4510" spans="4:4" x14ac:dyDescent="0.2">
      <c r="D4510" s="189"/>
    </row>
    <row r="4511" spans="4:4" x14ac:dyDescent="0.2">
      <c r="D4511" s="189"/>
    </row>
    <row r="4512" spans="4:4" x14ac:dyDescent="0.2">
      <c r="D4512" s="189"/>
    </row>
    <row r="4513" spans="4:4" x14ac:dyDescent="0.2">
      <c r="D4513" s="189"/>
    </row>
    <row r="4514" spans="4:4" x14ac:dyDescent="0.2">
      <c r="D4514" s="189"/>
    </row>
    <row r="4515" spans="4:4" x14ac:dyDescent="0.2">
      <c r="D4515" s="189"/>
    </row>
    <row r="4516" spans="4:4" x14ac:dyDescent="0.2">
      <c r="D4516" s="189"/>
    </row>
    <row r="4517" spans="4:4" x14ac:dyDescent="0.2">
      <c r="D4517" s="189"/>
    </row>
    <row r="4518" spans="4:4" x14ac:dyDescent="0.2">
      <c r="D4518" s="189"/>
    </row>
    <row r="4519" spans="4:4" x14ac:dyDescent="0.2">
      <c r="D4519" s="189"/>
    </row>
    <row r="4520" spans="4:4" x14ac:dyDescent="0.2">
      <c r="D4520" s="189"/>
    </row>
    <row r="4521" spans="4:4" x14ac:dyDescent="0.2">
      <c r="D4521" s="189"/>
    </row>
    <row r="4522" spans="4:4" x14ac:dyDescent="0.2">
      <c r="D4522" s="189"/>
    </row>
    <row r="4523" spans="4:4" x14ac:dyDescent="0.2">
      <c r="D4523" s="189"/>
    </row>
    <row r="4524" spans="4:4" x14ac:dyDescent="0.2">
      <c r="D4524" s="189"/>
    </row>
    <row r="4525" spans="4:4" x14ac:dyDescent="0.2">
      <c r="D4525" s="189"/>
    </row>
    <row r="4526" spans="4:4" x14ac:dyDescent="0.2">
      <c r="D4526" s="189"/>
    </row>
    <row r="4527" spans="4:4" x14ac:dyDescent="0.2">
      <c r="D4527" s="189"/>
    </row>
    <row r="4528" spans="4:4" x14ac:dyDescent="0.2">
      <c r="D4528" s="189"/>
    </row>
    <row r="4529" spans="4:4" x14ac:dyDescent="0.2">
      <c r="D4529" s="189"/>
    </row>
    <row r="4530" spans="4:4" x14ac:dyDescent="0.2">
      <c r="D4530" s="189"/>
    </row>
    <row r="4531" spans="4:4" x14ac:dyDescent="0.2">
      <c r="D4531" s="189"/>
    </row>
    <row r="4532" spans="4:4" x14ac:dyDescent="0.2">
      <c r="D4532" s="189"/>
    </row>
    <row r="4533" spans="4:4" x14ac:dyDescent="0.2">
      <c r="D4533" s="189"/>
    </row>
    <row r="4534" spans="4:4" x14ac:dyDescent="0.2">
      <c r="D4534" s="189"/>
    </row>
    <row r="4535" spans="4:4" x14ac:dyDescent="0.2">
      <c r="D4535" s="189"/>
    </row>
    <row r="4536" spans="4:4" x14ac:dyDescent="0.2">
      <c r="D4536" s="189"/>
    </row>
    <row r="4537" spans="4:4" x14ac:dyDescent="0.2">
      <c r="D4537" s="189"/>
    </row>
    <row r="4538" spans="4:4" x14ac:dyDescent="0.2">
      <c r="D4538" s="189"/>
    </row>
    <row r="4539" spans="4:4" x14ac:dyDescent="0.2">
      <c r="D4539" s="189"/>
    </row>
    <row r="4540" spans="4:4" x14ac:dyDescent="0.2">
      <c r="D4540" s="189"/>
    </row>
    <row r="4541" spans="4:4" x14ac:dyDescent="0.2">
      <c r="D4541" s="189"/>
    </row>
    <row r="4542" spans="4:4" x14ac:dyDescent="0.2">
      <c r="D4542" s="189"/>
    </row>
    <row r="4543" spans="4:4" x14ac:dyDescent="0.2">
      <c r="D4543" s="189"/>
    </row>
    <row r="4544" spans="4:4" x14ac:dyDescent="0.2">
      <c r="D4544" s="189"/>
    </row>
    <row r="4545" spans="4:4" x14ac:dyDescent="0.2">
      <c r="D4545" s="189"/>
    </row>
    <row r="4546" spans="4:4" x14ac:dyDescent="0.2">
      <c r="D4546" s="189"/>
    </row>
    <row r="4547" spans="4:4" x14ac:dyDescent="0.2">
      <c r="D4547" s="189"/>
    </row>
    <row r="4548" spans="4:4" x14ac:dyDescent="0.2">
      <c r="D4548" s="189"/>
    </row>
    <row r="4549" spans="4:4" x14ac:dyDescent="0.2">
      <c r="D4549" s="189"/>
    </row>
    <row r="4550" spans="4:4" x14ac:dyDescent="0.2">
      <c r="D4550" s="189"/>
    </row>
    <row r="4551" spans="4:4" x14ac:dyDescent="0.2">
      <c r="D4551" s="189"/>
    </row>
    <row r="4552" spans="4:4" x14ac:dyDescent="0.2">
      <c r="D4552" s="189"/>
    </row>
    <row r="4553" spans="4:4" x14ac:dyDescent="0.2">
      <c r="D4553" s="189"/>
    </row>
    <row r="4554" spans="4:4" x14ac:dyDescent="0.2">
      <c r="D4554" s="189"/>
    </row>
    <row r="4555" spans="4:4" x14ac:dyDescent="0.2">
      <c r="D4555" s="189"/>
    </row>
    <row r="4556" spans="4:4" x14ac:dyDescent="0.2">
      <c r="D4556" s="189"/>
    </row>
    <row r="4557" spans="4:4" x14ac:dyDescent="0.2">
      <c r="D4557" s="189"/>
    </row>
    <row r="4558" spans="4:4" x14ac:dyDescent="0.2">
      <c r="D4558" s="189"/>
    </row>
    <row r="4559" spans="4:4" x14ac:dyDescent="0.2">
      <c r="D4559" s="189"/>
    </row>
    <row r="4560" spans="4:4" x14ac:dyDescent="0.2">
      <c r="D4560" s="189"/>
    </row>
    <row r="4561" spans="4:4" x14ac:dyDescent="0.2">
      <c r="D4561" s="189"/>
    </row>
    <row r="4562" spans="4:4" x14ac:dyDescent="0.2">
      <c r="D4562" s="189"/>
    </row>
    <row r="4563" spans="4:4" x14ac:dyDescent="0.2">
      <c r="D4563" s="189"/>
    </row>
    <row r="4564" spans="4:4" x14ac:dyDescent="0.2">
      <c r="D4564" s="189"/>
    </row>
    <row r="4565" spans="4:4" x14ac:dyDescent="0.2">
      <c r="D4565" s="189"/>
    </row>
    <row r="4566" spans="4:4" x14ac:dyDescent="0.2">
      <c r="D4566" s="189"/>
    </row>
    <row r="4567" spans="4:4" x14ac:dyDescent="0.2">
      <c r="D4567" s="189"/>
    </row>
    <row r="4568" spans="4:4" x14ac:dyDescent="0.2">
      <c r="D4568" s="189"/>
    </row>
    <row r="4569" spans="4:4" x14ac:dyDescent="0.2">
      <c r="D4569" s="189"/>
    </row>
    <row r="4570" spans="4:4" x14ac:dyDescent="0.2">
      <c r="D4570" s="189"/>
    </row>
    <row r="4571" spans="4:4" x14ac:dyDescent="0.2">
      <c r="D4571" s="189"/>
    </row>
    <row r="4572" spans="4:4" x14ac:dyDescent="0.2">
      <c r="D4572" s="189"/>
    </row>
    <row r="4573" spans="4:4" x14ac:dyDescent="0.2">
      <c r="D4573" s="189"/>
    </row>
    <row r="4574" spans="4:4" x14ac:dyDescent="0.2">
      <c r="D4574" s="189"/>
    </row>
    <row r="4575" spans="4:4" x14ac:dyDescent="0.2">
      <c r="D4575" s="189"/>
    </row>
    <row r="4576" spans="4:4" x14ac:dyDescent="0.2">
      <c r="D4576" s="189"/>
    </row>
    <row r="4577" spans="4:4" x14ac:dyDescent="0.2">
      <c r="D4577" s="189"/>
    </row>
    <row r="4578" spans="4:4" x14ac:dyDescent="0.2">
      <c r="D4578" s="189"/>
    </row>
    <row r="4579" spans="4:4" x14ac:dyDescent="0.2">
      <c r="D4579" s="189"/>
    </row>
    <row r="4580" spans="4:4" x14ac:dyDescent="0.2">
      <c r="D4580" s="189"/>
    </row>
    <row r="4581" spans="4:4" x14ac:dyDescent="0.2">
      <c r="D4581" s="189"/>
    </row>
    <row r="4582" spans="4:4" x14ac:dyDescent="0.2">
      <c r="D4582" s="189"/>
    </row>
    <row r="4583" spans="4:4" x14ac:dyDescent="0.2">
      <c r="D4583" s="189"/>
    </row>
    <row r="4584" spans="4:4" x14ac:dyDescent="0.2">
      <c r="D4584" s="189"/>
    </row>
    <row r="4585" spans="4:4" x14ac:dyDescent="0.2">
      <c r="D4585" s="189"/>
    </row>
    <row r="4586" spans="4:4" x14ac:dyDescent="0.2">
      <c r="D4586" s="189"/>
    </row>
    <row r="4587" spans="4:4" x14ac:dyDescent="0.2">
      <c r="D4587" s="189"/>
    </row>
    <row r="4588" spans="4:4" x14ac:dyDescent="0.2">
      <c r="D4588" s="189"/>
    </row>
    <row r="4589" spans="4:4" x14ac:dyDescent="0.2">
      <c r="D4589" s="189"/>
    </row>
    <row r="4590" spans="4:4" x14ac:dyDescent="0.2">
      <c r="D4590" s="189"/>
    </row>
    <row r="4591" spans="4:4" x14ac:dyDescent="0.2">
      <c r="D4591" s="189"/>
    </row>
    <row r="4592" spans="4:4" x14ac:dyDescent="0.2">
      <c r="D4592" s="189"/>
    </row>
    <row r="4593" spans="4:4" x14ac:dyDescent="0.2">
      <c r="D4593" s="189"/>
    </row>
    <row r="4594" spans="4:4" x14ac:dyDescent="0.2">
      <c r="D4594" s="189"/>
    </row>
    <row r="4595" spans="4:4" x14ac:dyDescent="0.2">
      <c r="D4595" s="189"/>
    </row>
    <row r="4596" spans="4:4" x14ac:dyDescent="0.2">
      <c r="D4596" s="189"/>
    </row>
    <row r="4597" spans="4:4" x14ac:dyDescent="0.2">
      <c r="D4597" s="189"/>
    </row>
    <row r="4598" spans="4:4" x14ac:dyDescent="0.2">
      <c r="D4598" s="189"/>
    </row>
    <row r="4599" spans="4:4" x14ac:dyDescent="0.2">
      <c r="D4599" s="189"/>
    </row>
    <row r="4600" spans="4:4" x14ac:dyDescent="0.2">
      <c r="D4600" s="189"/>
    </row>
    <row r="4601" spans="4:4" x14ac:dyDescent="0.2">
      <c r="D4601" s="189"/>
    </row>
    <row r="4602" spans="4:4" x14ac:dyDescent="0.2">
      <c r="D4602" s="189"/>
    </row>
    <row r="4603" spans="4:4" x14ac:dyDescent="0.2">
      <c r="D4603" s="189"/>
    </row>
    <row r="4604" spans="4:4" x14ac:dyDescent="0.2">
      <c r="D4604" s="189"/>
    </row>
    <row r="4605" spans="4:4" x14ac:dyDescent="0.2">
      <c r="D4605" s="189"/>
    </row>
    <row r="4606" spans="4:4" x14ac:dyDescent="0.2">
      <c r="D4606" s="189"/>
    </row>
    <row r="4607" spans="4:4" x14ac:dyDescent="0.2">
      <c r="D4607" s="189"/>
    </row>
    <row r="4608" spans="4:4" x14ac:dyDescent="0.2">
      <c r="D4608" s="189"/>
    </row>
    <row r="4609" spans="4:4" x14ac:dyDescent="0.2">
      <c r="D4609" s="189"/>
    </row>
    <row r="4610" spans="4:4" x14ac:dyDescent="0.2">
      <c r="D4610" s="189"/>
    </row>
    <row r="4611" spans="4:4" x14ac:dyDescent="0.2">
      <c r="D4611" s="189"/>
    </row>
    <row r="4612" spans="4:4" x14ac:dyDescent="0.2">
      <c r="D4612" s="189"/>
    </row>
    <row r="4613" spans="4:4" x14ac:dyDescent="0.2">
      <c r="D4613" s="189"/>
    </row>
    <row r="4614" spans="4:4" x14ac:dyDescent="0.2">
      <c r="D4614" s="189"/>
    </row>
    <row r="4615" spans="4:4" x14ac:dyDescent="0.2">
      <c r="D4615" s="189"/>
    </row>
    <row r="4616" spans="4:4" x14ac:dyDescent="0.2">
      <c r="D4616" s="189"/>
    </row>
    <row r="4617" spans="4:4" x14ac:dyDescent="0.2">
      <c r="D4617" s="189"/>
    </row>
    <row r="4618" spans="4:4" x14ac:dyDescent="0.2">
      <c r="D4618" s="189"/>
    </row>
    <row r="4619" spans="4:4" x14ac:dyDescent="0.2">
      <c r="D4619" s="189"/>
    </row>
    <row r="4620" spans="4:4" x14ac:dyDescent="0.2">
      <c r="D4620" s="189"/>
    </row>
    <row r="4621" spans="4:4" x14ac:dyDescent="0.2">
      <c r="D4621" s="189"/>
    </row>
    <row r="4622" spans="4:4" x14ac:dyDescent="0.2">
      <c r="D4622" s="189"/>
    </row>
    <row r="4623" spans="4:4" x14ac:dyDescent="0.2">
      <c r="D4623" s="189"/>
    </row>
    <row r="4624" spans="4:4" x14ac:dyDescent="0.2">
      <c r="D4624" s="189"/>
    </row>
    <row r="4625" spans="4:4" x14ac:dyDescent="0.2">
      <c r="D4625" s="189"/>
    </row>
    <row r="4626" spans="4:4" x14ac:dyDescent="0.2">
      <c r="D4626" s="189"/>
    </row>
    <row r="4627" spans="4:4" x14ac:dyDescent="0.2">
      <c r="D4627" s="189"/>
    </row>
    <row r="4628" spans="4:4" x14ac:dyDescent="0.2">
      <c r="D4628" s="189"/>
    </row>
    <row r="4629" spans="4:4" x14ac:dyDescent="0.2">
      <c r="D4629" s="189"/>
    </row>
    <row r="4630" spans="4:4" x14ac:dyDescent="0.2">
      <c r="D4630" s="189"/>
    </row>
    <row r="4631" spans="4:4" x14ac:dyDescent="0.2">
      <c r="D4631" s="189"/>
    </row>
    <row r="4632" spans="4:4" x14ac:dyDescent="0.2">
      <c r="D4632" s="189"/>
    </row>
    <row r="4633" spans="4:4" x14ac:dyDescent="0.2">
      <c r="D4633" s="189"/>
    </row>
    <row r="4634" spans="4:4" x14ac:dyDescent="0.2">
      <c r="D4634" s="189"/>
    </row>
    <row r="4635" spans="4:4" x14ac:dyDescent="0.2">
      <c r="D4635" s="189"/>
    </row>
    <row r="4636" spans="4:4" x14ac:dyDescent="0.2">
      <c r="D4636" s="189"/>
    </row>
    <row r="4637" spans="4:4" x14ac:dyDescent="0.2">
      <c r="D4637" s="189"/>
    </row>
    <row r="4638" spans="4:4" x14ac:dyDescent="0.2">
      <c r="D4638" s="189"/>
    </row>
    <row r="4639" spans="4:4" x14ac:dyDescent="0.2">
      <c r="D4639" s="189"/>
    </row>
    <row r="4640" spans="4:4" x14ac:dyDescent="0.2">
      <c r="D4640" s="189"/>
    </row>
    <row r="4641" spans="4:4" x14ac:dyDescent="0.2">
      <c r="D4641" s="189"/>
    </row>
    <row r="4642" spans="4:4" x14ac:dyDescent="0.2">
      <c r="D4642" s="189"/>
    </row>
    <row r="4643" spans="4:4" x14ac:dyDescent="0.2">
      <c r="D4643" s="189"/>
    </row>
    <row r="4644" spans="4:4" x14ac:dyDescent="0.2">
      <c r="D4644" s="189"/>
    </row>
    <row r="4645" spans="4:4" x14ac:dyDescent="0.2">
      <c r="D4645" s="189"/>
    </row>
    <row r="4646" spans="4:4" x14ac:dyDescent="0.2">
      <c r="D4646" s="189"/>
    </row>
    <row r="4647" spans="4:4" x14ac:dyDescent="0.2">
      <c r="D4647" s="189"/>
    </row>
    <row r="4648" spans="4:4" x14ac:dyDescent="0.2">
      <c r="D4648" s="189"/>
    </row>
    <row r="4649" spans="4:4" x14ac:dyDescent="0.2">
      <c r="D4649" s="189"/>
    </row>
    <row r="4650" spans="4:4" x14ac:dyDescent="0.2">
      <c r="D4650" s="189"/>
    </row>
    <row r="4651" spans="4:4" x14ac:dyDescent="0.2">
      <c r="D4651" s="189"/>
    </row>
    <row r="4652" spans="4:4" x14ac:dyDescent="0.2">
      <c r="D4652" s="189"/>
    </row>
    <row r="4653" spans="4:4" x14ac:dyDescent="0.2">
      <c r="D4653" s="189"/>
    </row>
    <row r="4654" spans="4:4" x14ac:dyDescent="0.2">
      <c r="D4654" s="189"/>
    </row>
    <row r="4655" spans="4:4" x14ac:dyDescent="0.2">
      <c r="D4655" s="189"/>
    </row>
    <row r="4656" spans="4:4" x14ac:dyDescent="0.2">
      <c r="D4656" s="189"/>
    </row>
    <row r="4657" spans="4:4" x14ac:dyDescent="0.2">
      <c r="D4657" s="189"/>
    </row>
    <row r="4658" spans="4:4" x14ac:dyDescent="0.2">
      <c r="D4658" s="189"/>
    </row>
    <row r="4659" spans="4:4" x14ac:dyDescent="0.2">
      <c r="D4659" s="189"/>
    </row>
    <row r="4660" spans="4:4" x14ac:dyDescent="0.2">
      <c r="D4660" s="189"/>
    </row>
    <row r="4661" spans="4:4" x14ac:dyDescent="0.2">
      <c r="D4661" s="189"/>
    </row>
    <row r="4662" spans="4:4" x14ac:dyDescent="0.2">
      <c r="D4662" s="189"/>
    </row>
    <row r="4663" spans="4:4" x14ac:dyDescent="0.2">
      <c r="D4663" s="189"/>
    </row>
    <row r="4664" spans="4:4" x14ac:dyDescent="0.2">
      <c r="D4664" s="189"/>
    </row>
    <row r="4665" spans="4:4" x14ac:dyDescent="0.2">
      <c r="D4665" s="189"/>
    </row>
    <row r="4666" spans="4:4" x14ac:dyDescent="0.2">
      <c r="D4666" s="189"/>
    </row>
    <row r="4667" spans="4:4" x14ac:dyDescent="0.2">
      <c r="D4667" s="189"/>
    </row>
    <row r="4668" spans="4:4" x14ac:dyDescent="0.2">
      <c r="D4668" s="189"/>
    </row>
    <row r="4669" spans="4:4" x14ac:dyDescent="0.2">
      <c r="D4669" s="189"/>
    </row>
    <row r="4670" spans="4:4" x14ac:dyDescent="0.2">
      <c r="D4670" s="189"/>
    </row>
    <row r="4671" spans="4:4" x14ac:dyDescent="0.2">
      <c r="D4671" s="189"/>
    </row>
    <row r="4672" spans="4:4" x14ac:dyDescent="0.2">
      <c r="D4672" s="189"/>
    </row>
    <row r="4673" spans="4:4" x14ac:dyDescent="0.2">
      <c r="D4673" s="189"/>
    </row>
    <row r="4674" spans="4:4" x14ac:dyDescent="0.2">
      <c r="D4674" s="189"/>
    </row>
    <row r="4675" spans="4:4" x14ac:dyDescent="0.2">
      <c r="D4675" s="189"/>
    </row>
    <row r="4676" spans="4:4" x14ac:dyDescent="0.2">
      <c r="D4676" s="189"/>
    </row>
    <row r="4677" spans="4:4" x14ac:dyDescent="0.2">
      <c r="D4677" s="189"/>
    </row>
    <row r="4678" spans="4:4" x14ac:dyDescent="0.2">
      <c r="D4678" s="189"/>
    </row>
    <row r="4679" spans="4:4" x14ac:dyDescent="0.2">
      <c r="D4679" s="189"/>
    </row>
    <row r="4680" spans="4:4" x14ac:dyDescent="0.2">
      <c r="D4680" s="189"/>
    </row>
    <row r="4681" spans="4:4" x14ac:dyDescent="0.2">
      <c r="D4681" s="189"/>
    </row>
    <row r="4682" spans="4:4" x14ac:dyDescent="0.2">
      <c r="D4682" s="189"/>
    </row>
    <row r="4683" spans="4:4" x14ac:dyDescent="0.2">
      <c r="D4683" s="189"/>
    </row>
    <row r="4684" spans="4:4" x14ac:dyDescent="0.2">
      <c r="D4684" s="189"/>
    </row>
    <row r="4685" spans="4:4" x14ac:dyDescent="0.2">
      <c r="D4685" s="189"/>
    </row>
    <row r="4686" spans="4:4" x14ac:dyDescent="0.2">
      <c r="D4686" s="189"/>
    </row>
    <row r="4687" spans="4:4" x14ac:dyDescent="0.2">
      <c r="D4687" s="189"/>
    </row>
    <row r="4688" spans="4:4" x14ac:dyDescent="0.2">
      <c r="D4688" s="189"/>
    </row>
    <row r="4689" spans="4:4" x14ac:dyDescent="0.2">
      <c r="D4689" s="189"/>
    </row>
    <row r="4690" spans="4:4" x14ac:dyDescent="0.2">
      <c r="D4690" s="189"/>
    </row>
    <row r="4691" spans="4:4" x14ac:dyDescent="0.2">
      <c r="D4691" s="189"/>
    </row>
    <row r="4692" spans="4:4" x14ac:dyDescent="0.2">
      <c r="D4692" s="189"/>
    </row>
    <row r="4693" spans="4:4" x14ac:dyDescent="0.2">
      <c r="D4693" s="189"/>
    </row>
    <row r="4694" spans="4:4" x14ac:dyDescent="0.2">
      <c r="D4694" s="189"/>
    </row>
    <row r="4695" spans="4:4" x14ac:dyDescent="0.2">
      <c r="D4695" s="189"/>
    </row>
    <row r="4696" spans="4:4" x14ac:dyDescent="0.2">
      <c r="D4696" s="189"/>
    </row>
    <row r="4697" spans="4:4" x14ac:dyDescent="0.2">
      <c r="D4697" s="189"/>
    </row>
    <row r="4698" spans="4:4" x14ac:dyDescent="0.2">
      <c r="D4698" s="189"/>
    </row>
    <row r="4699" spans="4:4" x14ac:dyDescent="0.2">
      <c r="D4699" s="189"/>
    </row>
    <row r="4700" spans="4:4" x14ac:dyDescent="0.2">
      <c r="D4700" s="189"/>
    </row>
    <row r="4701" spans="4:4" x14ac:dyDescent="0.2">
      <c r="D4701" s="189"/>
    </row>
    <row r="4702" spans="4:4" x14ac:dyDescent="0.2">
      <c r="D4702" s="189"/>
    </row>
    <row r="4703" spans="4:4" x14ac:dyDescent="0.2">
      <c r="D4703" s="189"/>
    </row>
    <row r="4704" spans="4:4" x14ac:dyDescent="0.2">
      <c r="D4704" s="189"/>
    </row>
    <row r="4705" spans="4:4" x14ac:dyDescent="0.2">
      <c r="D4705" s="189"/>
    </row>
    <row r="4706" spans="4:4" x14ac:dyDescent="0.2">
      <c r="D4706" s="189"/>
    </row>
    <row r="4707" spans="4:4" x14ac:dyDescent="0.2">
      <c r="D4707" s="189"/>
    </row>
    <row r="4708" spans="4:4" x14ac:dyDescent="0.2">
      <c r="D4708" s="189"/>
    </row>
    <row r="4709" spans="4:4" x14ac:dyDescent="0.2">
      <c r="D4709" s="189"/>
    </row>
    <row r="4710" spans="4:4" x14ac:dyDescent="0.2">
      <c r="D4710" s="189"/>
    </row>
    <row r="4711" spans="4:4" x14ac:dyDescent="0.2">
      <c r="D4711" s="189"/>
    </row>
    <row r="4712" spans="4:4" x14ac:dyDescent="0.2">
      <c r="D4712" s="189"/>
    </row>
    <row r="4713" spans="4:4" x14ac:dyDescent="0.2">
      <c r="D4713" s="189"/>
    </row>
    <row r="4714" spans="4:4" x14ac:dyDescent="0.2">
      <c r="D4714" s="189"/>
    </row>
    <row r="4715" spans="4:4" x14ac:dyDescent="0.2">
      <c r="D4715" s="189"/>
    </row>
    <row r="4716" spans="4:4" x14ac:dyDescent="0.2">
      <c r="D4716" s="189"/>
    </row>
    <row r="4717" spans="4:4" x14ac:dyDescent="0.2">
      <c r="D4717" s="189"/>
    </row>
    <row r="4718" spans="4:4" x14ac:dyDescent="0.2">
      <c r="D4718" s="189"/>
    </row>
    <row r="4719" spans="4:4" x14ac:dyDescent="0.2">
      <c r="D4719" s="189"/>
    </row>
    <row r="4720" spans="4:4" x14ac:dyDescent="0.2">
      <c r="D4720" s="189"/>
    </row>
    <row r="4721" spans="4:4" x14ac:dyDescent="0.2">
      <c r="D4721" s="189"/>
    </row>
    <row r="4722" spans="4:4" x14ac:dyDescent="0.2">
      <c r="D4722" s="189"/>
    </row>
    <row r="4723" spans="4:4" x14ac:dyDescent="0.2">
      <c r="D4723" s="189"/>
    </row>
    <row r="4724" spans="4:4" x14ac:dyDescent="0.2">
      <c r="D4724" s="189"/>
    </row>
    <row r="4725" spans="4:4" x14ac:dyDescent="0.2">
      <c r="D4725" s="189"/>
    </row>
    <row r="4726" spans="4:4" x14ac:dyDescent="0.2">
      <c r="D4726" s="189"/>
    </row>
    <row r="4727" spans="4:4" x14ac:dyDescent="0.2">
      <c r="D4727" s="189"/>
    </row>
    <row r="4728" spans="4:4" x14ac:dyDescent="0.2">
      <c r="D4728" s="189"/>
    </row>
    <row r="4729" spans="4:4" x14ac:dyDescent="0.2">
      <c r="D4729" s="189"/>
    </row>
    <row r="4730" spans="4:4" x14ac:dyDescent="0.2">
      <c r="D4730" s="189"/>
    </row>
    <row r="4731" spans="4:4" x14ac:dyDescent="0.2">
      <c r="D4731" s="189"/>
    </row>
    <row r="4732" spans="4:4" x14ac:dyDescent="0.2">
      <c r="D4732" s="189"/>
    </row>
    <row r="4733" spans="4:4" x14ac:dyDescent="0.2">
      <c r="D4733" s="189"/>
    </row>
    <row r="4734" spans="4:4" x14ac:dyDescent="0.2">
      <c r="D4734" s="189"/>
    </row>
    <row r="4735" spans="4:4" x14ac:dyDescent="0.2">
      <c r="D4735" s="189"/>
    </row>
    <row r="4736" spans="4:4" x14ac:dyDescent="0.2">
      <c r="D4736" s="189"/>
    </row>
    <row r="4737" spans="4:4" x14ac:dyDescent="0.2">
      <c r="D4737" s="189"/>
    </row>
    <row r="4738" spans="4:4" x14ac:dyDescent="0.2">
      <c r="D4738" s="189"/>
    </row>
    <row r="4739" spans="4:4" x14ac:dyDescent="0.2">
      <c r="D4739" s="189"/>
    </row>
    <row r="4740" spans="4:4" x14ac:dyDescent="0.2">
      <c r="D4740" s="189"/>
    </row>
    <row r="4741" spans="4:4" x14ac:dyDescent="0.2">
      <c r="D4741" s="189"/>
    </row>
    <row r="4742" spans="4:4" x14ac:dyDescent="0.2">
      <c r="D4742" s="189"/>
    </row>
    <row r="4743" spans="4:4" x14ac:dyDescent="0.2">
      <c r="D4743" s="189"/>
    </row>
    <row r="4744" spans="4:4" x14ac:dyDescent="0.2">
      <c r="D4744" s="189"/>
    </row>
    <row r="4745" spans="4:4" x14ac:dyDescent="0.2">
      <c r="D4745" s="189"/>
    </row>
    <row r="4746" spans="4:4" x14ac:dyDescent="0.2">
      <c r="D4746" s="189"/>
    </row>
    <row r="4747" spans="4:4" x14ac:dyDescent="0.2">
      <c r="D4747" s="189"/>
    </row>
    <row r="4748" spans="4:4" x14ac:dyDescent="0.2">
      <c r="D4748" s="189"/>
    </row>
    <row r="4749" spans="4:4" x14ac:dyDescent="0.2">
      <c r="D4749" s="189"/>
    </row>
    <row r="4750" spans="4:4" x14ac:dyDescent="0.2">
      <c r="D4750" s="189"/>
    </row>
    <row r="4751" spans="4:4" x14ac:dyDescent="0.2">
      <c r="D4751" s="189"/>
    </row>
    <row r="4752" spans="4:4" x14ac:dyDescent="0.2">
      <c r="D4752" s="189"/>
    </row>
    <row r="4753" spans="4:4" x14ac:dyDescent="0.2">
      <c r="D4753" s="189"/>
    </row>
    <row r="4754" spans="4:4" x14ac:dyDescent="0.2">
      <c r="D4754" s="189"/>
    </row>
    <row r="4755" spans="4:4" x14ac:dyDescent="0.2">
      <c r="D4755" s="189"/>
    </row>
    <row r="4756" spans="4:4" x14ac:dyDescent="0.2">
      <c r="D4756" s="189"/>
    </row>
    <row r="4757" spans="4:4" x14ac:dyDescent="0.2">
      <c r="D4757" s="189"/>
    </row>
    <row r="4758" spans="4:4" x14ac:dyDescent="0.2">
      <c r="D4758" s="189"/>
    </row>
    <row r="4759" spans="4:4" x14ac:dyDescent="0.2">
      <c r="D4759" s="189"/>
    </row>
    <row r="4760" spans="4:4" x14ac:dyDescent="0.2">
      <c r="D4760" s="189"/>
    </row>
    <row r="4761" spans="4:4" x14ac:dyDescent="0.2">
      <c r="D4761" s="189"/>
    </row>
    <row r="4762" spans="4:4" x14ac:dyDescent="0.2">
      <c r="D4762" s="189"/>
    </row>
    <row r="4763" spans="4:4" x14ac:dyDescent="0.2">
      <c r="D4763" s="189"/>
    </row>
    <row r="4764" spans="4:4" x14ac:dyDescent="0.2">
      <c r="D4764" s="189"/>
    </row>
    <row r="4765" spans="4:4" x14ac:dyDescent="0.2">
      <c r="D4765" s="189"/>
    </row>
    <row r="4766" spans="4:4" x14ac:dyDescent="0.2">
      <c r="D4766" s="189"/>
    </row>
    <row r="4767" spans="4:4" x14ac:dyDescent="0.2">
      <c r="D4767" s="189"/>
    </row>
    <row r="4768" spans="4:4" x14ac:dyDescent="0.2">
      <c r="D4768" s="189"/>
    </row>
    <row r="4769" spans="4:4" x14ac:dyDescent="0.2">
      <c r="D4769" s="189"/>
    </row>
    <row r="4770" spans="4:4" x14ac:dyDescent="0.2">
      <c r="D4770" s="189"/>
    </row>
    <row r="4771" spans="4:4" x14ac:dyDescent="0.2">
      <c r="D4771" s="189"/>
    </row>
    <row r="4772" spans="4:4" x14ac:dyDescent="0.2">
      <c r="D4772" s="189"/>
    </row>
    <row r="4773" spans="4:4" x14ac:dyDescent="0.2">
      <c r="D4773" s="189"/>
    </row>
    <row r="4774" spans="4:4" x14ac:dyDescent="0.2">
      <c r="D4774" s="189"/>
    </row>
    <row r="4775" spans="4:4" x14ac:dyDescent="0.2">
      <c r="D4775" s="189"/>
    </row>
    <row r="4776" spans="4:4" x14ac:dyDescent="0.2">
      <c r="D4776" s="189"/>
    </row>
    <row r="4777" spans="4:4" x14ac:dyDescent="0.2">
      <c r="D4777" s="189"/>
    </row>
    <row r="4778" spans="4:4" x14ac:dyDescent="0.2">
      <c r="D4778" s="189"/>
    </row>
    <row r="4779" spans="4:4" x14ac:dyDescent="0.2">
      <c r="D4779" s="189"/>
    </row>
    <row r="4780" spans="4:4" x14ac:dyDescent="0.2">
      <c r="D4780" s="189"/>
    </row>
    <row r="4781" spans="4:4" x14ac:dyDescent="0.2">
      <c r="D4781" s="189"/>
    </row>
    <row r="4782" spans="4:4" x14ac:dyDescent="0.2">
      <c r="D4782" s="189"/>
    </row>
    <row r="4783" spans="4:4" x14ac:dyDescent="0.2">
      <c r="D4783" s="189"/>
    </row>
    <row r="4784" spans="4:4" x14ac:dyDescent="0.2">
      <c r="D4784" s="189"/>
    </row>
    <row r="4785" spans="4:4" x14ac:dyDescent="0.2">
      <c r="D4785" s="189"/>
    </row>
    <row r="4786" spans="4:4" x14ac:dyDescent="0.2">
      <c r="D4786" s="189"/>
    </row>
    <row r="4787" spans="4:4" x14ac:dyDescent="0.2">
      <c r="D4787" s="189"/>
    </row>
    <row r="4788" spans="4:4" x14ac:dyDescent="0.2">
      <c r="D4788" s="189"/>
    </row>
    <row r="4789" spans="4:4" x14ac:dyDescent="0.2">
      <c r="D4789" s="189"/>
    </row>
    <row r="4790" spans="4:4" x14ac:dyDescent="0.2">
      <c r="D4790" s="189"/>
    </row>
    <row r="4791" spans="4:4" x14ac:dyDescent="0.2">
      <c r="D4791" s="189"/>
    </row>
    <row r="4792" spans="4:4" x14ac:dyDescent="0.2">
      <c r="D4792" s="189"/>
    </row>
    <row r="4793" spans="4:4" x14ac:dyDescent="0.2">
      <c r="D4793" s="189"/>
    </row>
    <row r="4794" spans="4:4" x14ac:dyDescent="0.2">
      <c r="D4794" s="189"/>
    </row>
    <row r="4795" spans="4:4" x14ac:dyDescent="0.2">
      <c r="D4795" s="189"/>
    </row>
    <row r="4796" spans="4:4" x14ac:dyDescent="0.2">
      <c r="D4796" s="189"/>
    </row>
    <row r="4797" spans="4:4" x14ac:dyDescent="0.2">
      <c r="D4797" s="189"/>
    </row>
    <row r="4798" spans="4:4" x14ac:dyDescent="0.2">
      <c r="D4798" s="189"/>
    </row>
    <row r="4799" spans="4:4" x14ac:dyDescent="0.2">
      <c r="D4799" s="189"/>
    </row>
    <row r="4800" spans="4:4" x14ac:dyDescent="0.2">
      <c r="D4800" s="189"/>
    </row>
    <row r="4801" spans="4:4" x14ac:dyDescent="0.2">
      <c r="D4801" s="189"/>
    </row>
    <row r="4802" spans="4:4" x14ac:dyDescent="0.2">
      <c r="D4802" s="189"/>
    </row>
    <row r="4803" spans="4:4" x14ac:dyDescent="0.2">
      <c r="D4803" s="189"/>
    </row>
    <row r="4804" spans="4:4" x14ac:dyDescent="0.2">
      <c r="D4804" s="189"/>
    </row>
    <row r="4805" spans="4:4" x14ac:dyDescent="0.2">
      <c r="D4805" s="189"/>
    </row>
    <row r="4806" spans="4:4" x14ac:dyDescent="0.2">
      <c r="D4806" s="189"/>
    </row>
    <row r="4807" spans="4:4" x14ac:dyDescent="0.2">
      <c r="D4807" s="189"/>
    </row>
    <row r="4808" spans="4:4" x14ac:dyDescent="0.2">
      <c r="D4808" s="189"/>
    </row>
    <row r="4809" spans="4:4" x14ac:dyDescent="0.2">
      <c r="D4809" s="189"/>
    </row>
    <row r="4810" spans="4:4" x14ac:dyDescent="0.2">
      <c r="D4810" s="189"/>
    </row>
    <row r="4811" spans="4:4" x14ac:dyDescent="0.2">
      <c r="D4811" s="189"/>
    </row>
    <row r="4812" spans="4:4" x14ac:dyDescent="0.2">
      <c r="D4812" s="189"/>
    </row>
    <row r="4813" spans="4:4" x14ac:dyDescent="0.2">
      <c r="D4813" s="189"/>
    </row>
    <row r="4814" spans="4:4" x14ac:dyDescent="0.2">
      <c r="D4814" s="189"/>
    </row>
    <row r="4815" spans="4:4" x14ac:dyDescent="0.2">
      <c r="D4815" s="189"/>
    </row>
    <row r="4816" spans="4:4" x14ac:dyDescent="0.2">
      <c r="D4816" s="189"/>
    </row>
    <row r="4817" spans="4:4" x14ac:dyDescent="0.2">
      <c r="D4817" s="189"/>
    </row>
    <row r="4818" spans="4:4" x14ac:dyDescent="0.2">
      <c r="D4818" s="189"/>
    </row>
    <row r="4819" spans="4:4" x14ac:dyDescent="0.2">
      <c r="D4819" s="189"/>
    </row>
    <row r="4820" spans="4:4" x14ac:dyDescent="0.2">
      <c r="D4820" s="189"/>
    </row>
    <row r="4821" spans="4:4" x14ac:dyDescent="0.2">
      <c r="D4821" s="189"/>
    </row>
    <row r="4822" spans="4:4" x14ac:dyDescent="0.2">
      <c r="D4822" s="189"/>
    </row>
    <row r="4823" spans="4:4" x14ac:dyDescent="0.2">
      <c r="D4823" s="189"/>
    </row>
    <row r="4824" spans="4:4" x14ac:dyDescent="0.2">
      <c r="D4824" s="189"/>
    </row>
    <row r="4825" spans="4:4" x14ac:dyDescent="0.2">
      <c r="D4825" s="189"/>
    </row>
    <row r="4826" spans="4:4" x14ac:dyDescent="0.2">
      <c r="D4826" s="189"/>
    </row>
    <row r="4827" spans="4:4" x14ac:dyDescent="0.2">
      <c r="D4827" s="189"/>
    </row>
    <row r="4828" spans="4:4" x14ac:dyDescent="0.2">
      <c r="D4828" s="189"/>
    </row>
    <row r="4829" spans="4:4" x14ac:dyDescent="0.2">
      <c r="D4829" s="189"/>
    </row>
    <row r="4830" spans="4:4" x14ac:dyDescent="0.2">
      <c r="D4830" s="189"/>
    </row>
    <row r="4831" spans="4:4" x14ac:dyDescent="0.2">
      <c r="D4831" s="189"/>
    </row>
    <row r="4832" spans="4:4" x14ac:dyDescent="0.2">
      <c r="D4832" s="189"/>
    </row>
    <row r="4833" spans="4:4" x14ac:dyDescent="0.2">
      <c r="D4833" s="189"/>
    </row>
    <row r="4834" spans="4:4" x14ac:dyDescent="0.2">
      <c r="D4834" s="189"/>
    </row>
    <row r="4835" spans="4:4" x14ac:dyDescent="0.2">
      <c r="D4835" s="189"/>
    </row>
    <row r="4836" spans="4:4" x14ac:dyDescent="0.2">
      <c r="D4836" s="189"/>
    </row>
    <row r="4837" spans="4:4" x14ac:dyDescent="0.2">
      <c r="D4837" s="189"/>
    </row>
    <row r="4838" spans="4:4" x14ac:dyDescent="0.2">
      <c r="D4838" s="189"/>
    </row>
    <row r="4839" spans="4:4" x14ac:dyDescent="0.2">
      <c r="D4839" s="189"/>
    </row>
    <row r="4840" spans="4:4" x14ac:dyDescent="0.2">
      <c r="D4840" s="189"/>
    </row>
    <row r="4841" spans="4:4" x14ac:dyDescent="0.2">
      <c r="D4841" s="189"/>
    </row>
    <row r="4842" spans="4:4" x14ac:dyDescent="0.2">
      <c r="D4842" s="189"/>
    </row>
    <row r="4843" spans="4:4" x14ac:dyDescent="0.2">
      <c r="D4843" s="189"/>
    </row>
    <row r="4844" spans="4:4" x14ac:dyDescent="0.2">
      <c r="D4844" s="189"/>
    </row>
    <row r="4845" spans="4:4" x14ac:dyDescent="0.2">
      <c r="D4845" s="189"/>
    </row>
    <row r="4846" spans="4:4" x14ac:dyDescent="0.2">
      <c r="D4846" s="189"/>
    </row>
    <row r="4847" spans="4:4" x14ac:dyDescent="0.2">
      <c r="D4847" s="189"/>
    </row>
    <row r="4848" spans="4:4" x14ac:dyDescent="0.2">
      <c r="D4848" s="189"/>
    </row>
    <row r="4849" spans="4:4" x14ac:dyDescent="0.2">
      <c r="D4849" s="189"/>
    </row>
    <row r="4850" spans="4:4" x14ac:dyDescent="0.2">
      <c r="D4850" s="189"/>
    </row>
    <row r="4851" spans="4:4" x14ac:dyDescent="0.2">
      <c r="D4851" s="189"/>
    </row>
    <row r="4852" spans="4:4" x14ac:dyDescent="0.2">
      <c r="D4852" s="189"/>
    </row>
    <row r="4853" spans="4:4" x14ac:dyDescent="0.2">
      <c r="D4853" s="189"/>
    </row>
    <row r="4854" spans="4:4" x14ac:dyDescent="0.2">
      <c r="D4854" s="189"/>
    </row>
    <row r="4855" spans="4:4" x14ac:dyDescent="0.2">
      <c r="D4855" s="189"/>
    </row>
    <row r="4856" spans="4:4" x14ac:dyDescent="0.2">
      <c r="D4856" s="189"/>
    </row>
    <row r="4857" spans="4:4" x14ac:dyDescent="0.2">
      <c r="D4857" s="189"/>
    </row>
    <row r="4858" spans="4:4" x14ac:dyDescent="0.2">
      <c r="D4858" s="189"/>
    </row>
    <row r="4859" spans="4:4" x14ac:dyDescent="0.2">
      <c r="D4859" s="189"/>
    </row>
    <row r="4860" spans="4:4" x14ac:dyDescent="0.2">
      <c r="D4860" s="189"/>
    </row>
    <row r="4861" spans="4:4" x14ac:dyDescent="0.2">
      <c r="D4861" s="189"/>
    </row>
    <row r="4862" spans="4:4" x14ac:dyDescent="0.2">
      <c r="D4862" s="189"/>
    </row>
    <row r="4863" spans="4:4" x14ac:dyDescent="0.2">
      <c r="D4863" s="189"/>
    </row>
    <row r="4864" spans="4:4" x14ac:dyDescent="0.2">
      <c r="D4864" s="189"/>
    </row>
    <row r="4865" spans="4:4" x14ac:dyDescent="0.2">
      <c r="D4865" s="189"/>
    </row>
    <row r="4866" spans="4:4" x14ac:dyDescent="0.2">
      <c r="D4866" s="189"/>
    </row>
    <row r="4867" spans="4:4" x14ac:dyDescent="0.2">
      <c r="D4867" s="189"/>
    </row>
    <row r="4868" spans="4:4" x14ac:dyDescent="0.2">
      <c r="D4868" s="189"/>
    </row>
    <row r="4869" spans="4:4" x14ac:dyDescent="0.2">
      <c r="D4869" s="189"/>
    </row>
    <row r="4870" spans="4:4" x14ac:dyDescent="0.2">
      <c r="D4870" s="189"/>
    </row>
    <row r="4871" spans="4:4" x14ac:dyDescent="0.2">
      <c r="D4871" s="189"/>
    </row>
    <row r="4872" spans="4:4" x14ac:dyDescent="0.2">
      <c r="D4872" s="189"/>
    </row>
    <row r="4873" spans="4:4" x14ac:dyDescent="0.2">
      <c r="D4873" s="189"/>
    </row>
    <row r="4874" spans="4:4" x14ac:dyDescent="0.2">
      <c r="D4874" s="189"/>
    </row>
    <row r="4875" spans="4:4" x14ac:dyDescent="0.2">
      <c r="D4875" s="189"/>
    </row>
    <row r="4876" spans="4:4" x14ac:dyDescent="0.2">
      <c r="D4876" s="189"/>
    </row>
    <row r="4877" spans="4:4" x14ac:dyDescent="0.2">
      <c r="D4877" s="189"/>
    </row>
    <row r="4878" spans="4:4" x14ac:dyDescent="0.2">
      <c r="D4878" s="189"/>
    </row>
    <row r="4879" spans="4:4" x14ac:dyDescent="0.2">
      <c r="D4879" s="189"/>
    </row>
    <row r="4880" spans="4:4" x14ac:dyDescent="0.2">
      <c r="D4880" s="189"/>
    </row>
    <row r="4881" spans="4:4" x14ac:dyDescent="0.2">
      <c r="D4881" s="189"/>
    </row>
    <row r="4882" spans="4:4" x14ac:dyDescent="0.2">
      <c r="D4882" s="189"/>
    </row>
    <row r="4883" spans="4:4" x14ac:dyDescent="0.2">
      <c r="D4883" s="189"/>
    </row>
    <row r="4884" spans="4:4" x14ac:dyDescent="0.2">
      <c r="D4884" s="189"/>
    </row>
    <row r="4885" spans="4:4" x14ac:dyDescent="0.2">
      <c r="D4885" s="189"/>
    </row>
    <row r="4886" spans="4:4" x14ac:dyDescent="0.2">
      <c r="D4886" s="189"/>
    </row>
    <row r="4887" spans="4:4" x14ac:dyDescent="0.2">
      <c r="D4887" s="189"/>
    </row>
    <row r="4888" spans="4:4" x14ac:dyDescent="0.2">
      <c r="D4888" s="189"/>
    </row>
    <row r="4889" spans="4:4" x14ac:dyDescent="0.2">
      <c r="D4889" s="189"/>
    </row>
    <row r="4890" spans="4:4" x14ac:dyDescent="0.2">
      <c r="D4890" s="189"/>
    </row>
    <row r="4891" spans="4:4" x14ac:dyDescent="0.2">
      <c r="D4891" s="189"/>
    </row>
    <row r="4892" spans="4:4" x14ac:dyDescent="0.2">
      <c r="D4892" s="189"/>
    </row>
    <row r="4893" spans="4:4" x14ac:dyDescent="0.2">
      <c r="D4893" s="189"/>
    </row>
    <row r="4894" spans="4:4" x14ac:dyDescent="0.2">
      <c r="D4894" s="189"/>
    </row>
    <row r="4895" spans="4:4" x14ac:dyDescent="0.2">
      <c r="D4895" s="189"/>
    </row>
    <row r="4896" spans="4:4" x14ac:dyDescent="0.2">
      <c r="D4896" s="189"/>
    </row>
    <row r="4897" spans="4:4" x14ac:dyDescent="0.2">
      <c r="D4897" s="189"/>
    </row>
    <row r="4898" spans="4:4" x14ac:dyDescent="0.2">
      <c r="D4898" s="189"/>
    </row>
    <row r="4899" spans="4:4" x14ac:dyDescent="0.2">
      <c r="D4899" s="189"/>
    </row>
    <row r="4900" spans="4:4" x14ac:dyDescent="0.2">
      <c r="D4900" s="189"/>
    </row>
    <row r="4901" spans="4:4" x14ac:dyDescent="0.2">
      <c r="D4901" s="189"/>
    </row>
    <row r="4902" spans="4:4" x14ac:dyDescent="0.2">
      <c r="D4902" s="189"/>
    </row>
    <row r="4903" spans="4:4" x14ac:dyDescent="0.2">
      <c r="D4903" s="189"/>
    </row>
    <row r="4904" spans="4:4" x14ac:dyDescent="0.2">
      <c r="D4904" s="189"/>
    </row>
    <row r="4905" spans="4:4" x14ac:dyDescent="0.2">
      <c r="D4905" s="189"/>
    </row>
    <row r="4906" spans="4:4" x14ac:dyDescent="0.2">
      <c r="D4906" s="189"/>
    </row>
    <row r="4907" spans="4:4" x14ac:dyDescent="0.2">
      <c r="D4907" s="189"/>
    </row>
    <row r="4908" spans="4:4" x14ac:dyDescent="0.2">
      <c r="D4908" s="189"/>
    </row>
    <row r="4909" spans="4:4" x14ac:dyDescent="0.2">
      <c r="D4909" s="189"/>
    </row>
    <row r="4910" spans="4:4" x14ac:dyDescent="0.2">
      <c r="D4910" s="189"/>
    </row>
    <row r="4911" spans="4:4" x14ac:dyDescent="0.2">
      <c r="D4911" s="189"/>
    </row>
    <row r="4912" spans="4:4" x14ac:dyDescent="0.2">
      <c r="D4912" s="189"/>
    </row>
    <row r="4913" spans="4:4" x14ac:dyDescent="0.2">
      <c r="D4913" s="189"/>
    </row>
    <row r="4914" spans="4:4" x14ac:dyDescent="0.2">
      <c r="D4914" s="189"/>
    </row>
    <row r="4915" spans="4:4" x14ac:dyDescent="0.2">
      <c r="D4915" s="189"/>
    </row>
    <row r="4916" spans="4:4" x14ac:dyDescent="0.2">
      <c r="D4916" s="189"/>
    </row>
    <row r="4917" spans="4:4" x14ac:dyDescent="0.2">
      <c r="D4917" s="189"/>
    </row>
    <row r="4918" spans="4:4" x14ac:dyDescent="0.2">
      <c r="D4918" s="189"/>
    </row>
    <row r="4919" spans="4:4" x14ac:dyDescent="0.2">
      <c r="D4919" s="189"/>
    </row>
    <row r="4920" spans="4:4" x14ac:dyDescent="0.2">
      <c r="D4920" s="189"/>
    </row>
    <row r="4921" spans="4:4" x14ac:dyDescent="0.2">
      <c r="D4921" s="189"/>
    </row>
    <row r="4922" spans="4:4" x14ac:dyDescent="0.2">
      <c r="D4922" s="189"/>
    </row>
    <row r="4923" spans="4:4" x14ac:dyDescent="0.2">
      <c r="D4923" s="189"/>
    </row>
    <row r="4924" spans="4:4" x14ac:dyDescent="0.2">
      <c r="D4924" s="189"/>
    </row>
    <row r="4925" spans="4:4" x14ac:dyDescent="0.2">
      <c r="D4925" s="189"/>
    </row>
    <row r="4926" spans="4:4" x14ac:dyDescent="0.2">
      <c r="D4926" s="189"/>
    </row>
    <row r="4927" spans="4:4" x14ac:dyDescent="0.2">
      <c r="D4927" s="189"/>
    </row>
    <row r="4928" spans="4:4" x14ac:dyDescent="0.2">
      <c r="D4928" s="189"/>
    </row>
    <row r="4929" spans="4:4" x14ac:dyDescent="0.2">
      <c r="D4929" s="189"/>
    </row>
    <row r="4930" spans="4:4" x14ac:dyDescent="0.2">
      <c r="D4930" s="189"/>
    </row>
    <row r="4931" spans="4:4" x14ac:dyDescent="0.2">
      <c r="D4931" s="189"/>
    </row>
    <row r="4932" spans="4:4" x14ac:dyDescent="0.2">
      <c r="D4932" s="189"/>
    </row>
    <row r="4933" spans="4:4" x14ac:dyDescent="0.2">
      <c r="D4933" s="189"/>
    </row>
    <row r="4934" spans="4:4" x14ac:dyDescent="0.2">
      <c r="D4934" s="189"/>
    </row>
    <row r="4935" spans="4:4" x14ac:dyDescent="0.2">
      <c r="D4935" s="189"/>
    </row>
    <row r="4936" spans="4:4" x14ac:dyDescent="0.2">
      <c r="D4936" s="189"/>
    </row>
    <row r="4937" spans="4:4" x14ac:dyDescent="0.2">
      <c r="D4937" s="189"/>
    </row>
    <row r="4938" spans="4:4" x14ac:dyDescent="0.2">
      <c r="D4938" s="189"/>
    </row>
    <row r="4939" spans="4:4" x14ac:dyDescent="0.2">
      <c r="D4939" s="189"/>
    </row>
    <row r="4940" spans="4:4" x14ac:dyDescent="0.2">
      <c r="D4940" s="189"/>
    </row>
    <row r="4941" spans="4:4" x14ac:dyDescent="0.2">
      <c r="D4941" s="189"/>
    </row>
    <row r="4942" spans="4:4" x14ac:dyDescent="0.2">
      <c r="D4942" s="189"/>
    </row>
    <row r="4943" spans="4:4" x14ac:dyDescent="0.2">
      <c r="D4943" s="189"/>
    </row>
    <row r="4944" spans="4:4" x14ac:dyDescent="0.2">
      <c r="D4944" s="189"/>
    </row>
    <row r="4945" spans="4:4" x14ac:dyDescent="0.2">
      <c r="D4945" s="189"/>
    </row>
    <row r="4946" spans="4:4" x14ac:dyDescent="0.2">
      <c r="D4946" s="189"/>
    </row>
    <row r="4947" spans="4:4" x14ac:dyDescent="0.2">
      <c r="D4947" s="189"/>
    </row>
    <row r="4948" spans="4:4" x14ac:dyDescent="0.2">
      <c r="D4948" s="189"/>
    </row>
    <row r="4949" spans="4:4" x14ac:dyDescent="0.2">
      <c r="D4949" s="189"/>
    </row>
    <row r="4950" spans="4:4" x14ac:dyDescent="0.2">
      <c r="D4950" s="189"/>
    </row>
    <row r="4951" spans="4:4" x14ac:dyDescent="0.2">
      <c r="D4951" s="189"/>
    </row>
    <row r="4952" spans="4:4" x14ac:dyDescent="0.2">
      <c r="D4952" s="189"/>
    </row>
    <row r="4953" spans="4:4" x14ac:dyDescent="0.2">
      <c r="D4953" s="189"/>
    </row>
    <row r="4954" spans="4:4" x14ac:dyDescent="0.2">
      <c r="D4954" s="189"/>
    </row>
    <row r="4955" spans="4:4" x14ac:dyDescent="0.2">
      <c r="D4955" s="189"/>
    </row>
    <row r="4956" spans="4:4" x14ac:dyDescent="0.2">
      <c r="D4956" s="189"/>
    </row>
    <row r="4957" spans="4:4" x14ac:dyDescent="0.2">
      <c r="D4957" s="189"/>
    </row>
    <row r="4958" spans="4:4" x14ac:dyDescent="0.2">
      <c r="D4958" s="189"/>
    </row>
    <row r="4959" spans="4:4" x14ac:dyDescent="0.2">
      <c r="D4959" s="189"/>
    </row>
    <row r="4960" spans="4:4" x14ac:dyDescent="0.2">
      <c r="D4960" s="189"/>
    </row>
    <row r="4961" spans="4:4" x14ac:dyDescent="0.2">
      <c r="D4961" s="189"/>
    </row>
    <row r="4962" spans="4:4" x14ac:dyDescent="0.2">
      <c r="D4962" s="189"/>
    </row>
    <row r="4963" spans="4:4" x14ac:dyDescent="0.2">
      <c r="D4963" s="189"/>
    </row>
    <row r="4964" spans="4:4" x14ac:dyDescent="0.2">
      <c r="D4964" s="189"/>
    </row>
    <row r="4965" spans="4:4" x14ac:dyDescent="0.2">
      <c r="D4965" s="189"/>
    </row>
    <row r="4966" spans="4:4" x14ac:dyDescent="0.2">
      <c r="D4966" s="189"/>
    </row>
    <row r="4967" spans="4:4" x14ac:dyDescent="0.2">
      <c r="D4967" s="189"/>
    </row>
    <row r="4968" spans="4:4" x14ac:dyDescent="0.2">
      <c r="D4968" s="189"/>
    </row>
    <row r="4969" spans="4:4" x14ac:dyDescent="0.2">
      <c r="D4969" s="189"/>
    </row>
    <row r="4970" spans="4:4" x14ac:dyDescent="0.2">
      <c r="D4970" s="189"/>
    </row>
    <row r="4971" spans="4:4" x14ac:dyDescent="0.2">
      <c r="D4971" s="189"/>
    </row>
    <row r="4972" spans="4:4" x14ac:dyDescent="0.2">
      <c r="D4972" s="189"/>
    </row>
    <row r="4973" spans="4:4" x14ac:dyDescent="0.2">
      <c r="D4973" s="189"/>
    </row>
    <row r="4974" spans="4:4" x14ac:dyDescent="0.2">
      <c r="D4974" s="189"/>
    </row>
    <row r="4975" spans="4:4" x14ac:dyDescent="0.2">
      <c r="D4975" s="189"/>
    </row>
    <row r="4976" spans="4:4" x14ac:dyDescent="0.2">
      <c r="D4976" s="189"/>
    </row>
    <row r="4977" spans="4:4" x14ac:dyDescent="0.2">
      <c r="D4977" s="189"/>
    </row>
    <row r="4978" spans="4:4" x14ac:dyDescent="0.2">
      <c r="D4978" s="189"/>
    </row>
    <row r="4979" spans="4:4" x14ac:dyDescent="0.2">
      <c r="D4979" s="189"/>
    </row>
    <row r="4980" spans="4:4" x14ac:dyDescent="0.2">
      <c r="D4980" s="189"/>
    </row>
    <row r="4981" spans="4:4" x14ac:dyDescent="0.2">
      <c r="D4981" s="189"/>
    </row>
    <row r="4982" spans="4:4" x14ac:dyDescent="0.2">
      <c r="D4982" s="189"/>
    </row>
    <row r="4983" spans="4:4" x14ac:dyDescent="0.2">
      <c r="D4983" s="189"/>
    </row>
    <row r="4984" spans="4:4" x14ac:dyDescent="0.2">
      <c r="D4984" s="189"/>
    </row>
    <row r="4985" spans="4:4" x14ac:dyDescent="0.2">
      <c r="D4985" s="189"/>
    </row>
    <row r="4986" spans="4:4" x14ac:dyDescent="0.2">
      <c r="D4986" s="189"/>
    </row>
    <row r="4987" spans="4:4" x14ac:dyDescent="0.2">
      <c r="D4987" s="189"/>
    </row>
    <row r="4988" spans="4:4" x14ac:dyDescent="0.2">
      <c r="D4988" s="189"/>
    </row>
    <row r="4989" spans="4:4" x14ac:dyDescent="0.2">
      <c r="D4989" s="189"/>
    </row>
    <row r="4990" spans="4:4" x14ac:dyDescent="0.2">
      <c r="D4990" s="189"/>
    </row>
    <row r="4991" spans="4:4" x14ac:dyDescent="0.2">
      <c r="D4991" s="189"/>
    </row>
    <row r="4992" spans="4:4" x14ac:dyDescent="0.2">
      <c r="D4992" s="189"/>
    </row>
    <row r="4993" spans="4:4" x14ac:dyDescent="0.2">
      <c r="D4993" s="189"/>
    </row>
    <row r="4994" spans="4:4" x14ac:dyDescent="0.2">
      <c r="D4994" s="189"/>
    </row>
    <row r="4995" spans="4:4" x14ac:dyDescent="0.2">
      <c r="D4995" s="189"/>
    </row>
    <row r="4996" spans="4:4" x14ac:dyDescent="0.2">
      <c r="D4996" s="189"/>
    </row>
    <row r="4997" spans="4:4" x14ac:dyDescent="0.2">
      <c r="D4997" s="189"/>
    </row>
    <row r="4998" spans="4:4" x14ac:dyDescent="0.2">
      <c r="D4998" s="189"/>
    </row>
    <row r="4999" spans="4:4" x14ac:dyDescent="0.2">
      <c r="D4999" s="189"/>
    </row>
    <row r="5000" spans="4:4" x14ac:dyDescent="0.2">
      <c r="D5000" s="189"/>
    </row>
  </sheetData>
  <sheetProtection password="E997" sheet="1" objects="1" scenarios="1"/>
  <mergeCells count="10">
    <mergeCell ref="F108:G108"/>
    <mergeCell ref="C113:G113"/>
    <mergeCell ref="C117:G117"/>
    <mergeCell ref="C122:G122"/>
    <mergeCell ref="A1:G1"/>
    <mergeCell ref="C7:G7"/>
    <mergeCell ref="F8:G8"/>
    <mergeCell ref="F21:G21"/>
    <mergeCell ref="F35:G35"/>
    <mergeCell ref="F82:G82"/>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24</vt:i4>
      </vt:variant>
    </vt:vector>
  </HeadingPairs>
  <TitlesOfParts>
    <vt:vector size="36" baseType="lpstr">
      <vt:lpstr>Uchazeč</vt:lpstr>
      <vt:lpstr>Stavba</vt:lpstr>
      <vt:lpstr>VzorObjekt</vt:lpstr>
      <vt:lpstr>VzorPolozky</vt:lpstr>
      <vt:lpstr>Rekapitulace Objekt 00</vt:lpstr>
      <vt:lpstr>00 00-001 Naklady</vt:lpstr>
      <vt:lpstr>Rekapitulace Objekt D.2.1</vt:lpstr>
      <vt:lpstr>D.2.1 D.2.1.001 Pol</vt:lpstr>
      <vt:lpstr>Rekapitulace Objekt D.2.2</vt:lpstr>
      <vt:lpstr>D.2.2 D.2.2.001 Pol</vt:lpstr>
      <vt:lpstr>Rekapitulace Objekt D.2.3</vt:lpstr>
      <vt:lpstr>D.2.3 D.2.3.001 Pol</vt:lpstr>
      <vt:lpstr>Stavba!CelkemObjekty</vt:lpstr>
      <vt:lpstr>CenaStavby</vt:lpstr>
      <vt:lpstr>Stavba!CisloStavby</vt:lpstr>
      <vt:lpstr>MenaStavby</vt:lpstr>
      <vt:lpstr>MistoStavby</vt:lpstr>
      <vt:lpstr>Stavba!NazevStavby</vt:lpstr>
      <vt:lpstr>Stavba!Objednatel</vt:lpstr>
      <vt:lpstr>'00 00-001 Naklady'!Oblast_tisku</vt:lpstr>
      <vt:lpstr>'D.2.1 D.2.1.001 Pol'!Oblast_tisku</vt:lpstr>
      <vt:lpstr>'D.2.2 D.2.2.001 Pol'!Oblast_tisku</vt:lpstr>
      <vt:lpstr>'D.2.3 D.2.3.001 Pol'!Oblast_tisku</vt:lpstr>
      <vt:lpstr>'Rekapitulace Objekt 00'!Oblast_tisku</vt:lpstr>
      <vt:lpstr>'Rekapitulace Objekt D.2.1'!Oblast_tisku</vt:lpstr>
      <vt:lpstr>'Rekapitulace Objekt D.2.2'!Oblast_tisku</vt:lpstr>
      <vt:lpstr>'Rekapitulace Objekt D.2.3'!Oblast_tisku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Office</dc:creator>
  <cp:lastModifiedBy>Uzivatel</cp:lastModifiedBy>
  <cp:lastPrinted>2012-06-29T07:38:16Z</cp:lastPrinted>
  <dcterms:created xsi:type="dcterms:W3CDTF">2009-04-08T07:15:50Z</dcterms:created>
  <dcterms:modified xsi:type="dcterms:W3CDTF">2017-06-20T06:11:35Z</dcterms:modified>
</cp:coreProperties>
</file>