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19170" windowHeight="7470" activeTab="0"/>
  </bookViews>
  <sheets>
    <sheet name="Část 1 - PC technika" sheetId="1" r:id="rId1"/>
    <sheet name="Část 2 - Konektivita"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<sst xmlns="http://schemas.openxmlformats.org/spreadsheetml/2006/main" count="252" uniqueCount="212">
  <si>
    <t>počet ks</t>
  </si>
  <si>
    <t>Mobilní dotyková zařízení (10") s klávesnicí, operační systém Android</t>
  </si>
  <si>
    <t xml:space="preserve">Sluchátka s mikrofonem </t>
  </si>
  <si>
    <t>GLAN</t>
  </si>
  <si>
    <t>USB 3.0</t>
  </si>
  <si>
    <t>Integrovaná grafická karta</t>
  </si>
  <si>
    <t>Set Myš USB + klávesnice CZ USB</t>
  </si>
  <si>
    <t>OS Windows libovolné verze</t>
  </si>
  <si>
    <t>Součástí dodávky PC sestav je jejich instalace v učebně v budově gymnázia (vybalení z krabice, umístění na katedru, zapojení všech potřebných kabelů).</t>
  </si>
  <si>
    <t>USB 3.0;</t>
  </si>
  <si>
    <t>Náhlavní sluchátka s mikrofonem - hlavový most posuvného typu, uzavřená konstrukce, provedení na uši, frekvenční rozsah sluchátek min. interval 20 Hz-20 kHz, úroveň akustického tlaku SPL (citlivost) sluchátek min. 95 dB, konektory 2x 3,5 mm jack, délka přívodního kabelu min. 2 m, ovladač hlasitosti na kabelu</t>
  </si>
  <si>
    <t>Součástí dodávky PC sestav je jejich instalace v učebně v budově gymnázia (vybalení z krabice, umístění na žákovské lavice, zapojení všech potřebných kabelů).</t>
  </si>
  <si>
    <t>3D tiskárna vícebarevná včetně průhledného plastového krytu</t>
  </si>
  <si>
    <t>Průměr tiskových strun: 1.75 mm</t>
  </si>
  <si>
    <t>Tiskové materiály: PLA, ABS, Wood (dřevo), Flexible (pružné), PET, PVA, HIPS</t>
  </si>
  <si>
    <t xml:space="preserve">Připojení k PC: USB, SD karta, Wifi </t>
  </si>
  <si>
    <t>Tiskový software</t>
  </si>
  <si>
    <t>3D tiskárna vícebarevná, 2 tiskové hlavy, automatické nastavení výšky tiskových hlav, automatická kalibrace podložky, detekce konce tiskové struny, celokovové extrudery</t>
  </si>
  <si>
    <t>Výška vrstvy 0.05 - 0.25 mm, maximální teplota vyhřívané podložky min. 100 °C, maximální teplota tiskové hlavy min. 270 °C</t>
  </si>
  <si>
    <t>Tiskový prostor při použití obou tiskových hlav: min. 235 x 240 x 235 mm (XYZ)</t>
  </si>
  <si>
    <t>Průměr trysky: 0,35 mm</t>
  </si>
  <si>
    <t>Průhledný plastový kryt pro 3D tiskárnu pro zajištění rovnoměrné teploty v celém tiskovém prostoru</t>
  </si>
  <si>
    <t>Sestavení a otestování 3D tiskárny + instalace a školení u zákazníka v délce min. 2 hodiny</t>
  </si>
  <si>
    <t>Tisková struna do 3D tiskárny, materiál ABS, průměr filamentu 1,75 mm s tolerancí ± 0,05 mm, 1 kg balení</t>
  </si>
  <si>
    <t>Barvy strun:</t>
  </si>
  <si>
    <t>2x bílá</t>
  </si>
  <si>
    <t>2x žlutá</t>
  </si>
  <si>
    <t>2x oranžová</t>
  </si>
  <si>
    <t>2x červená</t>
  </si>
  <si>
    <t>2x zelená</t>
  </si>
  <si>
    <t>2x modrá</t>
  </si>
  <si>
    <t>2x stříbrná</t>
  </si>
  <si>
    <t>1x černá</t>
  </si>
  <si>
    <t>Tisková struna do 3D tiskárny, materiál PLA, průměr filamentu 1,75 mm s tolerancí ± 0,05 mm, 1kg balení</t>
  </si>
  <si>
    <t>2x Glow Jet zelená (svítící ve tmě)</t>
  </si>
  <si>
    <t>1x stříbrná</t>
  </si>
  <si>
    <t>1x žlutá</t>
  </si>
  <si>
    <t>1x měděná</t>
  </si>
  <si>
    <t>1x oranžová</t>
  </si>
  <si>
    <t>1x růžová</t>
  </si>
  <si>
    <t>1x červená</t>
  </si>
  <si>
    <t>1x metalická fialová</t>
  </si>
  <si>
    <t>1x lila</t>
  </si>
  <si>
    <t>1x zelenožlutá</t>
  </si>
  <si>
    <t>1x zelená</t>
  </si>
  <si>
    <t>1x modrá</t>
  </si>
  <si>
    <t>1x hnědá</t>
  </si>
  <si>
    <t>Mobilní kontejner pro dobíjení tabletů na kolečkách pro 25ks</t>
  </si>
  <si>
    <t>Počítačová sestava učitelská</t>
  </si>
  <si>
    <t>Počítačová sestava učitelská (2x monitor)</t>
  </si>
  <si>
    <t>Počítačová sestava žákovská</t>
  </si>
  <si>
    <t>Notebook k 3D tiskárně</t>
  </si>
  <si>
    <t>Tiskové struny ABS - mix barev</t>
  </si>
  <si>
    <t>Tiskové struny PLA - mix barev</t>
  </si>
  <si>
    <t>Nabídková cena celkem</t>
  </si>
  <si>
    <t>Součástí plnění je instalace tiskového softwaru k 3D tiskárně dle požadavků zadavatele.</t>
  </si>
  <si>
    <t>Procesor min. 2 jádra, min. 4 vlákna, min. základní frekvence 3700MHz, podpora virtualizačních technologií, min. počet bodů v testu (cpubenchmark.net) 3800 bodů ke  dni podání nabídky, operační paměť min. 8 GB DDR4</t>
  </si>
  <si>
    <t xml:space="preserve">Pevný disk SSD min. 500 GB, </t>
  </si>
  <si>
    <t>Optická mechanika DVD-RW</t>
  </si>
  <si>
    <t>Napájecí zdroj s automatickou regulací otáček,</t>
  </si>
  <si>
    <t>Náhlavní sluchátka s mikrofonem, hlavový most posuvného typu, uzavřená konstrukce, provedení na uši, frekvenční rozsah sluchátek min. interval 20 Hz-20 kHz, úroveň akustického tlaku SPL (citlivost) sluchátek min. 95 dB, konektory 2x 3,5 mm jack, délka přívodního kabelu min. 2 m, ovladač hlasitosti na kabelu</t>
  </si>
  <si>
    <t>Výškově stavitelný monitor min. 24", nativní rozlišení Full HD, typ obrazovky IPS, matný displej, konektory HDMI, DVI, VGA, HDMI kabel v délce min. 2 m</t>
  </si>
  <si>
    <t>Procesor min. 4 jádra, min. 4 vlákna, min. základní frekvence 2700MHz, podpora virtualizačních technologií, min. počet bodů v testu (cpubenchmark.net) 6700 bodů ke  dni podání nabídky, operační paměť min. 8 GB DDR4</t>
  </si>
  <si>
    <t>Pevný disk SSD min. 500 GB</t>
  </si>
  <si>
    <t>Dedikovaná grafická karta min. 4 GB GDDR5</t>
  </si>
  <si>
    <t>Napájecí zdroj s automatickou regulací otáček</t>
  </si>
  <si>
    <t>Procesor min. 4 jádra, min. 4 vlákna, min. základní frekvence 2700MHz, podpora virtualizačních technologií, min. počet bodů v testu (cpubenchmark.net) 6700 bodů ke dni podání nabídky, operační paměť min. 8 GB DDR4</t>
  </si>
  <si>
    <t>Displej min. 15,6", typ obrazovky IPS, matný displej, rozlišení displeje 1920 x 1080, procesor min. 2 jádra, min. 4 vlákna, min. základní frekvence 2300MHz, podpora virtualizačních technologií, min. počet bodů v testu (cpubenchmark.net) 4150 bodů ke dni podání nabídky, operační paměť min. 8 GB DDR4, SSD min. 250 GB, klávesnice s numerickou částí, optická mechanika DVD, webkamera s mikrofonem, rozhraní VGA, HDMI, USB 3.0, GLAN, WiFi, servis NBD (Next Business Day) u zákazníka se zárukou min. 3 roky, brašna, bezdrátová myš s nano receiverem, OS Windows 10 Pro</t>
  </si>
  <si>
    <t>Sestava obsahuje následující položky:</t>
  </si>
  <si>
    <r>
      <t xml:space="preserve">2x </t>
    </r>
    <r>
      <rPr>
        <sz val="11"/>
        <color rgb="FF000000"/>
        <rFont val="Calibri"/>
        <family val="2"/>
        <scheme val="minor"/>
      </rPr>
      <t>výškově stavitelný monitor min. 24", nativní rozlišení Full HD, typ obrazovky IPS, matný displej, konektory HDMI, DVI, VGA, HDMI kabel v délce 2 m</t>
    </r>
  </si>
  <si>
    <r>
      <t xml:space="preserve">Příloha č. 1 zadávací dokumentace/smlouvy - </t>
    </r>
    <r>
      <rPr>
        <b/>
        <sz val="11"/>
        <color theme="1"/>
        <rFont val="Calibri"/>
        <family val="2"/>
        <scheme val="minor"/>
      </rPr>
      <t>Specifikace předmětu plnění</t>
    </r>
  </si>
  <si>
    <r>
      <t xml:space="preserve">Náhlavní sluchátka s mikrofonem </t>
    </r>
    <r>
      <rPr>
        <b/>
        <sz val="11"/>
        <color rgb="FF000000"/>
        <rFont val="Calibri"/>
        <family val="2"/>
        <scheme val="minor"/>
      </rPr>
      <t>k dodávaným mobilním dotykovým zařízením</t>
    </r>
    <r>
      <rPr>
        <sz val="11"/>
        <color rgb="FF000000"/>
        <rFont val="Calibri"/>
        <family val="2"/>
        <scheme val="minor"/>
      </rPr>
      <t>, hlavový most posuvného typu, uzavřená konstrukce, provedení na uši, frekvenční rozsah sluchátek min. interval 20 Hz-20 kHz, úroveň akustického tlaku SPL (citlivost) sluchátek min. 95 dB, konektory 2x 3,5 mm jack, délka přívodního kabelu min. 2 m, ovladač hlasitosti na kabelu</t>
    </r>
  </si>
  <si>
    <r>
      <rPr>
        <b/>
        <sz val="11"/>
        <color rgb="FF000000"/>
        <rFont val="Calibri"/>
        <family val="2"/>
        <scheme val="minor"/>
      </rPr>
      <t>cena za ks</t>
    </r>
    <r>
      <rPr>
        <sz val="11"/>
        <color rgb="FF000000"/>
        <rFont val="Calibri"/>
        <family val="2"/>
        <scheme val="minor"/>
      </rPr>
      <t xml:space="preserve">
(Kč bez DPH)</t>
    </r>
  </si>
  <si>
    <r>
      <rPr>
        <b/>
        <sz val="11"/>
        <color rgb="FF000000"/>
        <rFont val="Calibri"/>
        <family val="2"/>
        <scheme val="minor"/>
      </rPr>
      <t>DPH</t>
    </r>
    <r>
      <rPr>
        <sz val="11"/>
        <color rgb="FF000000"/>
        <rFont val="Calibri"/>
        <family val="2"/>
        <scheme val="minor"/>
      </rPr>
      <t xml:space="preserve">
(%)</t>
    </r>
  </si>
  <si>
    <r>
      <rPr>
        <b/>
        <sz val="11"/>
        <color rgb="FF000000"/>
        <rFont val="Calibri"/>
        <family val="2"/>
        <scheme val="minor"/>
      </rPr>
      <t>cena celkem</t>
    </r>
    <r>
      <rPr>
        <sz val="11"/>
        <color rgb="FF000000"/>
        <rFont val="Calibri"/>
        <family val="2"/>
        <scheme val="minor"/>
      </rPr>
      <t xml:space="preserve"> 
(Kč bez DPH</t>
    </r>
  </si>
  <si>
    <r>
      <rPr>
        <b/>
        <sz val="11"/>
        <color rgb="FF000000"/>
        <rFont val="Calibri"/>
        <family val="2"/>
        <scheme val="minor"/>
      </rPr>
      <t>cena celkem</t>
    </r>
    <r>
      <rPr>
        <sz val="11"/>
        <color rgb="FF000000"/>
        <rFont val="Calibri"/>
        <family val="2"/>
        <scheme val="minor"/>
      </rPr>
      <t xml:space="preserve">
(Kč vč. DPH)</t>
    </r>
  </si>
  <si>
    <t>Část veřejné zakázky</t>
  </si>
  <si>
    <t>Název části veřejné zakázky</t>
  </si>
  <si>
    <t>PC technika</t>
  </si>
  <si>
    <t>Konektivita</t>
  </si>
  <si>
    <t>Optický transceiver SFP + 10G WDM 1270 nm/10 km</t>
  </si>
  <si>
    <t>Optický transceiver SFP + 10G WDM 1330 nm/10 km</t>
  </si>
  <si>
    <t>Optický transceiver SFP 1G RJ45</t>
  </si>
  <si>
    <t>Optický transceiver SFP 1G RJ45, 100 m (UTP5)</t>
  </si>
  <si>
    <t>Optický transceiver SFP 1G SM WDM 1310 nm / 10 km</t>
  </si>
  <si>
    <t>Optický transceiver SFP 1G SM WDM 1550 nm / 10 km</t>
  </si>
  <si>
    <t>software pro vzdálený management aktivních prvků</t>
  </si>
  <si>
    <t>1. centralizování informací z jednotlivých zařízení</t>
  </si>
  <si>
    <t>2. Nastavení minimálně těchto parametrů prvků:</t>
  </si>
  <si>
    <t>a. VLAN (vytvoření, přiřazení portů…)</t>
  </si>
  <si>
    <t>b. Fyzický interface (up/down, rychlost, duplex…)</t>
  </si>
  <si>
    <t>c. NTP server</t>
  </si>
  <si>
    <t>d. Spanning tree</t>
  </si>
  <si>
    <t>e. Link aggregation</t>
  </si>
  <si>
    <t>3. Správa úloh pro konfiguraci:</t>
  </si>
  <si>
    <t>a. Periodické zálohy konfigurací</t>
  </si>
  <si>
    <t>b. Upgrade FW</t>
  </si>
  <si>
    <t>4. Použití minimálně těchto nástrojů:</t>
  </si>
  <si>
    <t>a. Ping</t>
  </si>
  <si>
    <t>b. Ping IPv6</t>
  </si>
  <si>
    <t>c. Tracert</t>
  </si>
  <si>
    <t>5. Monitoring:</t>
  </si>
  <si>
    <t>a. Stav fyzických portů včetně chybovosti a zatížení</t>
  </si>
  <si>
    <t>b. Stav vytížení CPU a operační paměti</t>
  </si>
  <si>
    <t>c. Stav fyzického HW</t>
  </si>
  <si>
    <t>6. Statistiky a alerting:</t>
  </si>
  <si>
    <t>a. statistiky, reporting s retencí minimálně 90 dní, automatické odesílání definovaných reportů e-mailem</t>
  </si>
  <si>
    <t>b. syslog server (možno řešit i jako službu OS, přístupné z grafického rozhraní), odesílání zpráv do externího logovacího systému přes syslog</t>
  </si>
  <si>
    <t xml:space="preserve">c. alerting administrátora (zaslání informace o změně stavu systému emailem – stavové alerty) </t>
  </si>
  <si>
    <t>7. Vytvoření rolí pro přístup do systému minimálně Administrátor/Operátor</t>
  </si>
  <si>
    <t>8. RADIUS server pro ověřování přístupu na prvky (možno řešit i jako službu OS)</t>
  </si>
  <si>
    <t>9. Rozkreslení topologie sítě – mapa zařízení a spojů</t>
  </si>
  <si>
    <t>10. dodávka jako virtuální appliance pro VMWare ESX nebo HyperV</t>
  </si>
  <si>
    <t>11. architektura klient-server</t>
  </si>
  <si>
    <t>13. Návod, zaškolení obsluhy</t>
  </si>
  <si>
    <t>12. Licenční pokrytí na 50 koncových zařízení</t>
  </si>
  <si>
    <t>Záložní zdroj 750 VA</t>
  </si>
  <si>
    <t>Záložní zdroj min. 750VA, LCD displej jednofázový, vzdálená správa, min. 8x IEC</t>
  </si>
  <si>
    <t xml:space="preserve">320 C13, rozhraní sériové, USB, </t>
  </si>
  <si>
    <t>Záložní napájecí zdroj včetně sady pro montáž do datového rozvaděče; jednofázový, 3000 VA, vzdálená správa, min. 8x IEC</t>
  </si>
  <si>
    <t>320 C13, min. 1x IEC 320 C19, rozšířitelná kapacita pomocí externích bateriových modulů, LCD displej, skupina spínaných zásuvek, rozhraní</t>
  </si>
  <si>
    <t>sériové, USB, management karta pro vzdálenou správu s rozhraním RJ45.</t>
  </si>
  <si>
    <t>Externí bateriový modul kompatibilní s dodávaným záložním zdrojem včetně sady pro montáž do datového rozvaděče.</t>
  </si>
  <si>
    <t>Datové úložiště NAS 40 TB</t>
  </si>
  <si>
    <t>Windows Server 2016 2x8</t>
  </si>
  <si>
    <t>Licence WinSvrSTDCore 2016 SNGL MVL 2Lic CoreLic</t>
  </si>
  <si>
    <t>instalace 6ks operačního systému Windows Server 2016, přesun všech stávajících služeb ze stávajících serverů na nově nainstalované.</t>
  </si>
  <si>
    <t>Přesun zahrnuje minimálně:</t>
  </si>
  <si>
    <t>přesun/instalace Active Directory řadičů (Primární, Sekundární)</t>
  </si>
  <si>
    <t>přesun/instalace webového serveru, vč. všech jím poskytovaných služeb, přesun certifikačních služeb, vystavení certifikátů pro více domén</t>
  </si>
  <si>
    <t>přesun tiskového serveru</t>
  </si>
  <si>
    <t>přesun Windows Update serveru</t>
  </si>
  <si>
    <t>přesun souborového serveru</t>
  </si>
  <si>
    <t>přesun databázových serverů, nastavení zálohování</t>
  </si>
  <si>
    <t>přesun Key Management Service, kontrola napojení koncových stanic</t>
  </si>
  <si>
    <t>přesun školní evidence</t>
  </si>
  <si>
    <t>ze strany výrobce SW</t>
  </si>
  <si>
    <t>úprava stávajících skupinových politik na nové nastavení serverů a distribučních míst pro instalaci SW</t>
  </si>
  <si>
    <t>Licence Veeam Backup</t>
  </si>
  <si>
    <t>Server</t>
  </si>
  <si>
    <t>instalace/nastavení dodaného Veeam Backup</t>
  </si>
  <si>
    <t>přenastavení zálohovacího software</t>
  </si>
  <si>
    <t>Licence VMWare</t>
  </si>
  <si>
    <t>instalace/nastavení dodaných licencí VMWare serverů</t>
  </si>
  <si>
    <t>optimalizace zátěže jednotlivých virtualizačních serverů</t>
  </si>
  <si>
    <t>NetSupport DNA EDU PACK B</t>
  </si>
  <si>
    <t>instalace/nastavení auditovacího sw</t>
  </si>
  <si>
    <t>doplnění auditovacího sw daty, úvodní audit</t>
  </si>
  <si>
    <t>nasazení classroom managementu min. ve dvou učebnách</t>
  </si>
  <si>
    <t>Software pro audit ICT prostředků a network management</t>
  </si>
  <si>
    <t>Záložní zdroj 3000 VA s externím bateriovým modulem</t>
  </si>
  <si>
    <t>Propojovací optický simplex patchcord SM 9/125 5m konektorové osazení dle požadavků zadavatele v délce 5m</t>
  </si>
  <si>
    <t>Procesor socket 1150, min. frekvence 3500MHz, min. počet jader 4, min. bodové hodnocení (cpubenchmark.net) 9900 bodů ke dni podání nabídky</t>
  </si>
  <si>
    <t>operační paměť min.12GB ECC DDR3 RAM</t>
  </si>
  <si>
    <t>16x šachet 3.5“ SATA 6Gbps, nebo 2.5“ SATA 6Gbps</t>
  </si>
  <si>
    <t>19“ rackové provedení</t>
  </si>
  <si>
    <t>možnost dodatečné instalace min. 2 SSD disků pro cache paměť, slot M.2</t>
  </si>
  <si>
    <t>síťová karta 10GbE s 2x 10Gbps SFP+ portem</t>
  </si>
  <si>
    <t>možnost rozšíření stávající kapacity dodáním externího rozšiřujícího modulu</t>
  </si>
  <si>
    <t>sada lyžin do racku</t>
  </si>
  <si>
    <t>redundantní napájecí zdroje</t>
  </si>
  <si>
    <t xml:space="preserve">dodávka včetně kabeláže 2ks Direct Attach Cable, SFP+, délka min. 3m, max. 5m </t>
  </si>
  <si>
    <t>součástí dodávky je 10 ks interních pevných disků 3.5“, kapacita min. 4TB, rozhraní SATA III 6Gbps, počet otáček 7200rpm, min. 128M vyrovnávací paměť, RAID kompatibilní</t>
  </si>
  <si>
    <t>kompatibilita s virtualizačními SW</t>
  </si>
  <si>
    <t xml:space="preserve">komplexní zálohovací software </t>
  </si>
  <si>
    <t>kompatibilní s virtualizací Microsoft Hyper-V 2012 nebo VMWARE vSphere aktuální verze</t>
  </si>
  <si>
    <t>podpora replikace celých virtuálních serverů</t>
  </si>
  <si>
    <t>podpora zálohování celých virtuálních serverů</t>
  </si>
  <si>
    <t>podpora obnovy celých virtuálních serverů nebo jen jednotlivých souborů</t>
  </si>
  <si>
    <t>podpora deduplikace</t>
  </si>
  <si>
    <t>licence na 2 sokety pro školství (EDU)</t>
  </si>
  <si>
    <t>licenční pokrytí po dobu min. 5 let</t>
  </si>
  <si>
    <t>virtualizační software kompatibilní se současným řešením školy, podpora systémů Microsoft Windows, Linux, MacOS, Unix</t>
  </si>
  <si>
    <t xml:space="preserve">licence splňující použití na 2 serverech s minimálním počtem 2 procesorů per server </t>
  </si>
  <si>
    <t>Součástí plnění je:</t>
  </si>
  <si>
    <t>Součástí plnění je instalace nastavení, montáž disků, přesun veškerých dat ze stávajícího na nové úložiště.</t>
  </si>
  <si>
    <t>Součástí plnění je provedení následujících úkonů pro zajištění funkčnosti školní sítě:</t>
  </si>
  <si>
    <t>podpora mobilních zařízení Android, iOS</t>
  </si>
  <si>
    <t xml:space="preserve">automatické objevování zařízení </t>
  </si>
  <si>
    <t>audit hardware, vč. možnosti přidání zadání zařízení mimo sledované prostředky</t>
  </si>
  <si>
    <t>načítání informací o HW pomocí SNMP</t>
  </si>
  <si>
    <t>možnost auditu softwaru a zakoupených licencí na sledovaných PC</t>
  </si>
  <si>
    <t>licenční pokrytí 150 zařízení</t>
  </si>
  <si>
    <t>víceúrovňová správa uživatelů (student, učitel, it technik)</t>
  </si>
  <si>
    <t>klient pro vzdálené sledování prostředků</t>
  </si>
  <si>
    <t>možnost vytváření reportů pro sledované prostředky</t>
  </si>
  <si>
    <t>classroom management pro min. počet 60 koncových stanic</t>
  </si>
  <si>
    <t>aktivní upozorňování příslušných osob, především správce na změny v hw/sw u sledovaných stanic</t>
  </si>
  <si>
    <t>evidence životního cyklu sledovaného hw</t>
  </si>
  <si>
    <t>možnost distribuce software</t>
  </si>
  <si>
    <t>možnost zamykání stanic zapojených v classroom managementu</t>
  </si>
  <si>
    <t>možnost převzetí kontroly nad stanicí zapojenou v classroom managementu</t>
  </si>
  <si>
    <t>možnost vypnutí/zapnutí koncového zařízení</t>
  </si>
  <si>
    <r>
      <rPr>
        <sz val="11"/>
        <color theme="1"/>
        <rFont val="Calibri"/>
        <family val="2"/>
        <scheme val="minor"/>
      </rPr>
      <t>DMI,</t>
    </r>
    <r>
      <rPr>
        <sz val="11"/>
        <color rgb="FF000000"/>
        <rFont val="Calibri"/>
        <family val="2"/>
        <scheme val="minor"/>
      </rPr>
      <t xml:space="preserve"> kompatibilní s aktivními prvky využívanými v prostorách zadavatele (HPE)</t>
    </r>
  </si>
  <si>
    <r>
      <rPr>
        <sz val="11"/>
        <color theme="1"/>
        <rFont val="Calibri"/>
        <family val="2"/>
        <scheme val="minor"/>
      </rPr>
      <t xml:space="preserve">DMI, </t>
    </r>
    <r>
      <rPr>
        <sz val="11"/>
        <color rgb="FF000000"/>
        <rFont val="Calibri"/>
        <family val="2"/>
        <scheme val="minor"/>
      </rPr>
      <t xml:space="preserve"> kompatibilní s aktivními prvky využívanými v prostorách zadavatele (HPE)</t>
    </r>
  </si>
  <si>
    <t xml:space="preserve"> datová propustnost min. 3 500 MB/s a 390 000 IOPS</t>
  </si>
  <si>
    <t>pol. č.</t>
  </si>
  <si>
    <t>název položky</t>
  </si>
  <si>
    <t>podrobná specifikace položky</t>
  </si>
  <si>
    <t>Vlnová délka může být změněna dle portfolia výrobce, ale musí být zaručena funkčnost datového spoje po jednom SM vlákně oproti pol. č. 2</t>
  </si>
  <si>
    <t>Vlnová délka může být změněna dle portfolia výrobce, ale musí být zaručena funkčnost datového spoje po jednom SM vlákně oproti pol. č. 1</t>
  </si>
  <si>
    <t>Vlnová délka může být změněna dle portfolia výrobce, ale musí být zaručena funkčnost datového spoje po jednom SM vlákně oproti pol. č. 5</t>
  </si>
  <si>
    <t>Vlnová délka může být změněna dle portfolia výrobce, ale musí být zaručena funkčnost datového spoje po jednom SM vlákně oproti pol. č. 4</t>
  </si>
  <si>
    <t>Součástí plnění je instalace dodaného softwaru na školní virtuální server, naplnění daty a zprovoznění systému.</t>
  </si>
  <si>
    <t>Součástí plnění je montáž a nastavení záložních zdrojů.</t>
  </si>
  <si>
    <t>SW musí splňovat minimálně tyto požadavky:</t>
  </si>
  <si>
    <r>
      <t>14. SW musí být kompatibilní s aktivními prvky využívanými v prostorách zadavatele (</t>
    </r>
    <r>
      <rPr>
        <sz val="11"/>
        <color theme="1"/>
        <rFont val="Calibri"/>
        <family val="2"/>
        <scheme val="minor"/>
      </rPr>
      <t xml:space="preserve">HP/HPE) </t>
    </r>
    <r>
      <rPr>
        <sz val="11"/>
        <color rgb="FF000000"/>
        <rFont val="Calibri"/>
        <family val="2"/>
        <scheme val="minor"/>
      </rPr>
      <t>a se zařízením dodávaným v rámci této zakázky.</t>
    </r>
  </si>
  <si>
    <r>
      <rPr>
        <b/>
        <sz val="11"/>
        <color rgb="FF000000"/>
        <rFont val="Calibri"/>
        <family val="2"/>
        <scheme val="minor"/>
      </rPr>
      <t xml:space="preserve">nabízené plnění </t>
    </r>
    <r>
      <rPr>
        <sz val="11"/>
        <color rgb="FF000000"/>
        <rFont val="Calibri"/>
        <family val="2"/>
        <scheme val="minor"/>
      </rPr>
      <t xml:space="preserve">
</t>
    </r>
    <r>
      <rPr>
        <i/>
        <sz val="11"/>
        <color rgb="FF000000"/>
        <rFont val="Calibri"/>
        <family val="2"/>
      </rPr>
      <t>(dodavatel uvede název, typ, označení, apod. nabízeného výrobku a jeho konkrétní parametry, ze kterých musí být zřejmé splnění požadované podrobné specifikace)</t>
    </r>
  </si>
  <si>
    <t>Dotykový tablet, OS Android 6 nebo novější, rozlišení displeje min. 1920x1200 (WUXGA), úhlopříčka min. 10", typ displeje IPS, interní paměť min. 32 GB, externí paměťový slot, procesor se čtyřmi jádry, RAM min. 2 GB, přední fotoaparát min. 5 Mpx, zadní fotoaparát min. 8 Mpx, bluetooth, GPS, Hall senzor, WiFi, 3,5 mm audio jack, dva reproduktory, USB OTG, zvýšená odolnost proti prachu, stříkající vodě, poškrábání, podpora centrální správy a vzdáleného přístupu.
Tablet musí být dodán včetně doku s klávesnicí nebo s pouzdrem s externí klávesnicí s USB rozhraním kompatibilním s dodávaným tabletem. Parametry pouzdra s externí klávesnicí: velikost odpovídající dodávanému tabletu, úchytky na upevnění tabletu, klávesnice podporující psaní českých znaků, materiál umělá kůže, možnost vytvoření stojánku na tablet.
Součástí plnění je aktualizace OS na poslední aktuální verzi, vytvoření max. dvou uživatelských účtů na každém zařízení a instalace uživatelského softwaru (max. 10 aplikací) dle požadavků zadavatele.</t>
  </si>
  <si>
    <t>Mobilní dobíjecí skříň pro min. 25 tabletů se základní deskou minimálně 600x700x300mm, kolečka průměru min. 100mm s brzdou a kovovým uchycením, vysunovací a zápustné madlo, skříň musí být opatřena vysoko-zátěžovými rohy, dva velké motýlkové zámky s očkem na visací zámek, výplň musí být z polyesterové akustické pěny, rám skříně z hliníkového profilu tloušťky stěny min. 1,5mm, napájení pomocí panelů se zemnícím kolíkem a přívodním kabelem min. 3 x 1,5 mm, délka min. 2 m</t>
  </si>
  <si>
    <r>
      <rPr>
        <sz val="11"/>
        <color theme="1"/>
        <rFont val="Calibri"/>
        <family val="2"/>
        <scheme val="minor"/>
      </rPr>
      <t xml:space="preserve">Veřejná zakázka </t>
    </r>
    <r>
      <rPr>
        <b/>
        <sz val="11"/>
        <color theme="1"/>
        <rFont val="Calibri"/>
        <family val="2"/>
        <scheme val="minor"/>
      </rPr>
      <t>Maturitu zvládneme - Dodávka ICT</t>
    </r>
  </si>
  <si>
    <t>Pozn.: V případě počítačových sestav si zadavatel vyhrazuje právo otevřít skříň bez porušení záruky.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</si>
</sst>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sz val="11"/>
      <color theme="1"/>
      <name val="Calibri Light"/>
      <family val="2"/>
      <scheme val="major"/>
    </font>
    <font>
      <b/>
      <sz val="11"/>
      <color rgb="FF000000"/>
      <name val="Calibri"/>
      <family val="2"/>
      <scheme val="minor"/>
    </font>
    <font>
      <sz val="11"/>
      <color rgb="FF000000"/>
      <name val="Calibri"/>
      <family val="2"/>
      <scheme val="minor"/>
    </font>
    <font>
      <i/>
      <sz val="11"/>
      <color rgb="FF000000"/>
      <name val="Calibri"/>
      <family val="2"/>
    </font>
    <font>
      <sz val="11"/>
      <name val="Calibri"/>
      <family val="2"/>
      <scheme val="minor"/>
    </font>
  </fonts>
  <fills count="4">
    <fill>
      <patternFill/>
    </fill>
    <fill>
      <patternFill patternType="gray125"/>
    </fill>
    <fill>
      <patternFill patternType="solid">
        <fgColor theme="7" tint="0.39998000860214233"/>
        <bgColor indexed="64"/>
      </patternFill>
    </fill>
    <fill>
      <patternFill patternType="solid">
        <fgColor theme="0" tint="-0.1499900072813034"/>
        <bgColor indexed="64"/>
      </patternFill>
    </fill>
  </fills>
  <borders count="36">
    <border>
      <left/>
      <right/>
      <top/>
      <bottom/>
      <diagonal/>
    </border>
    <border>
      <left style="thin"/>
      <right style="thin"/>
      <top style="thin"/>
      <bottom style="thin"/>
    </border>
    <border>
      <left style="thin"/>
      <right style="thin"/>
      <top/>
      <bottom style="thin"/>
    </border>
    <border>
      <left style="medium"/>
      <right style="thin"/>
      <top style="thin"/>
      <bottom style="thin"/>
    </border>
    <border>
      <left/>
      <right style="thin"/>
      <top/>
      <bottom style="thin"/>
    </border>
    <border>
      <left style="thin"/>
      <right style="thin"/>
      <top style="thin"/>
      <bottom/>
    </border>
    <border>
      <left style="thin"/>
      <right style="thin"/>
      <top/>
      <bottom/>
    </border>
    <border>
      <left style="medium"/>
      <right style="thin"/>
      <top style="medium"/>
      <bottom style="thin"/>
    </border>
    <border>
      <left style="medium"/>
      <right style="thin"/>
      <top style="thin"/>
      <bottom style="medium"/>
    </border>
    <border>
      <left/>
      <right style="thin"/>
      <top/>
      <bottom/>
    </border>
    <border>
      <left/>
      <right style="thin"/>
      <top style="medium"/>
      <bottom style="thin"/>
    </border>
    <border>
      <left style="thin"/>
      <right style="thin"/>
      <top style="medium"/>
      <bottom style="thin"/>
    </border>
    <border>
      <left/>
      <right style="medium"/>
      <top style="medium"/>
      <bottom style="thin"/>
    </border>
    <border>
      <left style="medium"/>
      <right/>
      <top style="medium"/>
      <bottom/>
    </border>
    <border>
      <left style="thin"/>
      <right style="thin"/>
      <top style="medium"/>
      <bottom/>
    </border>
    <border>
      <left/>
      <right style="medium"/>
      <top style="medium"/>
      <bottom/>
    </border>
    <border>
      <left style="thin"/>
      <right style="medium"/>
      <top style="thin"/>
      <bottom style="thin"/>
    </border>
    <border>
      <left style="thin"/>
      <right style="thin"/>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
      <left style="thin"/>
      <right style="medium"/>
      <top style="thin"/>
      <bottom/>
    </border>
    <border>
      <left style="medium"/>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style="thin"/>
      <right/>
      <top/>
      <bottom style="medium"/>
    </border>
    <border>
      <left/>
      <right/>
      <top/>
      <bottom style="medium"/>
    </border>
    <border>
      <left/>
      <right style="medium"/>
      <top/>
      <bottom style="medium"/>
    </border>
    <border>
      <left style="thin"/>
      <right style="medium"/>
      <top/>
      <bottom/>
    </border>
    <border>
      <left style="thin"/>
      <right style="medium"/>
      <top/>
      <bottom style="thin"/>
    </border>
    <border>
      <left style="medium"/>
      <right/>
      <top style="medium"/>
      <bottom style="thin"/>
    </border>
    <border>
      <left style="medium"/>
      <right/>
      <top/>
      <bottom style="medium"/>
    </border>
    <border>
      <left/>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8">
    <xf numFmtId="0" fontId="0" fillId="0" borderId="0" xfId="0"/>
    <xf numFmtId="0" fontId="0" fillId="0" borderId="0" xfId="0" applyAlignment="1">
      <alignment/>
    </xf>
    <xf numFmtId="0" fontId="0" fillId="0" borderId="0" xfId="0" applyFont="1" applyAlignment="1">
      <alignment wrapText="1"/>
    </xf>
    <xf numFmtId="0" fontId="3" fillId="0" borderId="0" xfId="0" applyFont="1" applyAlignment="1">
      <alignment wrapText="1"/>
    </xf>
    <xf numFmtId="0" fontId="3" fillId="0" borderId="0" xfId="0" applyFont="1" applyAlignment="1">
      <alignment horizontal="left" vertical="top" wrapText="1"/>
    </xf>
    <xf numFmtId="0" fontId="3" fillId="0" borderId="0" xfId="0" applyFont="1"/>
    <xf numFmtId="0" fontId="5" fillId="0" borderId="1" xfId="0" applyFont="1" applyBorder="1" applyAlignment="1">
      <alignment horizontal="left" vertical="top" wrapText="1"/>
    </xf>
    <xf numFmtId="3" fontId="5" fillId="0" borderId="1" xfId="0" applyNumberFormat="1" applyFont="1" applyBorder="1" applyAlignment="1">
      <alignment horizontal="right" vertical="center" wrapText="1"/>
    </xf>
    <xf numFmtId="0" fontId="5" fillId="0" borderId="2"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0" fillId="0" borderId="2" xfId="0" applyFont="1" applyBorder="1" applyAlignment="1">
      <alignment horizontal="left" vertical="top" wrapText="1"/>
    </xf>
    <xf numFmtId="0" fontId="2" fillId="0" borderId="0" xfId="0" applyFont="1" applyAlignment="1">
      <alignment/>
    </xf>
    <xf numFmtId="0" fontId="0" fillId="0" borderId="0" xfId="0" applyFont="1" applyAlignment="1">
      <alignment/>
    </xf>
    <xf numFmtId="0" fontId="4" fillId="0" borderId="3" xfId="0" applyFont="1" applyBorder="1" applyAlignment="1">
      <alignment vertical="top" wrapText="1"/>
    </xf>
    <xf numFmtId="0" fontId="0" fillId="0" borderId="0" xfId="0"/>
    <xf numFmtId="0" fontId="5" fillId="0" borderId="4" xfId="0" applyFont="1" applyBorder="1" applyAlignment="1">
      <alignment horizontal="left" vertical="top" wrapText="1"/>
    </xf>
    <xf numFmtId="0" fontId="0" fillId="0" borderId="4" xfId="0" applyFont="1" applyBorder="1" applyAlignment="1">
      <alignment horizontal="left" vertical="top" wrapText="1"/>
    </xf>
    <xf numFmtId="0" fontId="4" fillId="0" borderId="5" xfId="0" applyFont="1" applyBorder="1" applyAlignment="1">
      <alignment horizontal="left" vertical="top" wrapText="1"/>
    </xf>
    <xf numFmtId="0" fontId="5" fillId="0" borderId="6" xfId="0" applyFont="1" applyBorder="1" applyAlignment="1">
      <alignment horizontal="left" vertical="top" wrapText="1"/>
    </xf>
    <xf numFmtId="0" fontId="4" fillId="0" borderId="6" xfId="0" applyFont="1" applyBorder="1" applyAlignment="1">
      <alignment horizontal="left" vertical="top" wrapText="1"/>
    </xf>
    <xf numFmtId="0" fontId="2" fillId="0" borderId="0" xfId="0" applyFont="1" applyAlignment="1">
      <alignment wrapText="1"/>
    </xf>
    <xf numFmtId="0" fontId="2" fillId="2" borderId="7" xfId="0" applyFont="1" applyFill="1" applyBorder="1" applyAlignment="1">
      <alignment horizontal="center" vertical="top" wrapText="1"/>
    </xf>
    <xf numFmtId="0" fontId="2" fillId="0" borderId="8" xfId="0" applyFont="1" applyFill="1" applyBorder="1" applyAlignment="1">
      <alignment horizontal="center"/>
    </xf>
    <xf numFmtId="0" fontId="5" fillId="0" borderId="9" xfId="0" applyFont="1" applyBorder="1" applyAlignment="1">
      <alignment horizontal="left" vertical="top"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2" xfId="0" applyFont="1" applyBorder="1" applyAlignment="1">
      <alignment horizontal="left" vertical="center"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6" xfId="0" applyFont="1" applyBorder="1" applyAlignment="1">
      <alignment horizontal="left" vertical="center" wrapText="1" indent="2"/>
    </xf>
    <xf numFmtId="0" fontId="4" fillId="3" borderId="10" xfId="0" applyFont="1" applyFill="1" applyBorder="1" applyAlignment="1">
      <alignment vertical="center" wrapText="1"/>
    </xf>
    <xf numFmtId="0" fontId="4" fillId="3" borderId="7" xfId="0" applyFont="1" applyFill="1" applyBorder="1" applyAlignment="1">
      <alignment vertical="center" wrapText="1"/>
    </xf>
    <xf numFmtId="0" fontId="4" fillId="3" borderId="11" xfId="0" applyFont="1" applyFill="1" applyBorder="1" applyAlignment="1">
      <alignment vertical="center" wrapText="1"/>
    </xf>
    <xf numFmtId="0" fontId="5" fillId="3" borderId="11" xfId="0" applyFont="1" applyFill="1" applyBorder="1" applyAlignment="1">
      <alignment vertical="center" wrapText="1"/>
    </xf>
    <xf numFmtId="0" fontId="4" fillId="3" borderId="1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13" xfId="0" applyFont="1" applyFill="1" applyBorder="1" applyAlignment="1">
      <alignment vertical="center" wrapText="1"/>
    </xf>
    <xf numFmtId="0" fontId="4" fillId="3" borderId="1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4" fontId="5" fillId="0" borderId="16" xfId="0" applyNumberFormat="1" applyFont="1" applyBorder="1" applyAlignment="1">
      <alignment horizontal="right" vertical="center" wrapText="1"/>
    </xf>
    <xf numFmtId="4" fontId="0" fillId="0" borderId="1" xfId="0" applyNumberFormat="1" applyFont="1" applyBorder="1" applyAlignment="1">
      <alignment horizontal="right" vertical="center"/>
    </xf>
    <xf numFmtId="4" fontId="0" fillId="0" borderId="16" xfId="0" applyNumberFormat="1" applyFont="1" applyBorder="1" applyAlignment="1">
      <alignment horizontal="right" vertical="center"/>
    </xf>
    <xf numFmtId="3" fontId="0" fillId="0" borderId="1" xfId="0" applyNumberFormat="1" applyFont="1" applyBorder="1" applyAlignment="1">
      <alignment horizontal="right" vertical="center"/>
    </xf>
    <xf numFmtId="4" fontId="4" fillId="3" borderId="17" xfId="0" applyNumberFormat="1" applyFont="1" applyFill="1" applyBorder="1" applyAlignment="1">
      <alignment horizontal="right" vertical="center" wrapText="1"/>
    </xf>
    <xf numFmtId="4" fontId="4" fillId="3" borderId="18" xfId="0" applyNumberFormat="1" applyFont="1" applyFill="1" applyBorder="1" applyAlignment="1">
      <alignment horizontal="right" vertical="center" wrapText="1"/>
    </xf>
    <xf numFmtId="0" fontId="7" fillId="0" borderId="2" xfId="0" applyFont="1" applyBorder="1" applyAlignment="1">
      <alignment horizontal="left" vertical="center"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3" fontId="5" fillId="0" borderId="5" xfId="0" applyNumberFormat="1" applyFont="1" applyBorder="1" applyAlignment="1">
      <alignment horizontal="right" vertical="center" wrapText="1"/>
    </xf>
    <xf numFmtId="3" fontId="5" fillId="0" borderId="6"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4" fontId="5" fillId="0" borderId="5" xfId="0" applyNumberFormat="1" applyFont="1" applyBorder="1" applyAlignment="1">
      <alignment horizontal="right" vertical="center" wrapText="1"/>
    </xf>
    <xf numFmtId="4" fontId="5" fillId="0" borderId="6" xfId="0" applyNumberFormat="1" applyFont="1" applyBorder="1" applyAlignment="1">
      <alignment horizontal="right" vertical="center" wrapText="1"/>
    </xf>
    <xf numFmtId="4" fontId="5" fillId="0" borderId="2"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4" fontId="5" fillId="0" borderId="16" xfId="0" applyNumberFormat="1" applyFont="1" applyBorder="1" applyAlignment="1">
      <alignment horizontal="right" vertical="center" wrapText="1"/>
    </xf>
    <xf numFmtId="4" fontId="5" fillId="0" borderId="22" xfId="0" applyNumberFormat="1" applyFont="1" applyBorder="1" applyAlignment="1">
      <alignment horizontal="right" vertical="center" wrapText="1"/>
    </xf>
    <xf numFmtId="0" fontId="4" fillId="3" borderId="23" xfId="0" applyFont="1" applyFill="1" applyBorder="1" applyAlignment="1">
      <alignment vertical="center" wrapText="1"/>
    </xf>
    <xf numFmtId="0" fontId="4" fillId="3" borderId="24" xfId="0" applyFont="1" applyFill="1" applyBorder="1" applyAlignment="1">
      <alignment vertical="center" wrapText="1"/>
    </xf>
    <xf numFmtId="0" fontId="4" fillId="3" borderId="25" xfId="0" applyFont="1" applyFill="1" applyBorder="1" applyAlignment="1">
      <alignment vertical="center" wrapText="1"/>
    </xf>
    <xf numFmtId="0" fontId="2" fillId="2" borderId="26" xfId="0" applyFont="1" applyFill="1" applyBorder="1" applyAlignment="1">
      <alignment vertical="top"/>
    </xf>
    <xf numFmtId="0" fontId="2" fillId="2" borderId="27" xfId="0" applyFont="1" applyFill="1" applyBorder="1" applyAlignment="1">
      <alignment vertical="top"/>
    </xf>
    <xf numFmtId="0" fontId="2" fillId="2" borderId="12" xfId="0" applyFont="1" applyFill="1" applyBorder="1" applyAlignment="1">
      <alignment vertical="top"/>
    </xf>
    <xf numFmtId="0" fontId="2" fillId="0" borderId="28" xfId="0" applyFont="1" applyFill="1" applyBorder="1" applyAlignment="1">
      <alignment/>
    </xf>
    <xf numFmtId="0" fontId="2" fillId="0" borderId="29" xfId="0" applyFont="1" applyFill="1" applyBorder="1" applyAlignment="1">
      <alignment/>
    </xf>
    <xf numFmtId="0" fontId="2" fillId="0" borderId="30" xfId="0" applyFont="1" applyFill="1" applyBorder="1" applyAlignment="1">
      <alignment/>
    </xf>
    <xf numFmtId="4" fontId="0" fillId="0" borderId="5" xfId="0" applyNumberFormat="1" applyFont="1" applyBorder="1" applyAlignment="1">
      <alignment horizontal="right" vertical="center"/>
    </xf>
    <xf numFmtId="4" fontId="0" fillId="0" borderId="6" xfId="0" applyNumberFormat="1" applyFont="1" applyBorder="1" applyAlignment="1">
      <alignment horizontal="right" vertical="center"/>
    </xf>
    <xf numFmtId="4" fontId="0" fillId="0" borderId="2" xfId="0" applyNumberFormat="1" applyFont="1" applyBorder="1" applyAlignment="1">
      <alignment horizontal="right" vertical="center"/>
    </xf>
    <xf numFmtId="4" fontId="0" fillId="0" borderId="22" xfId="0" applyNumberFormat="1" applyFont="1" applyBorder="1" applyAlignment="1">
      <alignment horizontal="right" vertical="center"/>
    </xf>
    <xf numFmtId="4" fontId="0" fillId="0" borderId="31" xfId="0" applyNumberFormat="1" applyFont="1" applyBorder="1" applyAlignment="1">
      <alignment horizontal="right" vertical="center"/>
    </xf>
    <xf numFmtId="4" fontId="0" fillId="0" borderId="32" xfId="0" applyNumberFormat="1" applyFont="1" applyBorder="1" applyAlignment="1">
      <alignment horizontal="right" vertical="center"/>
    </xf>
    <xf numFmtId="3" fontId="0" fillId="0" borderId="5" xfId="0" applyNumberFormat="1" applyFont="1" applyBorder="1" applyAlignment="1">
      <alignment horizontal="right" vertical="center"/>
    </xf>
    <xf numFmtId="3" fontId="0" fillId="0" borderId="6" xfId="0" applyNumberFormat="1" applyFont="1" applyBorder="1" applyAlignment="1">
      <alignment horizontal="right" vertical="center"/>
    </xf>
    <xf numFmtId="3" fontId="0" fillId="0" borderId="2" xfId="0" applyNumberFormat="1" applyFont="1" applyBorder="1" applyAlignment="1">
      <alignment horizontal="right"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2" fillId="2" borderId="33"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0" borderId="34" xfId="0" applyFont="1" applyFill="1" applyBorder="1" applyAlignment="1">
      <alignment horizontal="center" wrapText="1"/>
    </xf>
    <xf numFmtId="0" fontId="2" fillId="0" borderId="35"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tabSelected="1" workbookViewId="0" topLeftCell="A9">
      <selection activeCell="A9" sqref="A9"/>
    </sheetView>
  </sheetViews>
  <sheetFormatPr defaultColWidth="9.140625" defaultRowHeight="15"/>
  <cols>
    <col min="1" max="1" width="20.7109375" style="5" customWidth="1"/>
    <col min="2" max="3" width="78.7109375" style="4" customWidth="1"/>
    <col min="4" max="4" width="8.28125" style="5" bestFit="1" customWidth="1"/>
    <col min="5" max="5" width="12.140625" style="5" bestFit="1" customWidth="1"/>
    <col min="6" max="6" width="4.7109375" style="5" bestFit="1" customWidth="1"/>
    <col min="7" max="8" width="12.00390625" style="5" bestFit="1" customWidth="1"/>
  </cols>
  <sheetData>
    <row r="1" spans="1:8" ht="15">
      <c r="A1" s="12" t="s">
        <v>210</v>
      </c>
      <c r="B1" s="21"/>
      <c r="C1" s="12"/>
      <c r="D1" s="1"/>
      <c r="E1" s="1"/>
      <c r="F1" s="15"/>
      <c r="G1"/>
      <c r="H1"/>
    </row>
    <row r="2" spans="1:8" ht="15">
      <c r="A2" s="13" t="s">
        <v>70</v>
      </c>
      <c r="B2" s="2"/>
      <c r="C2" s="13"/>
      <c r="D2" s="15"/>
      <c r="E2" s="15"/>
      <c r="F2" s="15"/>
      <c r="G2"/>
      <c r="H2"/>
    </row>
    <row r="3" spans="1:3" s="15" customFormat="1" ht="15" thickBot="1">
      <c r="A3" s="13"/>
      <c r="B3" s="2"/>
      <c r="C3" s="13"/>
    </row>
    <row r="4" spans="1:8" s="15" customFormat="1" ht="15">
      <c r="A4" s="22" t="s">
        <v>76</v>
      </c>
      <c r="B4" s="73" t="s">
        <v>77</v>
      </c>
      <c r="C4" s="74"/>
      <c r="D4" s="74"/>
      <c r="E4" s="74"/>
      <c r="F4" s="74"/>
      <c r="G4" s="74"/>
      <c r="H4" s="75"/>
    </row>
    <row r="5" spans="1:8" s="15" customFormat="1" ht="15" thickBot="1">
      <c r="A5" s="23">
        <v>1</v>
      </c>
      <c r="B5" s="76" t="s">
        <v>78</v>
      </c>
      <c r="C5" s="77"/>
      <c r="D5" s="77"/>
      <c r="E5" s="77"/>
      <c r="F5" s="77"/>
      <c r="G5" s="77"/>
      <c r="H5" s="78"/>
    </row>
    <row r="6" spans="1:8" ht="15" thickBot="1">
      <c r="A6" s="13"/>
      <c r="B6" s="2"/>
      <c r="C6" s="13"/>
      <c r="D6" s="15"/>
      <c r="E6" s="15"/>
      <c r="F6" s="15"/>
      <c r="G6"/>
      <c r="H6"/>
    </row>
    <row r="7" spans="1:8" ht="43.5">
      <c r="A7" s="44" t="s">
        <v>197</v>
      </c>
      <c r="B7" s="39" t="s">
        <v>198</v>
      </c>
      <c r="C7" s="40" t="s">
        <v>207</v>
      </c>
      <c r="D7" s="45" t="s">
        <v>0</v>
      </c>
      <c r="E7" s="46" t="s">
        <v>72</v>
      </c>
      <c r="F7" s="46" t="s">
        <v>73</v>
      </c>
      <c r="G7" s="46" t="s">
        <v>74</v>
      </c>
      <c r="H7" s="47" t="s">
        <v>75</v>
      </c>
    </row>
    <row r="8" spans="1:8" ht="190" customHeight="1">
      <c r="A8" s="14" t="s">
        <v>1</v>
      </c>
      <c r="B8" s="6" t="s">
        <v>208</v>
      </c>
      <c r="C8" s="8"/>
      <c r="D8" s="7">
        <v>25</v>
      </c>
      <c r="E8" s="50"/>
      <c r="F8" s="7"/>
      <c r="G8" s="50" t="str">
        <f>IF(E8="","",D8*E8)</f>
        <v/>
      </c>
      <c r="H8" s="51" t="str">
        <f>IF(F8="","",IF(G8="","",(G8*(1+(F8/100)))))</f>
        <v/>
      </c>
    </row>
    <row r="9" spans="1:8" ht="90" customHeight="1">
      <c r="A9" s="14" t="s">
        <v>47</v>
      </c>
      <c r="B9" s="6" t="s">
        <v>209</v>
      </c>
      <c r="C9" s="6"/>
      <c r="D9" s="7">
        <v>1</v>
      </c>
      <c r="E9" s="50"/>
      <c r="F9" s="7"/>
      <c r="G9" s="50" t="str">
        <f>IF(E9="","",D9*E9)</f>
        <v/>
      </c>
      <c r="H9" s="51" t="str">
        <f aca="true" t="shared" si="0" ref="H9:H72">IF(F9="","",IF(G9="","",(G9*(1+(F9/100)))))</f>
        <v/>
      </c>
    </row>
    <row r="10" spans="1:8" ht="58">
      <c r="A10" s="14" t="s">
        <v>2</v>
      </c>
      <c r="B10" s="8" t="s">
        <v>71</v>
      </c>
      <c r="C10" s="8"/>
      <c r="D10" s="7">
        <v>25</v>
      </c>
      <c r="E10" s="50"/>
      <c r="F10" s="7"/>
      <c r="G10" s="50" t="str">
        <f>IF(E10="","",D10*E10)</f>
        <v/>
      </c>
      <c r="H10" s="51" t="str">
        <f t="shared" si="0"/>
        <v/>
      </c>
    </row>
    <row r="11" spans="1:8" ht="15" customHeight="1">
      <c r="A11" s="58" t="s">
        <v>48</v>
      </c>
      <c r="B11" s="18" t="s">
        <v>68</v>
      </c>
      <c r="C11" s="9"/>
      <c r="D11" s="61">
        <v>2</v>
      </c>
      <c r="E11" s="64"/>
      <c r="F11" s="61"/>
      <c r="G11" s="67" t="str">
        <f>IF(E11="","",D11*E11)</f>
        <v/>
      </c>
      <c r="H11" s="68" t="str">
        <f t="shared" si="0"/>
        <v/>
      </c>
    </row>
    <row r="12" spans="1:8" ht="15">
      <c r="A12" s="59"/>
      <c r="B12" s="19" t="s">
        <v>6</v>
      </c>
      <c r="C12" s="10"/>
      <c r="D12" s="62"/>
      <c r="E12" s="65"/>
      <c r="F12" s="62"/>
      <c r="G12" s="67"/>
      <c r="H12" s="68" t="str">
        <f t="shared" si="0"/>
        <v/>
      </c>
    </row>
    <row r="13" spans="1:8" ht="29">
      <c r="A13" s="59"/>
      <c r="B13" s="19" t="s">
        <v>61</v>
      </c>
      <c r="C13" s="10"/>
      <c r="D13" s="62"/>
      <c r="E13" s="65"/>
      <c r="F13" s="62"/>
      <c r="G13" s="67"/>
      <c r="H13" s="68" t="str">
        <f t="shared" si="0"/>
        <v/>
      </c>
    </row>
    <row r="14" spans="1:8" ht="43.5">
      <c r="A14" s="59"/>
      <c r="B14" s="19" t="s">
        <v>56</v>
      </c>
      <c r="C14" s="10"/>
      <c r="D14" s="62"/>
      <c r="E14" s="65"/>
      <c r="F14" s="62"/>
      <c r="G14" s="67"/>
      <c r="H14" s="68" t="str">
        <f t="shared" si="0"/>
        <v/>
      </c>
    </row>
    <row r="15" spans="1:8" ht="15">
      <c r="A15" s="59"/>
      <c r="B15" s="19" t="s">
        <v>57</v>
      </c>
      <c r="C15" s="10"/>
      <c r="D15" s="62"/>
      <c r="E15" s="65"/>
      <c r="F15" s="62"/>
      <c r="G15" s="67"/>
      <c r="H15" s="68" t="str">
        <f t="shared" si="0"/>
        <v/>
      </c>
    </row>
    <row r="16" spans="1:8" ht="15">
      <c r="A16" s="59"/>
      <c r="B16" s="19" t="s">
        <v>58</v>
      </c>
      <c r="C16" s="10"/>
      <c r="D16" s="62"/>
      <c r="E16" s="65"/>
      <c r="F16" s="62"/>
      <c r="G16" s="67"/>
      <c r="H16" s="68" t="str">
        <f t="shared" si="0"/>
        <v/>
      </c>
    </row>
    <row r="17" spans="1:8" ht="15">
      <c r="A17" s="59"/>
      <c r="B17" s="19" t="s">
        <v>3</v>
      </c>
      <c r="C17" s="10"/>
      <c r="D17" s="62"/>
      <c r="E17" s="65"/>
      <c r="F17" s="62"/>
      <c r="G17" s="67"/>
      <c r="H17" s="68" t="str">
        <f t="shared" si="0"/>
        <v/>
      </c>
    </row>
    <row r="18" spans="1:8" ht="15">
      <c r="A18" s="59"/>
      <c r="B18" s="19" t="s">
        <v>4</v>
      </c>
      <c r="C18" s="10"/>
      <c r="D18" s="62"/>
      <c r="E18" s="65"/>
      <c r="F18" s="62"/>
      <c r="G18" s="67"/>
      <c r="H18" s="68" t="str">
        <f t="shared" si="0"/>
        <v/>
      </c>
    </row>
    <row r="19" spans="1:8" ht="15">
      <c r="A19" s="59"/>
      <c r="B19" s="19" t="s">
        <v>5</v>
      </c>
      <c r="C19" s="10"/>
      <c r="D19" s="62"/>
      <c r="E19" s="65"/>
      <c r="F19" s="62"/>
      <c r="G19" s="67"/>
      <c r="H19" s="68" t="str">
        <f t="shared" si="0"/>
        <v/>
      </c>
    </row>
    <row r="20" spans="1:8" ht="15">
      <c r="A20" s="59"/>
      <c r="B20" s="19" t="s">
        <v>59</v>
      </c>
      <c r="C20" s="10"/>
      <c r="D20" s="62"/>
      <c r="E20" s="65"/>
      <c r="F20" s="62"/>
      <c r="G20" s="67"/>
      <c r="H20" s="68" t="str">
        <f t="shared" si="0"/>
        <v/>
      </c>
    </row>
    <row r="21" spans="1:8" ht="15">
      <c r="A21" s="59"/>
      <c r="B21" s="19" t="s">
        <v>7</v>
      </c>
      <c r="C21" s="10"/>
      <c r="D21" s="62"/>
      <c r="E21" s="65"/>
      <c r="F21" s="62"/>
      <c r="G21" s="67"/>
      <c r="H21" s="68" t="str">
        <f t="shared" si="0"/>
        <v/>
      </c>
    </row>
    <row r="22" spans="1:8" ht="58">
      <c r="A22" s="59"/>
      <c r="B22" s="19" t="s">
        <v>60</v>
      </c>
      <c r="C22" s="10"/>
      <c r="D22" s="62"/>
      <c r="E22" s="65"/>
      <c r="F22" s="62"/>
      <c r="G22" s="67"/>
      <c r="H22" s="68" t="str">
        <f t="shared" si="0"/>
        <v/>
      </c>
    </row>
    <row r="23" spans="1:8" ht="29">
      <c r="A23" s="60"/>
      <c r="B23" s="8" t="s">
        <v>8</v>
      </c>
      <c r="C23" s="16"/>
      <c r="D23" s="63"/>
      <c r="E23" s="66"/>
      <c r="F23" s="63"/>
      <c r="G23" s="67"/>
      <c r="H23" s="68" t="str">
        <f t="shared" si="0"/>
        <v/>
      </c>
    </row>
    <row r="24" spans="1:8" ht="15" customHeight="1">
      <c r="A24" s="58" t="s">
        <v>50</v>
      </c>
      <c r="B24" s="20" t="s">
        <v>68</v>
      </c>
      <c r="C24" s="9"/>
      <c r="D24" s="61">
        <v>27</v>
      </c>
      <c r="E24" s="64"/>
      <c r="F24" s="61"/>
      <c r="G24" s="67" t="str">
        <f>IF(E24="","",D24*E24)</f>
        <v/>
      </c>
      <c r="H24" s="68" t="str">
        <f t="shared" si="0"/>
        <v/>
      </c>
    </row>
    <row r="25" spans="1:8" ht="15">
      <c r="A25" s="59"/>
      <c r="B25" s="19" t="s">
        <v>6</v>
      </c>
      <c r="C25" s="10"/>
      <c r="D25" s="62"/>
      <c r="E25" s="65"/>
      <c r="F25" s="62"/>
      <c r="G25" s="67"/>
      <c r="H25" s="68" t="str">
        <f t="shared" si="0"/>
        <v/>
      </c>
    </row>
    <row r="26" spans="1:8" ht="29">
      <c r="A26" s="59"/>
      <c r="B26" s="19" t="s">
        <v>61</v>
      </c>
      <c r="C26" s="10"/>
      <c r="D26" s="62"/>
      <c r="E26" s="65"/>
      <c r="F26" s="62"/>
      <c r="G26" s="67"/>
      <c r="H26" s="68" t="str">
        <f t="shared" si="0"/>
        <v/>
      </c>
    </row>
    <row r="27" spans="1:8" ht="43.5">
      <c r="A27" s="59"/>
      <c r="B27" s="19" t="s">
        <v>62</v>
      </c>
      <c r="C27" s="10"/>
      <c r="D27" s="62"/>
      <c r="E27" s="65"/>
      <c r="F27" s="62"/>
      <c r="G27" s="67"/>
      <c r="H27" s="68" t="str">
        <f t="shared" si="0"/>
        <v/>
      </c>
    </row>
    <row r="28" spans="1:8" ht="15">
      <c r="A28" s="59"/>
      <c r="B28" s="19" t="s">
        <v>63</v>
      </c>
      <c r="C28" s="10"/>
      <c r="D28" s="62"/>
      <c r="E28" s="65"/>
      <c r="F28" s="62"/>
      <c r="G28" s="67"/>
      <c r="H28" s="68" t="str">
        <f t="shared" si="0"/>
        <v/>
      </c>
    </row>
    <row r="29" spans="1:8" ht="15">
      <c r="A29" s="59"/>
      <c r="B29" s="19" t="s">
        <v>58</v>
      </c>
      <c r="C29" s="10"/>
      <c r="D29" s="62"/>
      <c r="E29" s="65"/>
      <c r="F29" s="62"/>
      <c r="G29" s="67"/>
      <c r="H29" s="68" t="str">
        <f t="shared" si="0"/>
        <v/>
      </c>
    </row>
    <row r="30" spans="1:8" ht="15">
      <c r="A30" s="59"/>
      <c r="B30" s="19" t="s">
        <v>3</v>
      </c>
      <c r="C30" s="10"/>
      <c r="D30" s="62"/>
      <c r="E30" s="65"/>
      <c r="F30" s="62"/>
      <c r="G30" s="67"/>
      <c r="H30" s="68" t="str">
        <f t="shared" si="0"/>
        <v/>
      </c>
    </row>
    <row r="31" spans="1:8" ht="15">
      <c r="A31" s="59"/>
      <c r="B31" s="19" t="s">
        <v>9</v>
      </c>
      <c r="C31" s="10"/>
      <c r="D31" s="62"/>
      <c r="E31" s="65"/>
      <c r="F31" s="62"/>
      <c r="G31" s="67"/>
      <c r="H31" s="68" t="str">
        <f t="shared" si="0"/>
        <v/>
      </c>
    </row>
    <row r="32" spans="1:8" ht="15">
      <c r="A32" s="59"/>
      <c r="B32" s="19" t="s">
        <v>64</v>
      </c>
      <c r="C32" s="10"/>
      <c r="D32" s="62"/>
      <c r="E32" s="65"/>
      <c r="F32" s="62"/>
      <c r="G32" s="67"/>
      <c r="H32" s="68" t="str">
        <f t="shared" si="0"/>
        <v/>
      </c>
    </row>
    <row r="33" spans="1:8" ht="15">
      <c r="A33" s="59"/>
      <c r="B33" s="19" t="s">
        <v>65</v>
      </c>
      <c r="C33" s="10"/>
      <c r="D33" s="62"/>
      <c r="E33" s="65"/>
      <c r="F33" s="62"/>
      <c r="G33" s="67"/>
      <c r="H33" s="68" t="str">
        <f t="shared" si="0"/>
        <v/>
      </c>
    </row>
    <row r="34" spans="1:8" ht="15">
      <c r="A34" s="59"/>
      <c r="B34" s="19" t="s">
        <v>7</v>
      </c>
      <c r="C34" s="10"/>
      <c r="D34" s="62"/>
      <c r="E34" s="65"/>
      <c r="F34" s="62"/>
      <c r="G34" s="67"/>
      <c r="H34" s="68" t="str">
        <f t="shared" si="0"/>
        <v/>
      </c>
    </row>
    <row r="35" spans="1:8" ht="58">
      <c r="A35" s="59"/>
      <c r="B35" s="19" t="s">
        <v>10</v>
      </c>
      <c r="C35" s="10"/>
      <c r="D35" s="62"/>
      <c r="E35" s="65"/>
      <c r="F35" s="62"/>
      <c r="G35" s="67"/>
      <c r="H35" s="68" t="str">
        <f t="shared" si="0"/>
        <v/>
      </c>
    </row>
    <row r="36" spans="1:8" ht="29">
      <c r="A36" s="60"/>
      <c r="B36" s="8" t="s">
        <v>11</v>
      </c>
      <c r="C36" s="16"/>
      <c r="D36" s="63"/>
      <c r="E36" s="66"/>
      <c r="F36" s="63"/>
      <c r="G36" s="67"/>
      <c r="H36" s="68" t="str">
        <f t="shared" si="0"/>
        <v/>
      </c>
    </row>
    <row r="37" spans="1:8" ht="15" customHeight="1">
      <c r="A37" s="58" t="s">
        <v>49</v>
      </c>
      <c r="B37" s="20" t="s">
        <v>68</v>
      </c>
      <c r="C37" s="9"/>
      <c r="D37" s="61">
        <v>1</v>
      </c>
      <c r="E37" s="64"/>
      <c r="F37" s="61"/>
      <c r="G37" s="67" t="str">
        <f>IF(E37="","",D37*E37)</f>
        <v/>
      </c>
      <c r="H37" s="68" t="str">
        <f t="shared" si="0"/>
        <v/>
      </c>
    </row>
    <row r="38" spans="1:8" ht="15">
      <c r="A38" s="59"/>
      <c r="B38" s="19" t="s">
        <v>6</v>
      </c>
      <c r="C38" s="10"/>
      <c r="D38" s="62"/>
      <c r="E38" s="65"/>
      <c r="F38" s="62"/>
      <c r="G38" s="67"/>
      <c r="H38" s="68" t="str">
        <f t="shared" si="0"/>
        <v/>
      </c>
    </row>
    <row r="39" spans="1:8" ht="29">
      <c r="A39" s="59"/>
      <c r="B39" s="20" t="s">
        <v>69</v>
      </c>
      <c r="C39" s="9"/>
      <c r="D39" s="62"/>
      <c r="E39" s="65"/>
      <c r="F39" s="62"/>
      <c r="G39" s="67"/>
      <c r="H39" s="68" t="str">
        <f t="shared" si="0"/>
        <v/>
      </c>
    </row>
    <row r="40" spans="1:8" ht="43.5">
      <c r="A40" s="59"/>
      <c r="B40" s="19" t="s">
        <v>66</v>
      </c>
      <c r="C40" s="10"/>
      <c r="D40" s="62"/>
      <c r="E40" s="65"/>
      <c r="F40" s="62"/>
      <c r="G40" s="67"/>
      <c r="H40" s="68" t="str">
        <f t="shared" si="0"/>
        <v/>
      </c>
    </row>
    <row r="41" spans="1:8" ht="15">
      <c r="A41" s="59"/>
      <c r="B41" s="19" t="s">
        <v>63</v>
      </c>
      <c r="C41" s="10"/>
      <c r="D41" s="62"/>
      <c r="E41" s="65"/>
      <c r="F41" s="62"/>
      <c r="G41" s="67"/>
      <c r="H41" s="68" t="str">
        <f t="shared" si="0"/>
        <v/>
      </c>
    </row>
    <row r="42" spans="1:8" ht="15">
      <c r="A42" s="59"/>
      <c r="B42" s="19" t="s">
        <v>58</v>
      </c>
      <c r="C42" s="10"/>
      <c r="D42" s="62"/>
      <c r="E42" s="65"/>
      <c r="F42" s="62"/>
      <c r="G42" s="67"/>
      <c r="H42" s="68" t="str">
        <f t="shared" si="0"/>
        <v/>
      </c>
    </row>
    <row r="43" spans="1:8" ht="15">
      <c r="A43" s="59"/>
      <c r="B43" s="19" t="s">
        <v>3</v>
      </c>
      <c r="C43" s="10"/>
      <c r="D43" s="62"/>
      <c r="E43" s="65"/>
      <c r="F43" s="62"/>
      <c r="G43" s="67"/>
      <c r="H43" s="68" t="str">
        <f t="shared" si="0"/>
        <v/>
      </c>
    </row>
    <row r="44" spans="1:8" ht="15">
      <c r="A44" s="59"/>
      <c r="B44" s="19" t="s">
        <v>4</v>
      </c>
      <c r="C44" s="10"/>
      <c r="D44" s="62"/>
      <c r="E44" s="65"/>
      <c r="F44" s="62"/>
      <c r="G44" s="67"/>
      <c r="H44" s="68" t="str">
        <f t="shared" si="0"/>
        <v/>
      </c>
    </row>
    <row r="45" spans="1:8" ht="15">
      <c r="A45" s="59"/>
      <c r="B45" s="19" t="s">
        <v>64</v>
      </c>
      <c r="C45" s="10"/>
      <c r="D45" s="62"/>
      <c r="E45" s="65"/>
      <c r="F45" s="62"/>
      <c r="G45" s="67"/>
      <c r="H45" s="68" t="str">
        <f t="shared" si="0"/>
        <v/>
      </c>
    </row>
    <row r="46" spans="1:8" ht="15">
      <c r="A46" s="59"/>
      <c r="B46" s="19" t="s">
        <v>65</v>
      </c>
      <c r="C46" s="10"/>
      <c r="D46" s="62"/>
      <c r="E46" s="65"/>
      <c r="F46" s="62"/>
      <c r="G46" s="67"/>
      <c r="H46" s="68" t="str">
        <f t="shared" si="0"/>
        <v/>
      </c>
    </row>
    <row r="47" spans="1:8" ht="15">
      <c r="A47" s="59"/>
      <c r="B47" s="19" t="s">
        <v>7</v>
      </c>
      <c r="C47" s="10"/>
      <c r="D47" s="62"/>
      <c r="E47" s="65"/>
      <c r="F47" s="62"/>
      <c r="G47" s="67"/>
      <c r="H47" s="68" t="str">
        <f t="shared" si="0"/>
        <v/>
      </c>
    </row>
    <row r="48" spans="1:8" ht="58">
      <c r="A48" s="59"/>
      <c r="B48" s="19" t="s">
        <v>10</v>
      </c>
      <c r="C48" s="10"/>
      <c r="D48" s="62"/>
      <c r="E48" s="65"/>
      <c r="F48" s="62"/>
      <c r="G48" s="67"/>
      <c r="H48" s="68" t="str">
        <f t="shared" si="0"/>
        <v/>
      </c>
    </row>
    <row r="49" spans="1:8" ht="29">
      <c r="A49" s="60"/>
      <c r="B49" s="8" t="s">
        <v>8</v>
      </c>
      <c r="C49" s="16"/>
      <c r="D49" s="63"/>
      <c r="E49" s="66"/>
      <c r="F49" s="63"/>
      <c r="G49" s="67"/>
      <c r="H49" s="68" t="str">
        <f t="shared" si="0"/>
        <v/>
      </c>
    </row>
    <row r="50" spans="1:8" ht="101.5">
      <c r="A50" s="58" t="s">
        <v>51</v>
      </c>
      <c r="B50" s="19" t="s">
        <v>67</v>
      </c>
      <c r="C50" s="10"/>
      <c r="D50" s="61">
        <v>1</v>
      </c>
      <c r="E50" s="64"/>
      <c r="F50" s="61"/>
      <c r="G50" s="67" t="str">
        <f>IF(E50="","",D50*E50)</f>
        <v/>
      </c>
      <c r="H50" s="68" t="str">
        <f t="shared" si="0"/>
        <v/>
      </c>
    </row>
    <row r="51" spans="1:8" ht="15" customHeight="1">
      <c r="A51" s="60"/>
      <c r="B51" s="11" t="s">
        <v>55</v>
      </c>
      <c r="C51" s="17"/>
      <c r="D51" s="63"/>
      <c r="E51" s="66"/>
      <c r="F51" s="63"/>
      <c r="G51" s="67"/>
      <c r="H51" s="68" t="str">
        <f t="shared" si="0"/>
        <v/>
      </c>
    </row>
    <row r="52" spans="1:8" ht="30" customHeight="1">
      <c r="A52" s="58" t="s">
        <v>12</v>
      </c>
      <c r="B52" s="19" t="s">
        <v>17</v>
      </c>
      <c r="C52" s="10"/>
      <c r="D52" s="61">
        <v>1</v>
      </c>
      <c r="E52" s="64"/>
      <c r="F52" s="61"/>
      <c r="G52" s="67" t="str">
        <f>IF(E52="","",D52*E52)</f>
        <v/>
      </c>
      <c r="H52" s="68" t="str">
        <f t="shared" si="0"/>
        <v/>
      </c>
    </row>
    <row r="53" spans="1:8" ht="15" customHeight="1">
      <c r="A53" s="59"/>
      <c r="B53" s="19" t="s">
        <v>18</v>
      </c>
      <c r="C53" s="10"/>
      <c r="D53" s="62"/>
      <c r="E53" s="65"/>
      <c r="F53" s="62"/>
      <c r="G53" s="67"/>
      <c r="H53" s="68" t="str">
        <f t="shared" si="0"/>
        <v/>
      </c>
    </row>
    <row r="54" spans="1:8" ht="15">
      <c r="A54" s="59"/>
      <c r="B54" s="19" t="s">
        <v>19</v>
      </c>
      <c r="C54" s="10"/>
      <c r="D54" s="62"/>
      <c r="E54" s="65"/>
      <c r="F54" s="62"/>
      <c r="G54" s="67"/>
      <c r="H54" s="68" t="str">
        <f t="shared" si="0"/>
        <v/>
      </c>
    </row>
    <row r="55" spans="1:8" ht="15">
      <c r="A55" s="59"/>
      <c r="B55" s="19" t="s">
        <v>13</v>
      </c>
      <c r="C55" s="10"/>
      <c r="D55" s="62"/>
      <c r="E55" s="65"/>
      <c r="F55" s="62"/>
      <c r="G55" s="67"/>
      <c r="H55" s="68" t="str">
        <f t="shared" si="0"/>
        <v/>
      </c>
    </row>
    <row r="56" spans="1:8" ht="15">
      <c r="A56" s="59"/>
      <c r="B56" s="19" t="s">
        <v>14</v>
      </c>
      <c r="C56" s="10"/>
      <c r="D56" s="62"/>
      <c r="E56" s="65"/>
      <c r="F56" s="62"/>
      <c r="G56" s="67"/>
      <c r="H56" s="68" t="str">
        <f t="shared" si="0"/>
        <v/>
      </c>
    </row>
    <row r="57" spans="1:8" ht="15">
      <c r="A57" s="59"/>
      <c r="B57" s="19" t="s">
        <v>20</v>
      </c>
      <c r="C57" s="10"/>
      <c r="D57" s="62"/>
      <c r="E57" s="65"/>
      <c r="F57" s="62"/>
      <c r="G57" s="67"/>
      <c r="H57" s="68" t="str">
        <f t="shared" si="0"/>
        <v/>
      </c>
    </row>
    <row r="58" spans="1:8" ht="15">
      <c r="A58" s="59"/>
      <c r="B58" s="19" t="s">
        <v>15</v>
      </c>
      <c r="C58" s="10"/>
      <c r="D58" s="62"/>
      <c r="E58" s="65"/>
      <c r="F58" s="62"/>
      <c r="G58" s="67"/>
      <c r="H58" s="68" t="str">
        <f t="shared" si="0"/>
        <v/>
      </c>
    </row>
    <row r="59" spans="1:8" ht="15">
      <c r="A59" s="59"/>
      <c r="B59" s="19" t="s">
        <v>16</v>
      </c>
      <c r="C59" s="10"/>
      <c r="D59" s="62"/>
      <c r="E59" s="65"/>
      <c r="F59" s="62"/>
      <c r="G59" s="67"/>
      <c r="H59" s="68" t="str">
        <f t="shared" si="0"/>
        <v/>
      </c>
    </row>
    <row r="60" spans="1:8" ht="29">
      <c r="A60" s="59"/>
      <c r="B60" s="19" t="s">
        <v>21</v>
      </c>
      <c r="C60" s="10"/>
      <c r="D60" s="62"/>
      <c r="E60" s="65"/>
      <c r="F60" s="62"/>
      <c r="G60" s="67"/>
      <c r="H60" s="68" t="str">
        <f t="shared" si="0"/>
        <v/>
      </c>
    </row>
    <row r="61" spans="1:8" ht="15" customHeight="1">
      <c r="A61" s="60"/>
      <c r="B61" s="8" t="s">
        <v>22</v>
      </c>
      <c r="C61" s="16"/>
      <c r="D61" s="63"/>
      <c r="E61" s="66"/>
      <c r="F61" s="63"/>
      <c r="G61" s="67"/>
      <c r="H61" s="68" t="str">
        <f t="shared" si="0"/>
        <v/>
      </c>
    </row>
    <row r="62" spans="1:8" ht="29">
      <c r="A62" s="58" t="s">
        <v>52</v>
      </c>
      <c r="B62" s="19" t="s">
        <v>23</v>
      </c>
      <c r="C62" s="10"/>
      <c r="D62" s="61">
        <v>15</v>
      </c>
      <c r="E62" s="64"/>
      <c r="F62" s="61"/>
      <c r="G62" s="67" t="str">
        <f>IF(E62="","",D62*E62)</f>
        <v/>
      </c>
      <c r="H62" s="68" t="str">
        <f t="shared" si="0"/>
        <v/>
      </c>
    </row>
    <row r="63" spans="1:8" ht="15">
      <c r="A63" s="59"/>
      <c r="B63" s="19" t="s">
        <v>24</v>
      </c>
      <c r="C63" s="10"/>
      <c r="D63" s="62"/>
      <c r="E63" s="65"/>
      <c r="F63" s="62"/>
      <c r="G63" s="67"/>
      <c r="H63" s="68" t="str">
        <f t="shared" si="0"/>
        <v/>
      </c>
    </row>
    <row r="64" spans="1:8" ht="15">
      <c r="A64" s="59"/>
      <c r="B64" s="19" t="s">
        <v>25</v>
      </c>
      <c r="C64" s="10"/>
      <c r="D64" s="62"/>
      <c r="E64" s="65"/>
      <c r="F64" s="62"/>
      <c r="G64" s="67"/>
      <c r="H64" s="68" t="str">
        <f t="shared" si="0"/>
        <v/>
      </c>
    </row>
    <row r="65" spans="1:8" ht="15">
      <c r="A65" s="59"/>
      <c r="B65" s="19" t="s">
        <v>26</v>
      </c>
      <c r="C65" s="10"/>
      <c r="D65" s="62"/>
      <c r="E65" s="65"/>
      <c r="F65" s="62"/>
      <c r="G65" s="67"/>
      <c r="H65" s="68" t="str">
        <f t="shared" si="0"/>
        <v/>
      </c>
    </row>
    <row r="66" spans="1:8" ht="15">
      <c r="A66" s="59"/>
      <c r="B66" s="19" t="s">
        <v>27</v>
      </c>
      <c r="C66" s="10"/>
      <c r="D66" s="62"/>
      <c r="E66" s="65"/>
      <c r="F66" s="62"/>
      <c r="G66" s="67"/>
      <c r="H66" s="68" t="str">
        <f t="shared" si="0"/>
        <v/>
      </c>
    </row>
    <row r="67" spans="1:8" ht="15">
      <c r="A67" s="59"/>
      <c r="B67" s="19" t="s">
        <v>28</v>
      </c>
      <c r="C67" s="10"/>
      <c r="D67" s="62"/>
      <c r="E67" s="65"/>
      <c r="F67" s="62"/>
      <c r="G67" s="67"/>
      <c r="H67" s="68" t="str">
        <f t="shared" si="0"/>
        <v/>
      </c>
    </row>
    <row r="68" spans="1:8" ht="15">
      <c r="A68" s="59"/>
      <c r="B68" s="19" t="s">
        <v>29</v>
      </c>
      <c r="C68" s="10"/>
      <c r="D68" s="62"/>
      <c r="E68" s="65"/>
      <c r="F68" s="62"/>
      <c r="G68" s="67"/>
      <c r="H68" s="68" t="str">
        <f t="shared" si="0"/>
        <v/>
      </c>
    </row>
    <row r="69" spans="1:8" ht="15">
      <c r="A69" s="59"/>
      <c r="B69" s="19" t="s">
        <v>30</v>
      </c>
      <c r="C69" s="10"/>
      <c r="D69" s="62"/>
      <c r="E69" s="65"/>
      <c r="F69" s="62"/>
      <c r="G69" s="67"/>
      <c r="H69" s="68" t="str">
        <f t="shared" si="0"/>
        <v/>
      </c>
    </row>
    <row r="70" spans="1:8" ht="15">
      <c r="A70" s="59"/>
      <c r="B70" s="19" t="s">
        <v>31</v>
      </c>
      <c r="C70" s="10"/>
      <c r="D70" s="62"/>
      <c r="E70" s="65"/>
      <c r="F70" s="62"/>
      <c r="G70" s="67"/>
      <c r="H70" s="68" t="str">
        <f t="shared" si="0"/>
        <v/>
      </c>
    </row>
    <row r="71" spans="1:8" ht="15">
      <c r="A71" s="60"/>
      <c r="B71" s="8" t="s">
        <v>32</v>
      </c>
      <c r="C71" s="16"/>
      <c r="D71" s="63"/>
      <c r="E71" s="66"/>
      <c r="F71" s="63"/>
      <c r="G71" s="67"/>
      <c r="H71" s="68" t="str">
        <f t="shared" si="0"/>
        <v/>
      </c>
    </row>
    <row r="72" spans="1:8" ht="29">
      <c r="A72" s="58" t="s">
        <v>53</v>
      </c>
      <c r="B72" s="19" t="s">
        <v>33</v>
      </c>
      <c r="C72" s="10"/>
      <c r="D72" s="61">
        <v>15</v>
      </c>
      <c r="E72" s="64"/>
      <c r="F72" s="61"/>
      <c r="G72" s="67" t="str">
        <f>IF(E72="","",D72*E72)</f>
        <v/>
      </c>
      <c r="H72" s="68" t="str">
        <f t="shared" si="0"/>
        <v/>
      </c>
    </row>
    <row r="73" spans="1:8" ht="15">
      <c r="A73" s="59"/>
      <c r="B73" s="19" t="s">
        <v>24</v>
      </c>
      <c r="C73" s="10"/>
      <c r="D73" s="62"/>
      <c r="E73" s="65"/>
      <c r="F73" s="62"/>
      <c r="G73" s="67"/>
      <c r="H73" s="68" t="str">
        <f aca="true" t="shared" si="1" ref="H73:H87">IF(F73="","",IF(G73="","",(G73*(1+(F73/100)))))</f>
        <v/>
      </c>
    </row>
    <row r="74" spans="1:8" ht="15">
      <c r="A74" s="59"/>
      <c r="B74" s="19" t="s">
        <v>34</v>
      </c>
      <c r="C74" s="10"/>
      <c r="D74" s="62"/>
      <c r="E74" s="65"/>
      <c r="F74" s="62"/>
      <c r="G74" s="67"/>
      <c r="H74" s="68" t="str">
        <f t="shared" si="1"/>
        <v/>
      </c>
    </row>
    <row r="75" spans="1:8" ht="15">
      <c r="A75" s="59"/>
      <c r="B75" s="19" t="s">
        <v>35</v>
      </c>
      <c r="C75" s="10"/>
      <c r="D75" s="62"/>
      <c r="E75" s="65"/>
      <c r="F75" s="62"/>
      <c r="G75" s="67"/>
      <c r="H75" s="68" t="str">
        <f t="shared" si="1"/>
        <v/>
      </c>
    </row>
    <row r="76" spans="1:8" ht="15">
      <c r="A76" s="59"/>
      <c r="B76" s="19" t="s">
        <v>36</v>
      </c>
      <c r="C76" s="10"/>
      <c r="D76" s="62"/>
      <c r="E76" s="65"/>
      <c r="F76" s="62"/>
      <c r="G76" s="67"/>
      <c r="H76" s="68" t="str">
        <f t="shared" si="1"/>
        <v/>
      </c>
    </row>
    <row r="77" spans="1:8" ht="15">
      <c r="A77" s="59"/>
      <c r="B77" s="19" t="s">
        <v>37</v>
      </c>
      <c r="C77" s="10"/>
      <c r="D77" s="62"/>
      <c r="E77" s="65"/>
      <c r="F77" s="62"/>
      <c r="G77" s="67"/>
      <c r="H77" s="68" t="str">
        <f t="shared" si="1"/>
        <v/>
      </c>
    </row>
    <row r="78" spans="1:8" ht="15">
      <c r="A78" s="59"/>
      <c r="B78" s="19" t="s">
        <v>38</v>
      </c>
      <c r="C78" s="10"/>
      <c r="D78" s="62"/>
      <c r="E78" s="65"/>
      <c r="F78" s="62"/>
      <c r="G78" s="67"/>
      <c r="H78" s="68" t="str">
        <f t="shared" si="1"/>
        <v/>
      </c>
    </row>
    <row r="79" spans="1:8" ht="15">
      <c r="A79" s="59"/>
      <c r="B79" s="19" t="s">
        <v>39</v>
      </c>
      <c r="C79" s="10"/>
      <c r="D79" s="62"/>
      <c r="E79" s="65"/>
      <c r="F79" s="62"/>
      <c r="G79" s="67"/>
      <c r="H79" s="68" t="str">
        <f t="shared" si="1"/>
        <v/>
      </c>
    </row>
    <row r="80" spans="1:8" ht="15">
      <c r="A80" s="59"/>
      <c r="B80" s="19" t="s">
        <v>40</v>
      </c>
      <c r="C80" s="10"/>
      <c r="D80" s="62"/>
      <c r="E80" s="65"/>
      <c r="F80" s="62"/>
      <c r="G80" s="67"/>
      <c r="H80" s="68" t="str">
        <f t="shared" si="1"/>
        <v/>
      </c>
    </row>
    <row r="81" spans="1:8" ht="15">
      <c r="A81" s="59"/>
      <c r="B81" s="19" t="s">
        <v>41</v>
      </c>
      <c r="C81" s="10"/>
      <c r="D81" s="62"/>
      <c r="E81" s="65"/>
      <c r="F81" s="62"/>
      <c r="G81" s="67"/>
      <c r="H81" s="68" t="str">
        <f t="shared" si="1"/>
        <v/>
      </c>
    </row>
    <row r="82" spans="1:8" ht="15">
      <c r="A82" s="59"/>
      <c r="B82" s="19" t="s">
        <v>42</v>
      </c>
      <c r="C82" s="10"/>
      <c r="D82" s="62"/>
      <c r="E82" s="65"/>
      <c r="F82" s="62"/>
      <c r="G82" s="67"/>
      <c r="H82" s="68" t="str">
        <f t="shared" si="1"/>
        <v/>
      </c>
    </row>
    <row r="83" spans="1:8" ht="15">
      <c r="A83" s="59"/>
      <c r="B83" s="19" t="s">
        <v>43</v>
      </c>
      <c r="C83" s="10"/>
      <c r="D83" s="62"/>
      <c r="E83" s="65"/>
      <c r="F83" s="62"/>
      <c r="G83" s="67"/>
      <c r="H83" s="68" t="str">
        <f t="shared" si="1"/>
        <v/>
      </c>
    </row>
    <row r="84" spans="1:8" ht="15">
      <c r="A84" s="59"/>
      <c r="B84" s="19" t="s">
        <v>44</v>
      </c>
      <c r="C84" s="10"/>
      <c r="D84" s="62"/>
      <c r="E84" s="65"/>
      <c r="F84" s="62"/>
      <c r="G84" s="67"/>
      <c r="H84" s="68" t="str">
        <f t="shared" si="1"/>
        <v/>
      </c>
    </row>
    <row r="85" spans="1:8" ht="15">
      <c r="A85" s="59"/>
      <c r="B85" s="19" t="s">
        <v>45</v>
      </c>
      <c r="C85" s="10"/>
      <c r="D85" s="62"/>
      <c r="E85" s="65"/>
      <c r="F85" s="62"/>
      <c r="G85" s="67"/>
      <c r="H85" s="68" t="str">
        <f t="shared" si="1"/>
        <v/>
      </c>
    </row>
    <row r="86" spans="1:8" ht="15">
      <c r="A86" s="59"/>
      <c r="B86" s="19" t="s">
        <v>46</v>
      </c>
      <c r="C86" s="10"/>
      <c r="D86" s="62"/>
      <c r="E86" s="65"/>
      <c r="F86" s="62"/>
      <c r="G86" s="67"/>
      <c r="H86" s="68" t="str">
        <f t="shared" si="1"/>
        <v/>
      </c>
    </row>
    <row r="87" spans="1:8" ht="15" thickBot="1">
      <c r="A87" s="59"/>
      <c r="B87" s="19" t="s">
        <v>32</v>
      </c>
      <c r="C87" s="24"/>
      <c r="D87" s="62"/>
      <c r="E87" s="65"/>
      <c r="F87" s="62"/>
      <c r="G87" s="64"/>
      <c r="H87" s="69" t="str">
        <f t="shared" si="1"/>
        <v/>
      </c>
    </row>
    <row r="88" spans="1:8" ht="15.75" customHeight="1" thickBot="1">
      <c r="A88" s="70" t="s">
        <v>54</v>
      </c>
      <c r="B88" s="71"/>
      <c r="C88" s="71"/>
      <c r="D88" s="71"/>
      <c r="E88" s="71"/>
      <c r="F88" s="72"/>
      <c r="G88" s="55" t="str">
        <f>IF(SUM(G8:G87)=0,"",SUM(G8:G87))</f>
        <v/>
      </c>
      <c r="H88" s="56" t="str">
        <f>IF(SUM(H8:H87)=0,"",SUM(H8:H87))</f>
        <v/>
      </c>
    </row>
    <row r="89" spans="1:8" ht="15">
      <c r="A89" s="3"/>
      <c r="D89" s="3"/>
      <c r="E89" s="3"/>
      <c r="F89" s="3"/>
      <c r="G89" s="3"/>
      <c r="H89" s="3"/>
    </row>
    <row r="90" ht="15">
      <c r="A90" s="5" t="s">
        <v>211</v>
      </c>
    </row>
  </sheetData>
  <mergeCells count="45">
    <mergeCell ref="A88:F88"/>
    <mergeCell ref="B4:H4"/>
    <mergeCell ref="B5:H5"/>
    <mergeCell ref="H11:H23"/>
    <mergeCell ref="H24:H36"/>
    <mergeCell ref="H37:H49"/>
    <mergeCell ref="H50:H51"/>
    <mergeCell ref="H52:H61"/>
    <mergeCell ref="F24:F36"/>
    <mergeCell ref="F11:F23"/>
    <mergeCell ref="F50:F51"/>
    <mergeCell ref="F37:F49"/>
    <mergeCell ref="F72:F87"/>
    <mergeCell ref="F62:F71"/>
    <mergeCell ref="F52:F61"/>
    <mergeCell ref="A72:A87"/>
    <mergeCell ref="G72:G87"/>
    <mergeCell ref="A62:A71"/>
    <mergeCell ref="D62:D71"/>
    <mergeCell ref="E62:E71"/>
    <mergeCell ref="G62:G71"/>
    <mergeCell ref="H72:H87"/>
    <mergeCell ref="A37:A49"/>
    <mergeCell ref="D37:D49"/>
    <mergeCell ref="E37:E49"/>
    <mergeCell ref="G37:G49"/>
    <mergeCell ref="A50:A51"/>
    <mergeCell ref="D50:D51"/>
    <mergeCell ref="E50:E51"/>
    <mergeCell ref="G50:G51"/>
    <mergeCell ref="A52:A61"/>
    <mergeCell ref="D52:D61"/>
    <mergeCell ref="E52:E61"/>
    <mergeCell ref="G52:G61"/>
    <mergeCell ref="H62:H71"/>
    <mergeCell ref="D72:D87"/>
    <mergeCell ref="E72:E87"/>
    <mergeCell ref="A11:A23"/>
    <mergeCell ref="D11:D23"/>
    <mergeCell ref="E11:E23"/>
    <mergeCell ref="G11:G23"/>
    <mergeCell ref="A24:A36"/>
    <mergeCell ref="D24:D36"/>
    <mergeCell ref="E24:E36"/>
    <mergeCell ref="G24:G36"/>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workbookViewId="0" topLeftCell="A28">
      <selection activeCell="C92" sqref="C92"/>
    </sheetView>
  </sheetViews>
  <sheetFormatPr defaultColWidth="9.140625" defaultRowHeight="15"/>
  <cols>
    <col min="1" max="1" width="6.28125" style="15" bestFit="1" customWidth="1"/>
    <col min="2" max="2" width="20.7109375" style="3" customWidth="1"/>
    <col min="3" max="4" width="78.7109375" style="4" customWidth="1"/>
    <col min="5" max="5" width="8.28125" style="5" bestFit="1" customWidth="1"/>
    <col min="6" max="6" width="12.140625" style="5" bestFit="1" customWidth="1"/>
    <col min="7" max="7" width="4.7109375" style="5" bestFit="1" customWidth="1"/>
    <col min="8" max="9" width="12.00390625" style="5" bestFit="1" customWidth="1"/>
    <col min="10" max="16384" width="9.140625" style="15" customWidth="1"/>
  </cols>
  <sheetData>
    <row r="1" spans="1:9" ht="15">
      <c r="A1" s="12" t="s">
        <v>210</v>
      </c>
      <c r="C1" s="21"/>
      <c r="D1" s="12"/>
      <c r="E1" s="1"/>
      <c r="F1" s="1"/>
      <c r="G1" s="15"/>
      <c r="H1" s="15"/>
      <c r="I1" s="15"/>
    </row>
    <row r="2" spans="1:9" ht="15">
      <c r="A2" s="13" t="s">
        <v>70</v>
      </c>
      <c r="C2" s="2"/>
      <c r="D2" s="13"/>
      <c r="E2" s="15"/>
      <c r="F2" s="15"/>
      <c r="G2" s="15"/>
      <c r="H2" s="15"/>
      <c r="I2" s="15"/>
    </row>
    <row r="3" spans="2:9" ht="15" thickBot="1">
      <c r="B3" s="2"/>
      <c r="C3" s="2"/>
      <c r="D3" s="13"/>
      <c r="E3" s="15"/>
      <c r="F3" s="15"/>
      <c r="G3" s="15"/>
      <c r="H3" s="15"/>
      <c r="I3" s="15"/>
    </row>
    <row r="4" spans="1:9" ht="15" customHeight="1">
      <c r="A4" s="94" t="s">
        <v>76</v>
      </c>
      <c r="B4" s="95"/>
      <c r="C4" s="73" t="s">
        <v>77</v>
      </c>
      <c r="D4" s="74"/>
      <c r="E4" s="74"/>
      <c r="F4" s="74"/>
      <c r="G4" s="74"/>
      <c r="H4" s="74"/>
      <c r="I4" s="75"/>
    </row>
    <row r="5" spans="1:9" ht="15" thickBot="1">
      <c r="A5" s="96">
        <v>2</v>
      </c>
      <c r="B5" s="97"/>
      <c r="C5" s="76" t="s">
        <v>79</v>
      </c>
      <c r="D5" s="77"/>
      <c r="E5" s="77"/>
      <c r="F5" s="77"/>
      <c r="G5" s="77"/>
      <c r="H5" s="77"/>
      <c r="I5" s="78"/>
    </row>
    <row r="6" spans="2:9" ht="15" thickBot="1">
      <c r="B6" s="2"/>
      <c r="C6" s="2"/>
      <c r="D6" s="13"/>
      <c r="E6" s="15"/>
      <c r="F6" s="15"/>
      <c r="G6" s="15"/>
      <c r="H6" s="15"/>
      <c r="I6" s="15"/>
    </row>
    <row r="7" spans="1:9" ht="43.5">
      <c r="A7" s="38" t="s">
        <v>196</v>
      </c>
      <c r="B7" s="37" t="s">
        <v>197</v>
      </c>
      <c r="C7" s="39" t="s">
        <v>198</v>
      </c>
      <c r="D7" s="40" t="s">
        <v>207</v>
      </c>
      <c r="E7" s="41" t="s">
        <v>0</v>
      </c>
      <c r="F7" s="42" t="s">
        <v>72</v>
      </c>
      <c r="G7" s="42" t="s">
        <v>73</v>
      </c>
      <c r="H7" s="42" t="s">
        <v>74</v>
      </c>
      <c r="I7" s="43" t="s">
        <v>75</v>
      </c>
    </row>
    <row r="8" spans="1:9" ht="15">
      <c r="A8" s="91">
        <v>1</v>
      </c>
      <c r="B8" s="88" t="s">
        <v>80</v>
      </c>
      <c r="C8" s="28" t="s">
        <v>193</v>
      </c>
      <c r="D8" s="28"/>
      <c r="E8" s="85">
        <v>2</v>
      </c>
      <c r="F8" s="79"/>
      <c r="G8" s="85"/>
      <c r="H8" s="79" t="str">
        <f aca="true" t="shared" si="0" ref="H8:H71">IF(F8="","",E8*F8)</f>
        <v/>
      </c>
      <c r="I8" s="82" t="str">
        <f aca="true" t="shared" si="1" ref="I8:I71">IF(G8="","",IF(H8="","",(H8*(1+(G8/100)))))</f>
        <v/>
      </c>
    </row>
    <row r="9" spans="1:9" ht="29">
      <c r="A9" s="92"/>
      <c r="B9" s="89"/>
      <c r="C9" s="29" t="s">
        <v>199</v>
      </c>
      <c r="D9" s="29"/>
      <c r="E9" s="86"/>
      <c r="F9" s="80"/>
      <c r="G9" s="86"/>
      <c r="H9" s="80" t="str">
        <f t="shared" si="0"/>
        <v/>
      </c>
      <c r="I9" s="83" t="str">
        <f t="shared" si="1"/>
        <v/>
      </c>
    </row>
    <row r="10" spans="1:9" ht="29">
      <c r="A10" s="93"/>
      <c r="B10" s="90"/>
      <c r="C10" s="30" t="s">
        <v>151</v>
      </c>
      <c r="D10" s="30"/>
      <c r="E10" s="87"/>
      <c r="F10" s="81"/>
      <c r="G10" s="87"/>
      <c r="H10" s="81" t="str">
        <f t="shared" si="0"/>
        <v/>
      </c>
      <c r="I10" s="84" t="str">
        <f t="shared" si="1"/>
        <v/>
      </c>
    </row>
    <row r="11" spans="1:9" ht="15">
      <c r="A11" s="91">
        <v>2</v>
      </c>
      <c r="B11" s="88" t="s">
        <v>81</v>
      </c>
      <c r="C11" s="28" t="s">
        <v>193</v>
      </c>
      <c r="D11" s="28"/>
      <c r="E11" s="85">
        <v>2</v>
      </c>
      <c r="F11" s="79"/>
      <c r="G11" s="85"/>
      <c r="H11" s="79" t="str">
        <f t="shared" si="0"/>
        <v/>
      </c>
      <c r="I11" s="82" t="str">
        <f t="shared" si="1"/>
        <v/>
      </c>
    </row>
    <row r="12" spans="1:9" ht="29">
      <c r="A12" s="92"/>
      <c r="B12" s="89"/>
      <c r="C12" s="29" t="s">
        <v>200</v>
      </c>
      <c r="D12" s="29"/>
      <c r="E12" s="86"/>
      <c r="F12" s="80"/>
      <c r="G12" s="86"/>
      <c r="H12" s="80" t="str">
        <f t="shared" si="0"/>
        <v/>
      </c>
      <c r="I12" s="83" t="str">
        <f t="shared" si="1"/>
        <v/>
      </c>
    </row>
    <row r="13" spans="1:9" ht="29">
      <c r="A13" s="93"/>
      <c r="B13" s="90"/>
      <c r="C13" s="31" t="s">
        <v>151</v>
      </c>
      <c r="D13" s="31"/>
      <c r="E13" s="87"/>
      <c r="F13" s="81"/>
      <c r="G13" s="87"/>
      <c r="H13" s="81" t="str">
        <f t="shared" si="0"/>
        <v/>
      </c>
      <c r="I13" s="84" t="str">
        <f t="shared" si="1"/>
        <v/>
      </c>
    </row>
    <row r="14" spans="1:9" ht="29">
      <c r="A14" s="48">
        <v>3</v>
      </c>
      <c r="B14" s="49" t="s">
        <v>82</v>
      </c>
      <c r="C14" s="26" t="s">
        <v>83</v>
      </c>
      <c r="D14" s="26"/>
      <c r="E14" s="54">
        <v>10</v>
      </c>
      <c r="F14" s="52"/>
      <c r="G14" s="54"/>
      <c r="H14" s="52" t="str">
        <f t="shared" si="0"/>
        <v/>
      </c>
      <c r="I14" s="53" t="str">
        <f t="shared" si="1"/>
        <v/>
      </c>
    </row>
    <row r="15" spans="1:9" ht="15">
      <c r="A15" s="91">
        <v>4</v>
      </c>
      <c r="B15" s="88" t="s">
        <v>84</v>
      </c>
      <c r="C15" s="28" t="s">
        <v>194</v>
      </c>
      <c r="D15" s="28"/>
      <c r="E15" s="85">
        <v>2</v>
      </c>
      <c r="F15" s="79"/>
      <c r="G15" s="85"/>
      <c r="H15" s="79" t="str">
        <f t="shared" si="0"/>
        <v/>
      </c>
      <c r="I15" s="82" t="str">
        <f t="shared" si="1"/>
        <v/>
      </c>
    </row>
    <row r="16" spans="1:9" ht="29">
      <c r="A16" s="92"/>
      <c r="B16" s="89"/>
      <c r="C16" s="29" t="s">
        <v>201</v>
      </c>
      <c r="D16" s="29"/>
      <c r="E16" s="86"/>
      <c r="F16" s="80"/>
      <c r="G16" s="86"/>
      <c r="H16" s="80" t="str">
        <f t="shared" si="0"/>
        <v/>
      </c>
      <c r="I16" s="83" t="str">
        <f t="shared" si="1"/>
        <v/>
      </c>
    </row>
    <row r="17" spans="1:9" ht="29">
      <c r="A17" s="93"/>
      <c r="B17" s="90"/>
      <c r="C17" s="57" t="s">
        <v>151</v>
      </c>
      <c r="D17" s="32"/>
      <c r="E17" s="87"/>
      <c r="F17" s="81"/>
      <c r="G17" s="87"/>
      <c r="H17" s="81" t="str">
        <f t="shared" si="0"/>
        <v/>
      </c>
      <c r="I17" s="84" t="str">
        <f t="shared" si="1"/>
        <v/>
      </c>
    </row>
    <row r="18" spans="1:9" ht="15.75" customHeight="1">
      <c r="A18" s="91">
        <v>5</v>
      </c>
      <c r="B18" s="88" t="s">
        <v>85</v>
      </c>
      <c r="C18" s="28" t="s">
        <v>194</v>
      </c>
      <c r="D18" s="28"/>
      <c r="E18" s="85">
        <v>2</v>
      </c>
      <c r="F18" s="79"/>
      <c r="G18" s="85"/>
      <c r="H18" s="79" t="str">
        <f t="shared" si="0"/>
        <v/>
      </c>
      <c r="I18" s="82" t="str">
        <f t="shared" si="1"/>
        <v/>
      </c>
    </row>
    <row r="19" spans="1:9" ht="29">
      <c r="A19" s="92"/>
      <c r="B19" s="89"/>
      <c r="C19" s="29" t="s">
        <v>202</v>
      </c>
      <c r="D19" s="29"/>
      <c r="E19" s="86"/>
      <c r="F19" s="80"/>
      <c r="G19" s="86"/>
      <c r="H19" s="80" t="str">
        <f t="shared" si="0"/>
        <v/>
      </c>
      <c r="I19" s="83" t="str">
        <f t="shared" si="1"/>
        <v/>
      </c>
    </row>
    <row r="20" spans="1:9" ht="29">
      <c r="A20" s="93"/>
      <c r="B20" s="90"/>
      <c r="C20" s="31" t="s">
        <v>151</v>
      </c>
      <c r="D20" s="31"/>
      <c r="E20" s="87"/>
      <c r="F20" s="81"/>
      <c r="G20" s="87"/>
      <c r="H20" s="81" t="str">
        <f t="shared" si="0"/>
        <v/>
      </c>
      <c r="I20" s="84" t="str">
        <f t="shared" si="1"/>
        <v/>
      </c>
    </row>
    <row r="21" spans="1:9" ht="15">
      <c r="A21" s="91">
        <v>6</v>
      </c>
      <c r="B21" s="88" t="s">
        <v>86</v>
      </c>
      <c r="C21" s="25" t="s">
        <v>205</v>
      </c>
      <c r="D21" s="25"/>
      <c r="E21" s="85">
        <v>1</v>
      </c>
      <c r="F21" s="79"/>
      <c r="G21" s="85"/>
      <c r="H21" s="79" t="str">
        <f t="shared" si="0"/>
        <v/>
      </c>
      <c r="I21" s="82" t="str">
        <f t="shared" si="1"/>
        <v/>
      </c>
    </row>
    <row r="22" spans="1:9" ht="15">
      <c r="A22" s="92"/>
      <c r="B22" s="89"/>
      <c r="C22" s="35" t="s">
        <v>87</v>
      </c>
      <c r="D22" s="33"/>
      <c r="E22" s="86"/>
      <c r="F22" s="80"/>
      <c r="G22" s="86"/>
      <c r="H22" s="80" t="str">
        <f t="shared" si="0"/>
        <v/>
      </c>
      <c r="I22" s="83" t="str">
        <f t="shared" si="1"/>
        <v/>
      </c>
    </row>
    <row r="23" spans="1:9" ht="15">
      <c r="A23" s="92"/>
      <c r="B23" s="89"/>
      <c r="C23" s="35" t="s">
        <v>88</v>
      </c>
      <c r="D23" s="33"/>
      <c r="E23" s="86"/>
      <c r="F23" s="80"/>
      <c r="G23" s="86"/>
      <c r="H23" s="80" t="str">
        <f t="shared" si="0"/>
        <v/>
      </c>
      <c r="I23" s="83" t="str">
        <f t="shared" si="1"/>
        <v/>
      </c>
    </row>
    <row r="24" spans="1:9" ht="15">
      <c r="A24" s="92"/>
      <c r="B24" s="89"/>
      <c r="C24" s="36" t="s">
        <v>89</v>
      </c>
      <c r="D24" s="33"/>
      <c r="E24" s="86"/>
      <c r="F24" s="80"/>
      <c r="G24" s="86"/>
      <c r="H24" s="80" t="str">
        <f t="shared" si="0"/>
        <v/>
      </c>
      <c r="I24" s="83" t="str">
        <f t="shared" si="1"/>
        <v/>
      </c>
    </row>
    <row r="25" spans="1:9" ht="15">
      <c r="A25" s="92"/>
      <c r="B25" s="89"/>
      <c r="C25" s="36" t="s">
        <v>90</v>
      </c>
      <c r="D25" s="33"/>
      <c r="E25" s="86"/>
      <c r="F25" s="80"/>
      <c r="G25" s="86"/>
      <c r="H25" s="80" t="str">
        <f t="shared" si="0"/>
        <v/>
      </c>
      <c r="I25" s="83" t="str">
        <f t="shared" si="1"/>
        <v/>
      </c>
    </row>
    <row r="26" spans="1:9" ht="15">
      <c r="A26" s="92"/>
      <c r="B26" s="89"/>
      <c r="C26" s="36" t="s">
        <v>91</v>
      </c>
      <c r="D26" s="33"/>
      <c r="E26" s="86"/>
      <c r="F26" s="80"/>
      <c r="G26" s="86"/>
      <c r="H26" s="80" t="str">
        <f t="shared" si="0"/>
        <v/>
      </c>
      <c r="I26" s="83" t="str">
        <f t="shared" si="1"/>
        <v/>
      </c>
    </row>
    <row r="27" spans="1:9" ht="15">
      <c r="A27" s="92"/>
      <c r="B27" s="89"/>
      <c r="C27" s="36" t="s">
        <v>92</v>
      </c>
      <c r="D27" s="33"/>
      <c r="E27" s="86"/>
      <c r="F27" s="80"/>
      <c r="G27" s="86"/>
      <c r="H27" s="80" t="str">
        <f t="shared" si="0"/>
        <v/>
      </c>
      <c r="I27" s="83" t="str">
        <f t="shared" si="1"/>
        <v/>
      </c>
    </row>
    <row r="28" spans="1:9" ht="15">
      <c r="A28" s="92"/>
      <c r="B28" s="89"/>
      <c r="C28" s="36" t="s">
        <v>93</v>
      </c>
      <c r="D28" s="33"/>
      <c r="E28" s="86"/>
      <c r="F28" s="80"/>
      <c r="G28" s="86"/>
      <c r="H28" s="80" t="str">
        <f t="shared" si="0"/>
        <v/>
      </c>
      <c r="I28" s="83" t="str">
        <f t="shared" si="1"/>
        <v/>
      </c>
    </row>
    <row r="29" spans="1:9" ht="15">
      <c r="A29" s="92"/>
      <c r="B29" s="89"/>
      <c r="C29" s="35" t="s">
        <v>94</v>
      </c>
      <c r="D29" s="33"/>
      <c r="E29" s="86"/>
      <c r="F29" s="80"/>
      <c r="G29" s="86"/>
      <c r="H29" s="80" t="str">
        <f t="shared" si="0"/>
        <v/>
      </c>
      <c r="I29" s="83" t="str">
        <f t="shared" si="1"/>
        <v/>
      </c>
    </row>
    <row r="30" spans="1:9" ht="15">
      <c r="A30" s="92"/>
      <c r="B30" s="89"/>
      <c r="C30" s="36" t="s">
        <v>95</v>
      </c>
      <c r="D30" s="33"/>
      <c r="E30" s="86"/>
      <c r="F30" s="80"/>
      <c r="G30" s="86"/>
      <c r="H30" s="80" t="str">
        <f t="shared" si="0"/>
        <v/>
      </c>
      <c r="I30" s="83" t="str">
        <f t="shared" si="1"/>
        <v/>
      </c>
    </row>
    <row r="31" spans="1:9" ht="15">
      <c r="A31" s="92"/>
      <c r="B31" s="89"/>
      <c r="C31" s="36" t="s">
        <v>96</v>
      </c>
      <c r="D31" s="33"/>
      <c r="E31" s="86"/>
      <c r="F31" s="80"/>
      <c r="G31" s="86"/>
      <c r="H31" s="80" t="str">
        <f t="shared" si="0"/>
        <v/>
      </c>
      <c r="I31" s="83" t="str">
        <f t="shared" si="1"/>
        <v/>
      </c>
    </row>
    <row r="32" spans="1:9" ht="15">
      <c r="A32" s="92"/>
      <c r="B32" s="89"/>
      <c r="C32" s="35" t="s">
        <v>97</v>
      </c>
      <c r="D32" s="33"/>
      <c r="E32" s="86"/>
      <c r="F32" s="80"/>
      <c r="G32" s="86"/>
      <c r="H32" s="80" t="str">
        <f t="shared" si="0"/>
        <v/>
      </c>
      <c r="I32" s="83" t="str">
        <f t="shared" si="1"/>
        <v/>
      </c>
    </row>
    <row r="33" spans="1:9" ht="15">
      <c r="A33" s="92"/>
      <c r="B33" s="89"/>
      <c r="C33" s="36" t="s">
        <v>98</v>
      </c>
      <c r="D33" s="33"/>
      <c r="E33" s="86"/>
      <c r="F33" s="80"/>
      <c r="G33" s="86"/>
      <c r="H33" s="80" t="str">
        <f t="shared" si="0"/>
        <v/>
      </c>
      <c r="I33" s="83" t="str">
        <f t="shared" si="1"/>
        <v/>
      </c>
    </row>
    <row r="34" spans="1:9" ht="15">
      <c r="A34" s="92"/>
      <c r="B34" s="89"/>
      <c r="C34" s="36" t="s">
        <v>99</v>
      </c>
      <c r="D34" s="33"/>
      <c r="E34" s="86"/>
      <c r="F34" s="80"/>
      <c r="G34" s="86"/>
      <c r="H34" s="80" t="str">
        <f t="shared" si="0"/>
        <v/>
      </c>
      <c r="I34" s="83" t="str">
        <f t="shared" si="1"/>
        <v/>
      </c>
    </row>
    <row r="35" spans="1:9" ht="15">
      <c r="A35" s="92"/>
      <c r="B35" s="89"/>
      <c r="C35" s="36" t="s">
        <v>100</v>
      </c>
      <c r="D35" s="33"/>
      <c r="E35" s="86"/>
      <c r="F35" s="80"/>
      <c r="G35" s="86"/>
      <c r="H35" s="80" t="str">
        <f t="shared" si="0"/>
        <v/>
      </c>
      <c r="I35" s="83" t="str">
        <f t="shared" si="1"/>
        <v/>
      </c>
    </row>
    <row r="36" spans="1:9" ht="15">
      <c r="A36" s="92"/>
      <c r="B36" s="89"/>
      <c r="C36" s="35" t="s">
        <v>101</v>
      </c>
      <c r="D36" s="33"/>
      <c r="E36" s="86"/>
      <c r="F36" s="80"/>
      <c r="G36" s="86"/>
      <c r="H36" s="80" t="str">
        <f t="shared" si="0"/>
        <v/>
      </c>
      <c r="I36" s="83" t="str">
        <f t="shared" si="1"/>
        <v/>
      </c>
    </row>
    <row r="37" spans="1:9" ht="15">
      <c r="A37" s="92"/>
      <c r="B37" s="89"/>
      <c r="C37" s="36" t="s">
        <v>102</v>
      </c>
      <c r="D37" s="33"/>
      <c r="E37" s="86"/>
      <c r="F37" s="80"/>
      <c r="G37" s="86"/>
      <c r="H37" s="80" t="str">
        <f t="shared" si="0"/>
        <v/>
      </c>
      <c r="I37" s="83" t="str">
        <f t="shared" si="1"/>
        <v/>
      </c>
    </row>
    <row r="38" spans="1:9" ht="15">
      <c r="A38" s="92"/>
      <c r="B38" s="89"/>
      <c r="C38" s="36" t="s">
        <v>103</v>
      </c>
      <c r="D38" s="33"/>
      <c r="E38" s="86"/>
      <c r="F38" s="80"/>
      <c r="G38" s="86"/>
      <c r="H38" s="80" t="str">
        <f t="shared" si="0"/>
        <v/>
      </c>
      <c r="I38" s="83" t="str">
        <f t="shared" si="1"/>
        <v/>
      </c>
    </row>
    <row r="39" spans="1:9" ht="15">
      <c r="A39" s="92"/>
      <c r="B39" s="89"/>
      <c r="C39" s="36" t="s">
        <v>104</v>
      </c>
      <c r="D39" s="33"/>
      <c r="E39" s="86"/>
      <c r="F39" s="80"/>
      <c r="G39" s="86"/>
      <c r="H39" s="80" t="str">
        <f t="shared" si="0"/>
        <v/>
      </c>
      <c r="I39" s="83" t="str">
        <f t="shared" si="1"/>
        <v/>
      </c>
    </row>
    <row r="40" spans="1:9" ht="15">
      <c r="A40" s="92"/>
      <c r="B40" s="89"/>
      <c r="C40" s="35" t="s">
        <v>105</v>
      </c>
      <c r="D40" s="33"/>
      <c r="E40" s="86"/>
      <c r="F40" s="80"/>
      <c r="G40" s="86"/>
      <c r="H40" s="80" t="str">
        <f t="shared" si="0"/>
        <v/>
      </c>
      <c r="I40" s="83" t="str">
        <f t="shared" si="1"/>
        <v/>
      </c>
    </row>
    <row r="41" spans="1:9" ht="29">
      <c r="A41" s="92"/>
      <c r="B41" s="89"/>
      <c r="C41" s="36" t="s">
        <v>106</v>
      </c>
      <c r="D41" s="33"/>
      <c r="E41" s="86"/>
      <c r="F41" s="80"/>
      <c r="G41" s="86"/>
      <c r="H41" s="80" t="str">
        <f t="shared" si="0"/>
        <v/>
      </c>
      <c r="I41" s="83" t="str">
        <f t="shared" si="1"/>
        <v/>
      </c>
    </row>
    <row r="42" spans="1:9" ht="29">
      <c r="A42" s="92"/>
      <c r="B42" s="89"/>
      <c r="C42" s="36" t="s">
        <v>107</v>
      </c>
      <c r="D42" s="33"/>
      <c r="E42" s="86"/>
      <c r="F42" s="80"/>
      <c r="G42" s="86"/>
      <c r="H42" s="80" t="str">
        <f t="shared" si="0"/>
        <v/>
      </c>
      <c r="I42" s="83" t="str">
        <f t="shared" si="1"/>
        <v/>
      </c>
    </row>
    <row r="43" spans="1:9" ht="29">
      <c r="A43" s="92"/>
      <c r="B43" s="89"/>
      <c r="C43" s="36" t="s">
        <v>108</v>
      </c>
      <c r="D43" s="33"/>
      <c r="E43" s="86"/>
      <c r="F43" s="80"/>
      <c r="G43" s="86"/>
      <c r="H43" s="80" t="str">
        <f t="shared" si="0"/>
        <v/>
      </c>
      <c r="I43" s="83" t="str">
        <f t="shared" si="1"/>
        <v/>
      </c>
    </row>
    <row r="44" spans="1:9" ht="15">
      <c r="A44" s="92"/>
      <c r="B44" s="89"/>
      <c r="C44" s="35" t="s">
        <v>109</v>
      </c>
      <c r="D44" s="33"/>
      <c r="E44" s="86"/>
      <c r="F44" s="80"/>
      <c r="G44" s="86"/>
      <c r="H44" s="80" t="str">
        <f t="shared" si="0"/>
        <v/>
      </c>
      <c r="I44" s="83" t="str">
        <f t="shared" si="1"/>
        <v/>
      </c>
    </row>
    <row r="45" spans="1:9" ht="15">
      <c r="A45" s="92"/>
      <c r="B45" s="89"/>
      <c r="C45" s="35" t="s">
        <v>110</v>
      </c>
      <c r="D45" s="33"/>
      <c r="E45" s="86"/>
      <c r="F45" s="80"/>
      <c r="G45" s="86"/>
      <c r="H45" s="80" t="str">
        <f t="shared" si="0"/>
        <v/>
      </c>
      <c r="I45" s="83" t="str">
        <f t="shared" si="1"/>
        <v/>
      </c>
    </row>
    <row r="46" spans="1:9" ht="15">
      <c r="A46" s="92"/>
      <c r="B46" s="89"/>
      <c r="C46" s="35" t="s">
        <v>111</v>
      </c>
      <c r="D46" s="33"/>
      <c r="E46" s="86"/>
      <c r="F46" s="80"/>
      <c r="G46" s="86"/>
      <c r="H46" s="80" t="str">
        <f t="shared" si="0"/>
        <v/>
      </c>
      <c r="I46" s="83" t="str">
        <f t="shared" si="1"/>
        <v/>
      </c>
    </row>
    <row r="47" spans="1:9" ht="15">
      <c r="A47" s="92"/>
      <c r="B47" s="89"/>
      <c r="C47" s="35" t="s">
        <v>112</v>
      </c>
      <c r="D47" s="33"/>
      <c r="E47" s="86"/>
      <c r="F47" s="80"/>
      <c r="G47" s="86"/>
      <c r="H47" s="80" t="str">
        <f t="shared" si="0"/>
        <v/>
      </c>
      <c r="I47" s="83" t="str">
        <f t="shared" si="1"/>
        <v/>
      </c>
    </row>
    <row r="48" spans="1:9" ht="15">
      <c r="A48" s="92"/>
      <c r="B48" s="89"/>
      <c r="C48" s="35" t="s">
        <v>113</v>
      </c>
      <c r="D48" s="33"/>
      <c r="E48" s="86"/>
      <c r="F48" s="80"/>
      <c r="G48" s="86"/>
      <c r="H48" s="80" t="str">
        <f t="shared" si="0"/>
        <v/>
      </c>
      <c r="I48" s="83" t="str">
        <f t="shared" si="1"/>
        <v/>
      </c>
    </row>
    <row r="49" spans="1:9" ht="15">
      <c r="A49" s="92"/>
      <c r="B49" s="89"/>
      <c r="C49" s="35" t="s">
        <v>115</v>
      </c>
      <c r="D49" s="33"/>
      <c r="E49" s="86"/>
      <c r="F49" s="80"/>
      <c r="G49" s="86"/>
      <c r="H49" s="80" t="str">
        <f t="shared" si="0"/>
        <v/>
      </c>
      <c r="I49" s="83" t="str">
        <f t="shared" si="1"/>
        <v/>
      </c>
    </row>
    <row r="50" spans="1:9" ht="15">
      <c r="A50" s="92"/>
      <c r="B50" s="89"/>
      <c r="C50" s="35" t="s">
        <v>114</v>
      </c>
      <c r="D50" s="33"/>
      <c r="E50" s="86"/>
      <c r="F50" s="80"/>
      <c r="G50" s="86"/>
      <c r="H50" s="80" t="str">
        <f t="shared" si="0"/>
        <v/>
      </c>
      <c r="I50" s="83" t="str">
        <f t="shared" si="1"/>
        <v/>
      </c>
    </row>
    <row r="51" spans="1:9" ht="29">
      <c r="A51" s="92"/>
      <c r="B51" s="89"/>
      <c r="C51" s="35" t="s">
        <v>206</v>
      </c>
      <c r="D51" s="33"/>
      <c r="E51" s="86"/>
      <c r="F51" s="80"/>
      <c r="G51" s="86"/>
      <c r="H51" s="80" t="str">
        <f t="shared" si="0"/>
        <v/>
      </c>
      <c r="I51" s="83" t="str">
        <f t="shared" si="1"/>
        <v/>
      </c>
    </row>
    <row r="52" spans="1:9" ht="29">
      <c r="A52" s="93"/>
      <c r="B52" s="90"/>
      <c r="C52" s="27" t="s">
        <v>203</v>
      </c>
      <c r="D52" s="27"/>
      <c r="E52" s="87"/>
      <c r="F52" s="81"/>
      <c r="G52" s="87"/>
      <c r="H52" s="81" t="str">
        <f t="shared" si="0"/>
        <v/>
      </c>
      <c r="I52" s="84" t="str">
        <f t="shared" si="1"/>
        <v/>
      </c>
    </row>
    <row r="53" spans="1:9" ht="15">
      <c r="A53" s="91">
        <v>7</v>
      </c>
      <c r="B53" s="88" t="s">
        <v>116</v>
      </c>
      <c r="C53" s="25" t="s">
        <v>117</v>
      </c>
      <c r="D53" s="25"/>
      <c r="E53" s="85">
        <v>1</v>
      </c>
      <c r="F53" s="79"/>
      <c r="G53" s="85"/>
      <c r="H53" s="79" t="str">
        <f t="shared" si="0"/>
        <v/>
      </c>
      <c r="I53" s="82" t="str">
        <f t="shared" si="1"/>
        <v/>
      </c>
    </row>
    <row r="54" spans="1:9" ht="15">
      <c r="A54" s="93"/>
      <c r="B54" s="90"/>
      <c r="C54" s="31" t="s">
        <v>118</v>
      </c>
      <c r="D54" s="31"/>
      <c r="E54" s="87"/>
      <c r="F54" s="81"/>
      <c r="G54" s="87"/>
      <c r="H54" s="81" t="str">
        <f t="shared" si="0"/>
        <v/>
      </c>
      <c r="I54" s="84" t="str">
        <f t="shared" si="1"/>
        <v/>
      </c>
    </row>
    <row r="55" spans="1:9" ht="29">
      <c r="A55" s="91">
        <v>8</v>
      </c>
      <c r="B55" s="88" t="s">
        <v>150</v>
      </c>
      <c r="C55" s="25" t="s">
        <v>119</v>
      </c>
      <c r="D55" s="25"/>
      <c r="E55" s="85">
        <v>1</v>
      </c>
      <c r="F55" s="79"/>
      <c r="G55" s="85"/>
      <c r="H55" s="79" t="str">
        <f t="shared" si="0"/>
        <v/>
      </c>
      <c r="I55" s="82" t="str">
        <f t="shared" si="1"/>
        <v/>
      </c>
    </row>
    <row r="56" spans="1:9" ht="29">
      <c r="A56" s="92"/>
      <c r="B56" s="89"/>
      <c r="C56" s="27" t="s">
        <v>120</v>
      </c>
      <c r="D56" s="27"/>
      <c r="E56" s="86"/>
      <c r="F56" s="80"/>
      <c r="G56" s="86"/>
      <c r="H56" s="80" t="str">
        <f t="shared" si="0"/>
        <v/>
      </c>
      <c r="I56" s="83" t="str">
        <f t="shared" si="1"/>
        <v/>
      </c>
    </row>
    <row r="57" spans="1:9" ht="15">
      <c r="A57" s="92"/>
      <c r="B57" s="89"/>
      <c r="C57" s="27" t="s">
        <v>121</v>
      </c>
      <c r="D57" s="27"/>
      <c r="E57" s="86"/>
      <c r="F57" s="80"/>
      <c r="G57" s="86"/>
      <c r="H57" s="80" t="str">
        <f t="shared" si="0"/>
        <v/>
      </c>
      <c r="I57" s="83" t="str">
        <f t="shared" si="1"/>
        <v/>
      </c>
    </row>
    <row r="58" spans="1:9" ht="29">
      <c r="A58" s="92"/>
      <c r="B58" s="89"/>
      <c r="C58" s="27" t="s">
        <v>122</v>
      </c>
      <c r="D58" s="27"/>
      <c r="E58" s="86"/>
      <c r="F58" s="80"/>
      <c r="G58" s="86"/>
      <c r="H58" s="80" t="str">
        <f t="shared" si="0"/>
        <v/>
      </c>
      <c r="I58" s="83" t="str">
        <f t="shared" si="1"/>
        <v/>
      </c>
    </row>
    <row r="59" spans="1:9" ht="15">
      <c r="A59" s="93"/>
      <c r="B59" s="90"/>
      <c r="C59" s="31" t="s">
        <v>204</v>
      </c>
      <c r="D59" s="31"/>
      <c r="E59" s="87"/>
      <c r="F59" s="81"/>
      <c r="G59" s="87"/>
      <c r="H59" s="81" t="str">
        <f t="shared" si="0"/>
        <v/>
      </c>
      <c r="I59" s="84" t="str">
        <f t="shared" si="1"/>
        <v/>
      </c>
    </row>
    <row r="60" spans="1:9" ht="29">
      <c r="A60" s="91">
        <v>9</v>
      </c>
      <c r="B60" s="88" t="s">
        <v>123</v>
      </c>
      <c r="C60" s="34" t="s">
        <v>152</v>
      </c>
      <c r="D60" s="34"/>
      <c r="E60" s="85">
        <v>1</v>
      </c>
      <c r="F60" s="79"/>
      <c r="G60" s="85"/>
      <c r="H60" s="79" t="str">
        <f t="shared" si="0"/>
        <v/>
      </c>
      <c r="I60" s="82" t="str">
        <f t="shared" si="1"/>
        <v/>
      </c>
    </row>
    <row r="61" spans="1:9" ht="15">
      <c r="A61" s="92"/>
      <c r="B61" s="89"/>
      <c r="C61" s="33" t="s">
        <v>153</v>
      </c>
      <c r="D61" s="33"/>
      <c r="E61" s="86"/>
      <c r="F61" s="80"/>
      <c r="G61" s="86"/>
      <c r="H61" s="80" t="str">
        <f t="shared" si="0"/>
        <v/>
      </c>
      <c r="I61" s="83" t="str">
        <f t="shared" si="1"/>
        <v/>
      </c>
    </row>
    <row r="62" spans="1:9" ht="15">
      <c r="A62" s="92"/>
      <c r="B62" s="89"/>
      <c r="C62" s="33" t="s">
        <v>154</v>
      </c>
      <c r="D62" s="33"/>
      <c r="E62" s="86"/>
      <c r="F62" s="80"/>
      <c r="G62" s="86"/>
      <c r="H62" s="80" t="str">
        <f t="shared" si="0"/>
        <v/>
      </c>
      <c r="I62" s="83" t="str">
        <f t="shared" si="1"/>
        <v/>
      </c>
    </row>
    <row r="63" spans="1:9" ht="15">
      <c r="A63" s="92"/>
      <c r="B63" s="89"/>
      <c r="C63" s="33" t="s">
        <v>155</v>
      </c>
      <c r="D63" s="33"/>
      <c r="E63" s="86"/>
      <c r="F63" s="80"/>
      <c r="G63" s="86"/>
      <c r="H63" s="80" t="str">
        <f t="shared" si="0"/>
        <v/>
      </c>
      <c r="I63" s="83" t="str">
        <f t="shared" si="1"/>
        <v/>
      </c>
    </row>
    <row r="64" spans="1:9" ht="15">
      <c r="A64" s="92"/>
      <c r="B64" s="89"/>
      <c r="C64" s="33" t="s">
        <v>156</v>
      </c>
      <c r="D64" s="33"/>
      <c r="E64" s="86"/>
      <c r="F64" s="80"/>
      <c r="G64" s="86"/>
      <c r="H64" s="80" t="str">
        <f t="shared" si="0"/>
        <v/>
      </c>
      <c r="I64" s="83" t="str">
        <f t="shared" si="1"/>
        <v/>
      </c>
    </row>
    <row r="65" spans="1:9" ht="15">
      <c r="A65" s="92"/>
      <c r="B65" s="89"/>
      <c r="C65" s="33" t="s">
        <v>157</v>
      </c>
      <c r="D65" s="33"/>
      <c r="E65" s="86"/>
      <c r="F65" s="80"/>
      <c r="G65" s="86"/>
      <c r="H65" s="80" t="str">
        <f t="shared" si="0"/>
        <v/>
      </c>
      <c r="I65" s="83" t="str">
        <f t="shared" si="1"/>
        <v/>
      </c>
    </row>
    <row r="66" spans="1:9" ht="15">
      <c r="A66" s="92"/>
      <c r="B66" s="89"/>
      <c r="C66" s="33" t="s">
        <v>195</v>
      </c>
      <c r="D66" s="33"/>
      <c r="E66" s="86"/>
      <c r="F66" s="80"/>
      <c r="G66" s="86"/>
      <c r="H66" s="80" t="str">
        <f t="shared" si="0"/>
        <v/>
      </c>
      <c r="I66" s="83" t="str">
        <f t="shared" si="1"/>
        <v/>
      </c>
    </row>
    <row r="67" spans="1:9" ht="15">
      <c r="A67" s="92"/>
      <c r="B67" s="89"/>
      <c r="C67" s="33" t="s">
        <v>158</v>
      </c>
      <c r="D67" s="33"/>
      <c r="E67" s="86"/>
      <c r="F67" s="80"/>
      <c r="G67" s="86"/>
      <c r="H67" s="80" t="str">
        <f t="shared" si="0"/>
        <v/>
      </c>
      <c r="I67" s="83" t="str">
        <f t="shared" si="1"/>
        <v/>
      </c>
    </row>
    <row r="68" spans="1:9" ht="15">
      <c r="A68" s="92"/>
      <c r="B68" s="89"/>
      <c r="C68" s="33" t="s">
        <v>159</v>
      </c>
      <c r="D68" s="33"/>
      <c r="E68" s="86"/>
      <c r="F68" s="80"/>
      <c r="G68" s="86"/>
      <c r="H68" s="80" t="str">
        <f t="shared" si="0"/>
        <v/>
      </c>
      <c r="I68" s="83" t="str">
        <f t="shared" si="1"/>
        <v/>
      </c>
    </row>
    <row r="69" spans="1:9" ht="15">
      <c r="A69" s="92"/>
      <c r="B69" s="89"/>
      <c r="C69" s="33" t="s">
        <v>160</v>
      </c>
      <c r="D69" s="33"/>
      <c r="E69" s="86"/>
      <c r="F69" s="80"/>
      <c r="G69" s="86"/>
      <c r="H69" s="80" t="str">
        <f t="shared" si="0"/>
        <v/>
      </c>
      <c r="I69" s="83" t="str">
        <f t="shared" si="1"/>
        <v/>
      </c>
    </row>
    <row r="70" spans="1:9" ht="30" customHeight="1">
      <c r="A70" s="92"/>
      <c r="B70" s="89"/>
      <c r="C70" s="33" t="s">
        <v>162</v>
      </c>
      <c r="D70" s="33"/>
      <c r="E70" s="86"/>
      <c r="F70" s="80"/>
      <c r="G70" s="86"/>
      <c r="H70" s="80" t="str">
        <f t="shared" si="0"/>
        <v/>
      </c>
      <c r="I70" s="83" t="str">
        <f t="shared" si="1"/>
        <v/>
      </c>
    </row>
    <row r="71" spans="1:9" ht="15">
      <c r="A71" s="92"/>
      <c r="B71" s="89"/>
      <c r="C71" s="33" t="s">
        <v>161</v>
      </c>
      <c r="D71" s="33"/>
      <c r="E71" s="86"/>
      <c r="F71" s="80"/>
      <c r="G71" s="86"/>
      <c r="H71" s="80" t="str">
        <f t="shared" si="0"/>
        <v/>
      </c>
      <c r="I71" s="83" t="str">
        <f t="shared" si="1"/>
        <v/>
      </c>
    </row>
    <row r="72" spans="1:9" ht="15">
      <c r="A72" s="92"/>
      <c r="B72" s="89"/>
      <c r="C72" s="33" t="s">
        <v>163</v>
      </c>
      <c r="D72" s="33"/>
      <c r="E72" s="86"/>
      <c r="F72" s="80"/>
      <c r="G72" s="86"/>
      <c r="H72" s="80" t="str">
        <f aca="true" t="shared" si="2" ref="H72:H126">IF(F72="","",E72*F72)</f>
        <v/>
      </c>
      <c r="I72" s="83" t="str">
        <f aca="true" t="shared" si="3" ref="I72:I126">IF(G72="","",IF(H72="","",(H72*(1+(G72/100)))))</f>
        <v/>
      </c>
    </row>
    <row r="73" spans="1:9" ht="29">
      <c r="A73" s="93"/>
      <c r="B73" s="90"/>
      <c r="C73" s="31" t="s">
        <v>175</v>
      </c>
      <c r="D73" s="31"/>
      <c r="E73" s="87"/>
      <c r="F73" s="81"/>
      <c r="G73" s="87"/>
      <c r="H73" s="81" t="str">
        <f t="shared" si="2"/>
        <v/>
      </c>
      <c r="I73" s="84" t="str">
        <f t="shared" si="3"/>
        <v/>
      </c>
    </row>
    <row r="74" spans="1:9" ht="15">
      <c r="A74" s="91">
        <v>10</v>
      </c>
      <c r="B74" s="88" t="s">
        <v>124</v>
      </c>
      <c r="C74" s="27" t="s">
        <v>125</v>
      </c>
      <c r="D74" s="27"/>
      <c r="E74" s="85">
        <v>4</v>
      </c>
      <c r="F74" s="79"/>
      <c r="G74" s="85"/>
      <c r="H74" s="79" t="str">
        <f t="shared" si="2"/>
        <v/>
      </c>
      <c r="I74" s="82" t="str">
        <f t="shared" si="3"/>
        <v/>
      </c>
    </row>
    <row r="75" spans="1:9" ht="15">
      <c r="A75" s="92"/>
      <c r="B75" s="89"/>
      <c r="C75" s="27" t="s">
        <v>176</v>
      </c>
      <c r="D75" s="27"/>
      <c r="E75" s="86"/>
      <c r="F75" s="80"/>
      <c r="G75" s="86"/>
      <c r="H75" s="80" t="str">
        <f t="shared" si="2"/>
        <v/>
      </c>
      <c r="I75" s="83" t="str">
        <f t="shared" si="3"/>
        <v/>
      </c>
    </row>
    <row r="76" spans="1:9" ht="29">
      <c r="A76" s="92"/>
      <c r="B76" s="89"/>
      <c r="C76" s="33" t="s">
        <v>126</v>
      </c>
      <c r="D76" s="33"/>
      <c r="E76" s="86"/>
      <c r="F76" s="80"/>
      <c r="G76" s="86"/>
      <c r="H76" s="80" t="str">
        <f t="shared" si="2"/>
        <v/>
      </c>
      <c r="I76" s="83" t="str">
        <f t="shared" si="3"/>
        <v/>
      </c>
    </row>
    <row r="77" spans="1:9" ht="15">
      <c r="A77" s="92"/>
      <c r="B77" s="89"/>
      <c r="C77" s="27" t="s">
        <v>127</v>
      </c>
      <c r="D77" s="27"/>
      <c r="E77" s="86"/>
      <c r="F77" s="80"/>
      <c r="G77" s="86"/>
      <c r="H77" s="80" t="str">
        <f t="shared" si="2"/>
        <v/>
      </c>
      <c r="I77" s="83" t="str">
        <f t="shared" si="3"/>
        <v/>
      </c>
    </row>
    <row r="78" spans="1:9" ht="15">
      <c r="A78" s="92"/>
      <c r="B78" s="89"/>
      <c r="C78" s="33" t="s">
        <v>128</v>
      </c>
      <c r="D78" s="33"/>
      <c r="E78" s="86"/>
      <c r="F78" s="80"/>
      <c r="G78" s="86"/>
      <c r="H78" s="80" t="str">
        <f t="shared" si="2"/>
        <v/>
      </c>
      <c r="I78" s="83" t="str">
        <f t="shared" si="3"/>
        <v/>
      </c>
    </row>
    <row r="79" spans="1:9" ht="29">
      <c r="A79" s="92"/>
      <c r="B79" s="89"/>
      <c r="C79" s="33" t="s">
        <v>129</v>
      </c>
      <c r="D79" s="33"/>
      <c r="E79" s="86"/>
      <c r="F79" s="80"/>
      <c r="G79" s="86"/>
      <c r="H79" s="80" t="str">
        <f t="shared" si="2"/>
        <v/>
      </c>
      <c r="I79" s="83" t="str">
        <f t="shared" si="3"/>
        <v/>
      </c>
    </row>
    <row r="80" spans="1:9" ht="15">
      <c r="A80" s="92"/>
      <c r="B80" s="89"/>
      <c r="C80" s="33" t="s">
        <v>130</v>
      </c>
      <c r="D80" s="33"/>
      <c r="E80" s="86"/>
      <c r="F80" s="80"/>
      <c r="G80" s="86"/>
      <c r="H80" s="80" t="str">
        <f t="shared" si="2"/>
        <v/>
      </c>
      <c r="I80" s="83" t="str">
        <f t="shared" si="3"/>
        <v/>
      </c>
    </row>
    <row r="81" spans="1:9" ht="15">
      <c r="A81" s="92"/>
      <c r="B81" s="89"/>
      <c r="C81" s="33" t="s">
        <v>131</v>
      </c>
      <c r="D81" s="33"/>
      <c r="E81" s="86"/>
      <c r="F81" s="80"/>
      <c r="G81" s="86"/>
      <c r="H81" s="80" t="str">
        <f t="shared" si="2"/>
        <v/>
      </c>
      <c r="I81" s="83" t="str">
        <f t="shared" si="3"/>
        <v/>
      </c>
    </row>
    <row r="82" spans="1:9" ht="15">
      <c r="A82" s="92"/>
      <c r="B82" s="89"/>
      <c r="C82" s="33" t="s">
        <v>132</v>
      </c>
      <c r="D82" s="33"/>
      <c r="E82" s="86"/>
      <c r="F82" s="80"/>
      <c r="G82" s="86"/>
      <c r="H82" s="80" t="str">
        <f t="shared" si="2"/>
        <v/>
      </c>
      <c r="I82" s="83" t="str">
        <f t="shared" si="3"/>
        <v/>
      </c>
    </row>
    <row r="83" spans="1:9" ht="15">
      <c r="A83" s="92"/>
      <c r="B83" s="89"/>
      <c r="C83" s="33" t="s">
        <v>133</v>
      </c>
      <c r="D83" s="33"/>
      <c r="E83" s="86"/>
      <c r="F83" s="80"/>
      <c r="G83" s="86"/>
      <c r="H83" s="80" t="str">
        <f t="shared" si="2"/>
        <v/>
      </c>
      <c r="I83" s="83" t="str">
        <f t="shared" si="3"/>
        <v/>
      </c>
    </row>
    <row r="84" spans="1:9" ht="15">
      <c r="A84" s="92"/>
      <c r="B84" s="89"/>
      <c r="C84" s="33" t="s">
        <v>134</v>
      </c>
      <c r="D84" s="33"/>
      <c r="E84" s="86"/>
      <c r="F84" s="80"/>
      <c r="G84" s="86"/>
      <c r="H84" s="80" t="str">
        <f t="shared" si="2"/>
        <v/>
      </c>
      <c r="I84" s="83" t="str">
        <f t="shared" si="3"/>
        <v/>
      </c>
    </row>
    <row r="85" spans="1:9" ht="15">
      <c r="A85" s="92"/>
      <c r="B85" s="89"/>
      <c r="C85" s="33" t="s">
        <v>135</v>
      </c>
      <c r="D85" s="33"/>
      <c r="E85" s="86"/>
      <c r="F85" s="80"/>
      <c r="G85" s="86"/>
      <c r="H85" s="80" t="str">
        <f t="shared" si="2"/>
        <v/>
      </c>
      <c r="I85" s="83" t="str">
        <f t="shared" si="3"/>
        <v/>
      </c>
    </row>
    <row r="86" spans="1:9" ht="15">
      <c r="A86" s="92"/>
      <c r="B86" s="89"/>
      <c r="C86" s="33" t="s">
        <v>136</v>
      </c>
      <c r="D86" s="33"/>
      <c r="E86" s="86"/>
      <c r="F86" s="80"/>
      <c r="G86" s="86"/>
      <c r="H86" s="80" t="str">
        <f t="shared" si="2"/>
        <v/>
      </c>
      <c r="I86" s="83" t="str">
        <f t="shared" si="3"/>
        <v/>
      </c>
    </row>
    <row r="87" spans="1:9" ht="29">
      <c r="A87" s="93"/>
      <c r="B87" s="90"/>
      <c r="C87" s="32" t="s">
        <v>137</v>
      </c>
      <c r="D87" s="32"/>
      <c r="E87" s="87"/>
      <c r="F87" s="81"/>
      <c r="G87" s="87"/>
      <c r="H87" s="81" t="str">
        <f t="shared" si="2"/>
        <v/>
      </c>
      <c r="I87" s="84" t="str">
        <f t="shared" si="3"/>
        <v/>
      </c>
    </row>
    <row r="88" spans="1:9" ht="15">
      <c r="A88" s="91">
        <v>11</v>
      </c>
      <c r="B88" s="88" t="s">
        <v>138</v>
      </c>
      <c r="C88" s="25" t="s">
        <v>139</v>
      </c>
      <c r="D88" s="25"/>
      <c r="E88" s="85">
        <v>2</v>
      </c>
      <c r="F88" s="79"/>
      <c r="G88" s="85"/>
      <c r="H88" s="79" t="str">
        <f t="shared" si="2"/>
        <v/>
      </c>
      <c r="I88" s="82" t="str">
        <f t="shared" si="3"/>
        <v/>
      </c>
    </row>
    <row r="89" spans="1:9" ht="15">
      <c r="A89" s="92"/>
      <c r="B89" s="89"/>
      <c r="C89" s="33" t="s">
        <v>164</v>
      </c>
      <c r="D89" s="33"/>
      <c r="E89" s="86"/>
      <c r="F89" s="80"/>
      <c r="G89" s="86"/>
      <c r="H89" s="80" t="str">
        <f t="shared" si="2"/>
        <v/>
      </c>
      <c r="I89" s="83" t="str">
        <f t="shared" si="3"/>
        <v/>
      </c>
    </row>
    <row r="90" spans="1:9" ht="15" customHeight="1">
      <c r="A90" s="92"/>
      <c r="B90" s="89"/>
      <c r="C90" s="33" t="s">
        <v>165</v>
      </c>
      <c r="D90" s="33"/>
      <c r="E90" s="86"/>
      <c r="F90" s="80"/>
      <c r="G90" s="86"/>
      <c r="H90" s="80" t="str">
        <f t="shared" si="2"/>
        <v/>
      </c>
      <c r="I90" s="83" t="str">
        <f t="shared" si="3"/>
        <v/>
      </c>
    </row>
    <row r="91" spans="1:9" ht="15">
      <c r="A91" s="92"/>
      <c r="B91" s="89"/>
      <c r="C91" s="33" t="s">
        <v>166</v>
      </c>
      <c r="D91" s="33"/>
      <c r="E91" s="86"/>
      <c r="F91" s="80"/>
      <c r="G91" s="86"/>
      <c r="H91" s="80" t="str">
        <f t="shared" si="2"/>
        <v/>
      </c>
      <c r="I91" s="83" t="str">
        <f t="shared" si="3"/>
        <v/>
      </c>
    </row>
    <row r="92" spans="1:9" ht="15">
      <c r="A92" s="92"/>
      <c r="B92" s="89"/>
      <c r="C92" s="33" t="s">
        <v>167</v>
      </c>
      <c r="D92" s="33"/>
      <c r="E92" s="86"/>
      <c r="F92" s="80"/>
      <c r="G92" s="86"/>
      <c r="H92" s="80" t="str">
        <f t="shared" si="2"/>
        <v/>
      </c>
      <c r="I92" s="83" t="str">
        <f t="shared" si="3"/>
        <v/>
      </c>
    </row>
    <row r="93" spans="1:9" ht="15">
      <c r="A93" s="92"/>
      <c r="B93" s="89"/>
      <c r="C93" s="33" t="s">
        <v>168</v>
      </c>
      <c r="D93" s="33"/>
      <c r="E93" s="86"/>
      <c r="F93" s="80"/>
      <c r="G93" s="86"/>
      <c r="H93" s="80" t="str">
        <f t="shared" si="2"/>
        <v/>
      </c>
      <c r="I93" s="83" t="str">
        <f t="shared" si="3"/>
        <v/>
      </c>
    </row>
    <row r="94" spans="1:9" ht="15">
      <c r="A94" s="92"/>
      <c r="B94" s="89"/>
      <c r="C94" s="33" t="s">
        <v>169</v>
      </c>
      <c r="D94" s="33"/>
      <c r="E94" s="86"/>
      <c r="F94" s="80"/>
      <c r="G94" s="86"/>
      <c r="H94" s="80" t="str">
        <f t="shared" si="2"/>
        <v/>
      </c>
      <c r="I94" s="83" t="str">
        <f t="shared" si="3"/>
        <v/>
      </c>
    </row>
    <row r="95" spans="1:9" ht="15">
      <c r="A95" s="92"/>
      <c r="B95" s="89"/>
      <c r="C95" s="33" t="s">
        <v>170</v>
      </c>
      <c r="D95" s="33"/>
      <c r="E95" s="86"/>
      <c r="F95" s="80"/>
      <c r="G95" s="86"/>
      <c r="H95" s="80" t="str">
        <f t="shared" si="2"/>
        <v/>
      </c>
      <c r="I95" s="83" t="str">
        <f t="shared" si="3"/>
        <v/>
      </c>
    </row>
    <row r="96" spans="1:9" ht="15">
      <c r="A96" s="92"/>
      <c r="B96" s="89"/>
      <c r="C96" s="33" t="s">
        <v>171</v>
      </c>
      <c r="D96" s="33"/>
      <c r="E96" s="86"/>
      <c r="F96" s="80"/>
      <c r="G96" s="86"/>
      <c r="H96" s="80" t="str">
        <f t="shared" si="2"/>
        <v/>
      </c>
      <c r="I96" s="83" t="str">
        <f t="shared" si="3"/>
        <v/>
      </c>
    </row>
    <row r="97" spans="1:9" ht="15">
      <c r="A97" s="92"/>
      <c r="B97" s="89"/>
      <c r="C97" s="27" t="s">
        <v>174</v>
      </c>
      <c r="D97" s="27"/>
      <c r="E97" s="86"/>
      <c r="F97" s="80"/>
      <c r="G97" s="86"/>
      <c r="H97" s="80" t="str">
        <f t="shared" si="2"/>
        <v/>
      </c>
      <c r="I97" s="83" t="str">
        <f t="shared" si="3"/>
        <v/>
      </c>
    </row>
    <row r="98" spans="1:9" ht="15">
      <c r="A98" s="92"/>
      <c r="B98" s="89"/>
      <c r="C98" s="33" t="s">
        <v>140</v>
      </c>
      <c r="D98" s="33"/>
      <c r="E98" s="86"/>
      <c r="F98" s="80"/>
      <c r="G98" s="86"/>
      <c r="H98" s="80" t="str">
        <f t="shared" si="2"/>
        <v/>
      </c>
      <c r="I98" s="83" t="str">
        <f t="shared" si="3"/>
        <v/>
      </c>
    </row>
    <row r="99" spans="1:9" ht="15">
      <c r="A99" s="93"/>
      <c r="B99" s="90"/>
      <c r="C99" s="32" t="s">
        <v>141</v>
      </c>
      <c r="D99" s="32"/>
      <c r="E99" s="87"/>
      <c r="F99" s="81"/>
      <c r="G99" s="87"/>
      <c r="H99" s="81" t="str">
        <f t="shared" si="2"/>
        <v/>
      </c>
      <c r="I99" s="84" t="str">
        <f t="shared" si="3"/>
        <v/>
      </c>
    </row>
    <row r="100" spans="1:9" ht="29">
      <c r="A100" s="91">
        <v>12</v>
      </c>
      <c r="B100" s="88" t="s">
        <v>142</v>
      </c>
      <c r="C100" s="34" t="s">
        <v>172</v>
      </c>
      <c r="D100" s="34"/>
      <c r="E100" s="85">
        <v>1</v>
      </c>
      <c r="F100" s="79"/>
      <c r="G100" s="85"/>
      <c r="H100" s="79" t="str">
        <f t="shared" si="2"/>
        <v/>
      </c>
      <c r="I100" s="82" t="str">
        <f t="shared" si="3"/>
        <v/>
      </c>
    </row>
    <row r="101" spans="1:9" ht="15">
      <c r="A101" s="92"/>
      <c r="B101" s="89"/>
      <c r="C101" s="33" t="s">
        <v>173</v>
      </c>
      <c r="D101" s="33"/>
      <c r="E101" s="86"/>
      <c r="F101" s="80"/>
      <c r="G101" s="86"/>
      <c r="H101" s="80" t="str">
        <f t="shared" si="2"/>
        <v/>
      </c>
      <c r="I101" s="83" t="str">
        <f t="shared" si="3"/>
        <v/>
      </c>
    </row>
    <row r="102" spans="1:9" ht="15">
      <c r="A102" s="92"/>
      <c r="B102" s="89"/>
      <c r="C102" s="33" t="s">
        <v>171</v>
      </c>
      <c r="D102" s="33"/>
      <c r="E102" s="86"/>
      <c r="F102" s="80"/>
      <c r="G102" s="86"/>
      <c r="H102" s="80" t="str">
        <f t="shared" si="2"/>
        <v/>
      </c>
      <c r="I102" s="83" t="str">
        <f t="shared" si="3"/>
        <v/>
      </c>
    </row>
    <row r="103" spans="1:9" ht="15">
      <c r="A103" s="92"/>
      <c r="B103" s="89"/>
      <c r="C103" s="27" t="s">
        <v>174</v>
      </c>
      <c r="D103" s="27"/>
      <c r="E103" s="86"/>
      <c r="F103" s="80"/>
      <c r="G103" s="86"/>
      <c r="H103" s="80" t="str">
        <f t="shared" si="2"/>
        <v/>
      </c>
      <c r="I103" s="83" t="str">
        <f t="shared" si="3"/>
        <v/>
      </c>
    </row>
    <row r="104" spans="1:9" ht="15">
      <c r="A104" s="92"/>
      <c r="B104" s="89"/>
      <c r="C104" s="33" t="s">
        <v>143</v>
      </c>
      <c r="D104" s="33"/>
      <c r="E104" s="86"/>
      <c r="F104" s="80"/>
      <c r="G104" s="86"/>
      <c r="H104" s="80" t="str">
        <f t="shared" si="2"/>
        <v/>
      </c>
      <c r="I104" s="83" t="str">
        <f t="shared" si="3"/>
        <v/>
      </c>
    </row>
    <row r="105" spans="1:9" ht="15">
      <c r="A105" s="93"/>
      <c r="B105" s="90"/>
      <c r="C105" s="32" t="s">
        <v>144</v>
      </c>
      <c r="D105" s="32"/>
      <c r="E105" s="87"/>
      <c r="F105" s="81"/>
      <c r="G105" s="87"/>
      <c r="H105" s="81" t="str">
        <f t="shared" si="2"/>
        <v/>
      </c>
      <c r="I105" s="84" t="str">
        <f t="shared" si="3"/>
        <v/>
      </c>
    </row>
    <row r="106" spans="1:9" ht="15">
      <c r="A106" s="91">
        <v>13</v>
      </c>
      <c r="B106" s="88" t="s">
        <v>149</v>
      </c>
      <c r="C106" s="34" t="s">
        <v>145</v>
      </c>
      <c r="D106" s="34"/>
      <c r="E106" s="85">
        <v>1</v>
      </c>
      <c r="F106" s="79"/>
      <c r="G106" s="85"/>
      <c r="H106" s="79" t="str">
        <f t="shared" si="2"/>
        <v/>
      </c>
      <c r="I106" s="82" t="str">
        <f t="shared" si="3"/>
        <v/>
      </c>
    </row>
    <row r="107" spans="1:9" ht="15">
      <c r="A107" s="92"/>
      <c r="B107" s="89"/>
      <c r="C107" s="33" t="s">
        <v>177</v>
      </c>
      <c r="D107" s="33"/>
      <c r="E107" s="86"/>
      <c r="F107" s="80"/>
      <c r="G107" s="86"/>
      <c r="H107" s="80" t="str">
        <f t="shared" si="2"/>
        <v/>
      </c>
      <c r="I107" s="83" t="str">
        <f t="shared" si="3"/>
        <v/>
      </c>
    </row>
    <row r="108" spans="1:9" ht="15">
      <c r="A108" s="92"/>
      <c r="B108" s="89"/>
      <c r="C108" s="33" t="s">
        <v>178</v>
      </c>
      <c r="D108" s="33"/>
      <c r="E108" s="86"/>
      <c r="F108" s="80"/>
      <c r="G108" s="86"/>
      <c r="H108" s="80" t="str">
        <f t="shared" si="2"/>
        <v/>
      </c>
      <c r="I108" s="83" t="str">
        <f t="shared" si="3"/>
        <v/>
      </c>
    </row>
    <row r="109" spans="1:9" ht="15">
      <c r="A109" s="92"/>
      <c r="B109" s="89"/>
      <c r="C109" s="33" t="s">
        <v>179</v>
      </c>
      <c r="D109" s="33"/>
      <c r="E109" s="86"/>
      <c r="F109" s="80"/>
      <c r="G109" s="86"/>
      <c r="H109" s="80" t="str">
        <f t="shared" si="2"/>
        <v/>
      </c>
      <c r="I109" s="83" t="str">
        <f t="shared" si="3"/>
        <v/>
      </c>
    </row>
    <row r="110" spans="1:9" ht="15">
      <c r="A110" s="92"/>
      <c r="B110" s="89"/>
      <c r="C110" s="33" t="s">
        <v>180</v>
      </c>
      <c r="D110" s="33"/>
      <c r="E110" s="86"/>
      <c r="F110" s="80"/>
      <c r="G110" s="86"/>
      <c r="H110" s="80" t="str">
        <f t="shared" si="2"/>
        <v/>
      </c>
      <c r="I110" s="83" t="str">
        <f t="shared" si="3"/>
        <v/>
      </c>
    </row>
    <row r="111" spans="1:9" ht="15">
      <c r="A111" s="92"/>
      <c r="B111" s="89"/>
      <c r="C111" s="33" t="s">
        <v>181</v>
      </c>
      <c r="D111" s="33"/>
      <c r="E111" s="86"/>
      <c r="F111" s="80"/>
      <c r="G111" s="86"/>
      <c r="H111" s="80" t="str">
        <f t="shared" si="2"/>
        <v/>
      </c>
      <c r="I111" s="83" t="str">
        <f t="shared" si="3"/>
        <v/>
      </c>
    </row>
    <row r="112" spans="1:9" ht="15">
      <c r="A112" s="92"/>
      <c r="B112" s="89"/>
      <c r="C112" s="33" t="s">
        <v>182</v>
      </c>
      <c r="D112" s="33"/>
      <c r="E112" s="86"/>
      <c r="F112" s="80"/>
      <c r="G112" s="86"/>
      <c r="H112" s="80" t="str">
        <f t="shared" si="2"/>
        <v/>
      </c>
      <c r="I112" s="83" t="str">
        <f t="shared" si="3"/>
        <v/>
      </c>
    </row>
    <row r="113" spans="1:9" ht="15">
      <c r="A113" s="92"/>
      <c r="B113" s="89"/>
      <c r="C113" s="33" t="s">
        <v>183</v>
      </c>
      <c r="D113" s="33"/>
      <c r="E113" s="86"/>
      <c r="F113" s="80"/>
      <c r="G113" s="86"/>
      <c r="H113" s="80" t="str">
        <f t="shared" si="2"/>
        <v/>
      </c>
      <c r="I113" s="83" t="str">
        <f t="shared" si="3"/>
        <v/>
      </c>
    </row>
    <row r="114" spans="1:9" ht="15">
      <c r="A114" s="92"/>
      <c r="B114" s="89"/>
      <c r="C114" s="33" t="s">
        <v>184</v>
      </c>
      <c r="D114" s="33"/>
      <c r="E114" s="86"/>
      <c r="F114" s="80"/>
      <c r="G114" s="86"/>
      <c r="H114" s="80" t="str">
        <f t="shared" si="2"/>
        <v/>
      </c>
      <c r="I114" s="83" t="str">
        <f t="shared" si="3"/>
        <v/>
      </c>
    </row>
    <row r="115" spans="1:9" ht="15">
      <c r="A115" s="92"/>
      <c r="B115" s="89"/>
      <c r="C115" s="33" t="s">
        <v>185</v>
      </c>
      <c r="D115" s="33"/>
      <c r="E115" s="86"/>
      <c r="F115" s="80"/>
      <c r="G115" s="86"/>
      <c r="H115" s="80" t="str">
        <f t="shared" si="2"/>
        <v/>
      </c>
      <c r="I115" s="83" t="str">
        <f t="shared" si="3"/>
        <v/>
      </c>
    </row>
    <row r="116" spans="1:9" ht="15">
      <c r="A116" s="92"/>
      <c r="B116" s="89"/>
      <c r="C116" s="33" t="s">
        <v>186</v>
      </c>
      <c r="D116" s="33"/>
      <c r="E116" s="86"/>
      <c r="F116" s="80"/>
      <c r="G116" s="86"/>
      <c r="H116" s="80" t="str">
        <f t="shared" si="2"/>
        <v/>
      </c>
      <c r="I116" s="83" t="str">
        <f t="shared" si="3"/>
        <v/>
      </c>
    </row>
    <row r="117" spans="1:9" ht="29">
      <c r="A117" s="92"/>
      <c r="B117" s="89"/>
      <c r="C117" s="33" t="s">
        <v>187</v>
      </c>
      <c r="D117" s="33"/>
      <c r="E117" s="86"/>
      <c r="F117" s="80"/>
      <c r="G117" s="86"/>
      <c r="H117" s="80" t="str">
        <f t="shared" si="2"/>
        <v/>
      </c>
      <c r="I117" s="83" t="str">
        <f t="shared" si="3"/>
        <v/>
      </c>
    </row>
    <row r="118" spans="1:9" ht="15">
      <c r="A118" s="92"/>
      <c r="B118" s="89"/>
      <c r="C118" s="33" t="s">
        <v>188</v>
      </c>
      <c r="D118" s="33"/>
      <c r="E118" s="86"/>
      <c r="F118" s="80"/>
      <c r="G118" s="86"/>
      <c r="H118" s="80" t="str">
        <f t="shared" si="2"/>
        <v/>
      </c>
      <c r="I118" s="83" t="str">
        <f t="shared" si="3"/>
        <v/>
      </c>
    </row>
    <row r="119" spans="1:9" ht="15">
      <c r="A119" s="92"/>
      <c r="B119" s="89"/>
      <c r="C119" s="33" t="s">
        <v>189</v>
      </c>
      <c r="D119" s="33"/>
      <c r="E119" s="86"/>
      <c r="F119" s="80"/>
      <c r="G119" s="86"/>
      <c r="H119" s="80" t="str">
        <f t="shared" si="2"/>
        <v/>
      </c>
      <c r="I119" s="83" t="str">
        <f t="shared" si="3"/>
        <v/>
      </c>
    </row>
    <row r="120" spans="1:9" ht="15">
      <c r="A120" s="92"/>
      <c r="B120" s="89"/>
      <c r="C120" s="33" t="s">
        <v>190</v>
      </c>
      <c r="D120" s="33"/>
      <c r="E120" s="86"/>
      <c r="F120" s="80"/>
      <c r="G120" s="86"/>
      <c r="H120" s="80" t="str">
        <f t="shared" si="2"/>
        <v/>
      </c>
      <c r="I120" s="83" t="str">
        <f t="shared" si="3"/>
        <v/>
      </c>
    </row>
    <row r="121" spans="1:9" ht="15">
      <c r="A121" s="92"/>
      <c r="B121" s="89"/>
      <c r="C121" s="33" t="s">
        <v>191</v>
      </c>
      <c r="D121" s="33"/>
      <c r="E121" s="86"/>
      <c r="F121" s="80"/>
      <c r="G121" s="86"/>
      <c r="H121" s="80" t="str">
        <f t="shared" si="2"/>
        <v/>
      </c>
      <c r="I121" s="83" t="str">
        <f t="shared" si="3"/>
        <v/>
      </c>
    </row>
    <row r="122" spans="1:9" ht="15">
      <c r="A122" s="92"/>
      <c r="B122" s="89"/>
      <c r="C122" s="33" t="s">
        <v>192</v>
      </c>
      <c r="D122" s="33"/>
      <c r="E122" s="86"/>
      <c r="F122" s="80"/>
      <c r="G122" s="86"/>
      <c r="H122" s="80" t="str">
        <f t="shared" si="2"/>
        <v/>
      </c>
      <c r="I122" s="83" t="str">
        <f t="shared" si="3"/>
        <v/>
      </c>
    </row>
    <row r="123" spans="1:9" ht="15">
      <c r="A123" s="92"/>
      <c r="B123" s="89"/>
      <c r="C123" s="27" t="s">
        <v>174</v>
      </c>
      <c r="D123" s="27"/>
      <c r="E123" s="86"/>
      <c r="F123" s="80"/>
      <c r="G123" s="86"/>
      <c r="H123" s="80" t="str">
        <f t="shared" si="2"/>
        <v/>
      </c>
      <c r="I123" s="83" t="str">
        <f t="shared" si="3"/>
        <v/>
      </c>
    </row>
    <row r="124" spans="1:9" ht="15">
      <c r="A124" s="92"/>
      <c r="B124" s="89"/>
      <c r="C124" s="33" t="s">
        <v>146</v>
      </c>
      <c r="D124" s="33"/>
      <c r="E124" s="86"/>
      <c r="F124" s="80"/>
      <c r="G124" s="86"/>
      <c r="H124" s="80" t="str">
        <f t="shared" si="2"/>
        <v/>
      </c>
      <c r="I124" s="83" t="str">
        <f t="shared" si="3"/>
        <v/>
      </c>
    </row>
    <row r="125" spans="1:9" ht="15">
      <c r="A125" s="92"/>
      <c r="B125" s="89"/>
      <c r="C125" s="33" t="s">
        <v>147</v>
      </c>
      <c r="D125" s="33"/>
      <c r="E125" s="86"/>
      <c r="F125" s="80"/>
      <c r="G125" s="86"/>
      <c r="H125" s="80" t="str">
        <f t="shared" si="2"/>
        <v/>
      </c>
      <c r="I125" s="83" t="str">
        <f t="shared" si="3"/>
        <v/>
      </c>
    </row>
    <row r="126" spans="1:9" ht="15" thickBot="1">
      <c r="A126" s="92"/>
      <c r="B126" s="89"/>
      <c r="C126" s="33" t="s">
        <v>148</v>
      </c>
      <c r="D126" s="33"/>
      <c r="E126" s="86"/>
      <c r="F126" s="80"/>
      <c r="G126" s="86"/>
      <c r="H126" s="80" t="str">
        <f t="shared" si="2"/>
        <v/>
      </c>
      <c r="I126" s="83" t="str">
        <f t="shared" si="3"/>
        <v/>
      </c>
    </row>
    <row r="127" spans="1:9" ht="15.75" customHeight="1" thickBot="1">
      <c r="A127" s="70" t="s">
        <v>54</v>
      </c>
      <c r="B127" s="71"/>
      <c r="C127" s="71"/>
      <c r="D127" s="71"/>
      <c r="E127" s="71"/>
      <c r="F127" s="71"/>
      <c r="G127" s="72"/>
      <c r="H127" s="55" t="str">
        <f>IF(SUM(H8:H126)=0,"",SUM(H8:H126))</f>
        <v/>
      </c>
      <c r="I127" s="56" t="str">
        <f>IF(SUM(I8:I126)=0,"",SUM(I8:I126))</f>
        <v/>
      </c>
    </row>
    <row r="128" spans="5:9" ht="15">
      <c r="E128" s="3"/>
      <c r="F128" s="3"/>
      <c r="G128" s="3"/>
      <c r="H128" s="3"/>
      <c r="I128" s="3"/>
    </row>
  </sheetData>
  <mergeCells count="89">
    <mergeCell ref="A127:G127"/>
    <mergeCell ref="A4:B4"/>
    <mergeCell ref="A5:B5"/>
    <mergeCell ref="A53:A54"/>
    <mergeCell ref="A55:A59"/>
    <mergeCell ref="A60:A73"/>
    <mergeCell ref="A74:A87"/>
    <mergeCell ref="A88:A99"/>
    <mergeCell ref="A100:A105"/>
    <mergeCell ref="E106:E126"/>
    <mergeCell ref="F106:F126"/>
    <mergeCell ref="G106:G126"/>
    <mergeCell ref="E53:E54"/>
    <mergeCell ref="F53:F54"/>
    <mergeCell ref="G53:G54"/>
    <mergeCell ref="I106:I126"/>
    <mergeCell ref="A8:A10"/>
    <mergeCell ref="A11:A13"/>
    <mergeCell ref="A15:A17"/>
    <mergeCell ref="A18:A20"/>
    <mergeCell ref="A21:A52"/>
    <mergeCell ref="E88:E99"/>
    <mergeCell ref="F88:F99"/>
    <mergeCell ref="G88:G99"/>
    <mergeCell ref="H88:H99"/>
    <mergeCell ref="I88:I99"/>
    <mergeCell ref="E100:E105"/>
    <mergeCell ref="F100:F105"/>
    <mergeCell ref="G100:G105"/>
    <mergeCell ref="H100:H105"/>
    <mergeCell ref="A106:A126"/>
    <mergeCell ref="E60:E73"/>
    <mergeCell ref="F60:F73"/>
    <mergeCell ref="G60:G73"/>
    <mergeCell ref="H60:H73"/>
    <mergeCell ref="H106:H126"/>
    <mergeCell ref="E74:E87"/>
    <mergeCell ref="F74:F87"/>
    <mergeCell ref="G74:G87"/>
    <mergeCell ref="H74:H87"/>
    <mergeCell ref="I74:I87"/>
    <mergeCell ref="F55:F59"/>
    <mergeCell ref="G55:G59"/>
    <mergeCell ref="H55:H59"/>
    <mergeCell ref="I55:I59"/>
    <mergeCell ref="I100:I105"/>
    <mergeCell ref="I60:I73"/>
    <mergeCell ref="B106:B126"/>
    <mergeCell ref="E8:E10"/>
    <mergeCell ref="F8:F10"/>
    <mergeCell ref="B8:B10"/>
    <mergeCell ref="B11:B13"/>
    <mergeCell ref="B15:B17"/>
    <mergeCell ref="B18:B20"/>
    <mergeCell ref="B21:B52"/>
    <mergeCell ref="B53:B54"/>
    <mergeCell ref="B55:B59"/>
    <mergeCell ref="B60:B73"/>
    <mergeCell ref="B74:B87"/>
    <mergeCell ref="F18:F20"/>
    <mergeCell ref="E15:E17"/>
    <mergeCell ref="E21:E52"/>
    <mergeCell ref="F21:F52"/>
    <mergeCell ref="G21:G52"/>
    <mergeCell ref="B88:B99"/>
    <mergeCell ref="B100:B105"/>
    <mergeCell ref="I18:I20"/>
    <mergeCell ref="F15:F17"/>
    <mergeCell ref="G15:G17"/>
    <mergeCell ref="H15:H17"/>
    <mergeCell ref="I15:I17"/>
    <mergeCell ref="H21:H52"/>
    <mergeCell ref="H53:H54"/>
    <mergeCell ref="I21:I52"/>
    <mergeCell ref="E18:E20"/>
    <mergeCell ref="G18:G20"/>
    <mergeCell ref="H18:H20"/>
    <mergeCell ref="I53:I54"/>
    <mergeCell ref="E55:E59"/>
    <mergeCell ref="C4:I4"/>
    <mergeCell ref="C5:I5"/>
    <mergeCell ref="H8:H10"/>
    <mergeCell ref="I8:I10"/>
    <mergeCell ref="H11:H13"/>
    <mergeCell ref="I11:I13"/>
    <mergeCell ref="G8:G10"/>
    <mergeCell ref="E11:E13"/>
    <mergeCell ref="F11:F13"/>
    <mergeCell ref="G11:G1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Bena Marek</dc:creator>
  <cp:keywords/>
  <dc:description/>
  <cp:lastModifiedBy>Bena Marek</cp:lastModifiedBy>
  <dcterms:created xsi:type="dcterms:W3CDTF">2017-08-30T09:49:10Z</dcterms:created>
  <dcterms:modified xsi:type="dcterms:W3CDTF">2017-09-08T19:34:14Z</dcterms:modified>
  <cp:category/>
  <cp:version/>
  <cp:contentType/>
  <cp:contentStatus/>
</cp:coreProperties>
</file>