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bookViews>
    <workbookView xWindow="0" yWindow="0" windowWidth="19170" windowHeight="7470" activeTab="0"/>
  </bookViews>
  <sheets>
    <sheet name="Nábytek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<sst xmlns="http://schemas.openxmlformats.org/spreadsheetml/2006/main" count="54" uniqueCount="53">
  <si>
    <t>počet ks</t>
  </si>
  <si>
    <t>Nabídková cena celkem</t>
  </si>
  <si>
    <r>
      <t xml:space="preserve">Příloha č. 1 zadávací dokumentace/smlouvy - </t>
    </r>
    <r>
      <rPr>
        <b/>
        <sz val="11"/>
        <color theme="1"/>
        <rFont val="Calibri"/>
        <family val="2"/>
        <scheme val="minor"/>
      </rPr>
      <t>Specifikace předmětu plnění</t>
    </r>
  </si>
  <si>
    <r>
      <rPr>
        <b/>
        <sz val="11"/>
        <color rgb="FF000000"/>
        <rFont val="Calibri"/>
        <family val="2"/>
        <scheme val="minor"/>
      </rPr>
      <t>cena za ks</t>
    </r>
    <r>
      <rPr>
        <sz val="11"/>
        <color rgb="FF000000"/>
        <rFont val="Calibri"/>
        <family val="2"/>
        <scheme val="minor"/>
      </rPr>
      <t xml:space="preserve">
(Kč bez DPH)</t>
    </r>
  </si>
  <si>
    <r>
      <rPr>
        <b/>
        <sz val="11"/>
        <color rgb="FF000000"/>
        <rFont val="Calibri"/>
        <family val="2"/>
        <scheme val="minor"/>
      </rPr>
      <t>DPH</t>
    </r>
    <r>
      <rPr>
        <sz val="11"/>
        <color rgb="FF000000"/>
        <rFont val="Calibri"/>
        <family val="2"/>
        <scheme val="minor"/>
      </rPr>
      <t xml:space="preserve">
(%)</t>
    </r>
  </si>
  <si>
    <r>
      <rPr>
        <b/>
        <sz val="11"/>
        <color rgb="FF000000"/>
        <rFont val="Calibri"/>
        <family val="2"/>
        <scheme val="minor"/>
      </rPr>
      <t>cena celkem</t>
    </r>
    <r>
      <rPr>
        <sz val="11"/>
        <color rgb="FF000000"/>
        <rFont val="Calibri"/>
        <family val="2"/>
        <scheme val="minor"/>
      </rPr>
      <t xml:space="preserve"> 
(Kč bez DPH</t>
    </r>
  </si>
  <si>
    <r>
      <rPr>
        <b/>
        <sz val="11"/>
        <color rgb="FF000000"/>
        <rFont val="Calibri"/>
        <family val="2"/>
        <scheme val="minor"/>
      </rPr>
      <t>cena celkem</t>
    </r>
    <r>
      <rPr>
        <sz val="11"/>
        <color rgb="FF000000"/>
        <rFont val="Calibri"/>
        <family val="2"/>
        <scheme val="minor"/>
      </rPr>
      <t xml:space="preserve">
(Kč vč. DPH)</t>
    </r>
  </si>
  <si>
    <t>pol. č.</t>
  </si>
  <si>
    <t>název položky</t>
  </si>
  <si>
    <t>podrobná specifikace položky</t>
  </si>
  <si>
    <t>Rám z ocelových profilů v odstínech RAL (šest variant barvy RAL – jeden odstín vždy pro 2 kusy rámu), rektifikační prvky pro vyrovnání nerovností podlahy. Horní deska v provedení lamino s hranou ABS  2mm nebo plastovou narážecí hranou. Minimálně jedna stolová noha je opatřena stavěcím šroubem pro vyrovnání nerovností podlahy. Stůl má pod pracovní deskou odkládací plochu.</t>
  </si>
  <si>
    <t>Otočná židle na plynovém pístu - buková skořepina, podnož na kolečkách</t>
  </si>
  <si>
    <t>Otočná židle na plynovém pístu - buková skořepina, podnož na kolečkách, velikost 6 (dle platné normy ČSN EN 1729-1 (911710))</t>
  </si>
  <si>
    <t>Kontejner se zásuvkami na kolečkách (cca 100x40x75 cm)</t>
  </si>
  <si>
    <t>Kontejner se zásuvkami na kolečkách (cca š100xhl50xv75) Výroba z laminované dřevotřísky tloušťky 18 mm odpovídající normě ČSN EN 312 (492614) a emisní třídě 1 (pro emise formaldehydu). Korpus skříňky v dezénu buk. Rozložení do tří částí, střed má dvířka s dvěma poličkami, dvě krajní části mají šuplíky. Dvířka skříňky vyrobena z barevné LDT. Zásuvkové moduly jsou osazeny barevnými plastovými zásuvkami o výšce 7,5 a 15 cm. Kontejner bude umístěn volně v prostoru. Budou použity barevné odstíny RAL ve shodě s dodávanými žákovskými stoly lichoběžníkového tvaru.</t>
  </si>
  <si>
    <t>Vestavná skříň (113x217x50 cm)</t>
  </si>
  <si>
    <t>Magnetická keramická tabule bílá pro psaní fixem (200 x 120 cm + 2 křídla 100x120 cm) s výškově stavitelným pojezdem včetně konzole pro dataprojektor s instalací</t>
  </si>
  <si>
    <t>Keramická tabule trojdílná (tzv. „Triptych“) pro popis fixou, rám tabule vyroben z hliníkového profilu s plastovými rohy. Magnetický povrch, barevná varianta bílá. Pojezd pro tabuli vč. konzole na dataprojektor. Včetně montáže. Středová část 200x120cm, dvě křídla 100x120cm</t>
  </si>
  <si>
    <t>Žákovský pracovní počítačový stůl, varianta stromeček, 100x84x73 cm</t>
  </si>
  <si>
    <t>skříň pro 3D tiskárnu 100x76x70 cm</t>
  </si>
  <si>
    <t>skříň, 180x150x35 cm</t>
  </si>
  <si>
    <t>vestavná skříň, 150x80x18 cm</t>
  </si>
  <si>
    <t>vestavná skříň, 145x80x30 cm</t>
  </si>
  <si>
    <t>keramická tabule bílá, 120x200 cm</t>
  </si>
  <si>
    <t>lavice žákovská pro 2 žáky včetně zásuvek na slaboproud a silnoproud</t>
  </si>
  <si>
    <t>Žákovská dvojlavice cca 150x80x76, kovová konstrukce ošetřena vypalovací práškovou barvou RAL dle výběru, pracovní deska z 25 mm LDT s umakartovým povrchem odolným proti oděru, ABS hrany, na pracovní desce bude umístěn 2x odklop pro vyvedení NN panelů a zásuvek (2ks zásuvka 230 + 1x zásuvka stř/stej + 1x zásuvka internet). Zavětrování z perforovaného plechu ošetřeného vypalovací práškovou barvou RAL dle výběru, vestavěný tunel pro vedení kabeláží.</t>
  </si>
  <si>
    <t>lavice žákovská pro 3 žáky včetně zásuvek na slaboproud a silnoproud</t>
  </si>
  <si>
    <t>Žákovská trojlavice cca 230x80x76, kovová konstrukce ošetřena vypalovací práškovou barvou RAL dle výběru, pracovní deska z 25 mm LDT s umakartovým povrchem odolným proti oděru, ABS hrany, na pracovní desce bude umístěn 3x odklop pro vyvedení NN panelů a zásuvek (2ks zásuvka 230 + 1x zásuvka stř/stej + 1x zásuvka internet). Zavětrování z perforovaného plechu ošetřeného vypalovací práškovou barvou RAL dle výběru, vestavěný tunel pro vedení kabeláží.</t>
  </si>
  <si>
    <t>žákovská židle</t>
  </si>
  <si>
    <t>Židle výškově stavitelná bez pojezdu, bukový sedák a opěrka, velikost 4-7 (dle platné normy ČSN EN 1729-1 (911710)), nosnost minimálně 100 kg.</t>
  </si>
  <si>
    <t>skříňka demonstrační</t>
  </si>
  <si>
    <t>a) dvě pole (dvě čtvrtiny skříňky) s jednou policí, otevírací dveře</t>
  </si>
  <si>
    <t>b) dvě pole (dvě čtvrtiny skříňky) se dvěma policemi, otevírací dveře</t>
  </si>
  <si>
    <t>přídavná deska mezi stoly žákovské</t>
  </si>
  <si>
    <r>
      <rPr>
        <sz val="11"/>
        <color theme="1"/>
        <rFont val="Calibri"/>
        <family val="2"/>
        <scheme val="minor"/>
      </rPr>
      <t xml:space="preserve">Veřejná zakázka </t>
    </r>
    <r>
      <rPr>
        <b/>
        <sz val="11"/>
        <color theme="1"/>
        <rFont val="Calibri"/>
        <family val="2"/>
        <scheme val="minor"/>
      </rPr>
      <t>Maturitu zvládneme - Dodávka nábytku</t>
    </r>
  </si>
  <si>
    <r>
      <rPr>
        <b/>
        <sz val="11"/>
        <color rgb="FF000000"/>
        <rFont val="Calibri"/>
        <family val="2"/>
        <scheme val="minor"/>
      </rPr>
      <t>orientační vyobrazení</t>
    </r>
    <r>
      <rPr>
        <sz val="11"/>
        <color rgb="FF000000"/>
        <rFont val="Calibri"/>
        <family val="2"/>
        <scheme val="minor"/>
      </rPr>
      <t xml:space="preserve">
</t>
    </r>
  </si>
  <si>
    <r>
      <rPr>
        <b/>
        <sz val="11"/>
        <color rgb="FF000000"/>
        <rFont val="Calibri"/>
        <family val="2"/>
        <scheme val="minor"/>
      </rPr>
      <t xml:space="preserve">nabízené plnění </t>
    </r>
    <r>
      <rPr>
        <sz val="11"/>
        <color rgb="FF000000"/>
        <rFont val="Calibri"/>
        <family val="2"/>
        <scheme val="minor"/>
      </rPr>
      <t xml:space="preserve">
</t>
    </r>
    <r>
      <rPr>
        <i/>
        <sz val="11"/>
        <color rgb="FF000000"/>
        <rFont val="Calibri"/>
        <family val="2"/>
      </rPr>
      <t>(u položek označených "ANO" dodavatel uvede název, typ, označení, apod. nabízeného výrobku a jeho konkrétní parametry, ze kterých musí být zřejmé splnění požadované podrobné specifikace)</t>
    </r>
  </si>
  <si>
    <t>ANO</t>
  </si>
  <si>
    <t>V případech, kdy je v požadavku na materiál výrobku uvedena "LDT", bude použita kvalitní laminovaná dřevotříska tloušťky 18 mm odpovídající normě ČSN EN 312 (492614) a emisní třídě 1 (pro emise formaldehydu).</t>
  </si>
  <si>
    <t>Vestavěná vysoká skříň s policemi, kombinovaná s proskleným (čiré sklo) horním dílem uchyceným přímo na pantech a dolním dílem s dvířky (cca š113 x v217 x hl50 cm). Vše z LDT v dezénu buk.</t>
  </si>
  <si>
    <t>Žákovská PC jednolavice se za krojením stromeček, s boxem na PC, cca 100 x 84 x 73 cm. Vše z LDT v dezénu buk.</t>
  </si>
  <si>
    <t>Skříň uzavřená pro 3D tiskárnu, cca 100x76x70 cm, dvířka na pantech, dvě police uvnitř s výškovým nastavením, pevná horní deska. Vše z LDT v dezénu buk.</t>
  </si>
  <si>
    <t>Keramická tabule bílá pro popis fixou, rám tabule z hliníkového profilu, magnetický povrch, 120x200 cm, s pevným uchycením na zeď.</t>
  </si>
  <si>
    <t>Skříň uzavřená, cca š180 x v150 x hl35 cm, rozdělená na tři části s dvířky na pantech, v každé části dvě police uvnitř s výškovým nastavením, svislé rozdělení 2:1. Vše z LDT v dezénu buk.</t>
  </si>
  <si>
    <t>Vestavná skříň, cca š150 x v80 x hl18 cm, otevřená s policemi (čtyři prostory 20 cm vysoké). Vše z LDT v dezénu buk.</t>
  </si>
  <si>
    <t>Vestavná skříň, cca š145 x v80 x hl30 cm, rozdělená na tři části s dvířky na pantech (50-50-45), v každé části dvě police uvnitř s výškovým nastavením, svislé rozdělení 2:1. Vše z LDT v dezénu buk.</t>
  </si>
  <si>
    <t xml:space="preserve">Učitelský demonstrační stůl = cca 230cm x 66cm (v=76cm) s celistvou horní pracovní deskou tl. 25 mm s umakartovým povrchem odolným proti oděru, ABS hrany, pod ní dvě skříňky s úložným prostorem: </t>
  </si>
  <si>
    <t>Přídavná deska mezi stoly žákovské, pracovní deska z 25 mm z LDT s umakartovým povrchem odolným proti oděru, ABS hrany, cca 80x70 cm, fixační mechanismus pro vsazení mezi žákovské stoly</t>
  </si>
  <si>
    <t>Stůl lichoběžníkového tvaru s rozměrem desky: 130x60cm, delší strana 130cm, kratší strana 80cm, boční strany 65cm.</t>
  </si>
  <si>
    <t>Žákovský stůl lichoběžníkového tvaru s policí, 130x80cm</t>
  </si>
  <si>
    <t xml:space="preserve">Pozn.1: </t>
  </si>
  <si>
    <t xml:space="preserve">Pozn.2: </t>
  </si>
  <si>
    <t>Součástí dodávky je kompletní montáž dodávaného nábytku, napojení stolů na slaboproud a silnoproud, montáž a zprovoznění tabulí.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</si>
</sst>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/>
    <xf numFmtId="3" fontId="5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/>
    <xf numFmtId="0" fontId="5" fillId="0" borderId="3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4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4" fontId="4" fillId="2" borderId="9" xfId="0" applyNumberFormat="1" applyFont="1" applyFill="1" applyBorder="1" applyAlignment="1">
      <alignment horizontal="right" vertical="center" wrapText="1"/>
    </xf>
    <xf numFmtId="4" fontId="4" fillId="2" borderId="10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" fontId="5" fillId="0" borderId="12" xfId="0" applyNumberFormat="1" applyFont="1" applyBorder="1" applyAlignment="1">
      <alignment horizontal="righ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5" fillId="0" borderId="8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" fontId="5" fillId="0" borderId="18" xfId="0" applyNumberFormat="1" applyFont="1" applyBorder="1" applyAlignment="1">
      <alignment horizontal="right" vertical="center" wrapText="1"/>
    </xf>
    <xf numFmtId="4" fontId="5" fillId="0" borderId="19" xfId="0" applyNumberFormat="1" applyFont="1" applyBorder="1" applyAlignment="1">
      <alignment horizontal="right" vertical="center" wrapText="1"/>
    </xf>
    <xf numFmtId="4" fontId="5" fillId="0" borderId="20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4</xdr:row>
      <xdr:rowOff>266700</xdr:rowOff>
    </xdr:from>
    <xdr:to>
      <xdr:col>3</xdr:col>
      <xdr:colOff>1333500</xdr:colOff>
      <xdr:row>5</xdr:row>
      <xdr:rowOff>1019175</xdr:rowOff>
    </xdr:to>
    <xdr:pic>
      <xdr:nvPicPr>
        <xdr:cNvPr id="2" name="Obrázek 1" descr="obrázek produktu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81875" y="1771650"/>
          <a:ext cx="1304925" cy="1133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1409700</xdr:colOff>
      <xdr:row>4</xdr:row>
      <xdr:rowOff>9525</xdr:rowOff>
    </xdr:from>
    <xdr:to>
      <xdr:col>3</xdr:col>
      <xdr:colOff>2705100</xdr:colOff>
      <xdr:row>5</xdr:row>
      <xdr:rowOff>1019175</xdr:rowOff>
    </xdr:to>
    <xdr:pic>
      <xdr:nvPicPr>
        <xdr:cNvPr id="3" name="Obrázek 2" descr="Stůl univerzální – lichoběžník 160x80cm (deska 22mm)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63000" y="1514475"/>
          <a:ext cx="12954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942975</xdr:colOff>
      <xdr:row>6</xdr:row>
      <xdr:rowOff>19050</xdr:rowOff>
    </xdr:from>
    <xdr:to>
      <xdr:col>3</xdr:col>
      <xdr:colOff>1790700</xdr:colOff>
      <xdr:row>6</xdr:row>
      <xdr:rowOff>857250</xdr:rowOff>
    </xdr:to>
    <xdr:pic>
      <xdr:nvPicPr>
        <xdr:cNvPr id="4" name="Obrázek 3" descr="Skořepinová otočná židle k PC, do laboratoře nebo dětského pokoje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96275" y="2933700"/>
          <a:ext cx="847725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476250</xdr:colOff>
      <xdr:row>7</xdr:row>
      <xdr:rowOff>19050</xdr:rowOff>
    </xdr:from>
    <xdr:to>
      <xdr:col>3</xdr:col>
      <xdr:colOff>2524125</xdr:colOff>
      <xdr:row>7</xdr:row>
      <xdr:rowOff>1524000</xdr:rowOff>
    </xdr:to>
    <xdr:pic>
      <xdr:nvPicPr>
        <xdr:cNvPr id="5" name="Obrázek 4" descr="SOFIE dětská skříň 104x40x75 cm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29550" y="3819525"/>
          <a:ext cx="2047875" cy="1504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66675</xdr:colOff>
      <xdr:row>10</xdr:row>
      <xdr:rowOff>19050</xdr:rowOff>
    </xdr:from>
    <xdr:to>
      <xdr:col>3</xdr:col>
      <xdr:colOff>2667000</xdr:colOff>
      <xdr:row>10</xdr:row>
      <xdr:rowOff>2085975</xdr:rowOff>
    </xdr:to>
    <xdr:pic>
      <xdr:nvPicPr>
        <xdr:cNvPr id="6" name="Obrázek 5" descr="Stromecek.jpg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19975" y="7029450"/>
          <a:ext cx="2600325" cy="2066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590550</xdr:colOff>
      <xdr:row>16</xdr:row>
      <xdr:rowOff>28575</xdr:rowOff>
    </xdr:from>
    <xdr:to>
      <xdr:col>3</xdr:col>
      <xdr:colOff>2238375</xdr:colOff>
      <xdr:row>16</xdr:row>
      <xdr:rowOff>1628775</xdr:rowOff>
    </xdr:to>
    <xdr:pic>
      <xdr:nvPicPr>
        <xdr:cNvPr id="7" name="Obrázek 6" descr="V:\KDZ\LFY - stoly.jpg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943850" y="11134725"/>
          <a:ext cx="1647825" cy="1600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600075</xdr:colOff>
      <xdr:row>17</xdr:row>
      <xdr:rowOff>28575</xdr:rowOff>
    </xdr:from>
    <xdr:to>
      <xdr:col>3</xdr:col>
      <xdr:colOff>2247900</xdr:colOff>
      <xdr:row>17</xdr:row>
      <xdr:rowOff>1638300</xdr:rowOff>
    </xdr:to>
    <xdr:pic>
      <xdr:nvPicPr>
        <xdr:cNvPr id="8" name="Obrázek 7" descr="V:\KDZ\LFY - stoly.jpg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953375" y="12763500"/>
          <a:ext cx="1647825" cy="1609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600075</xdr:colOff>
      <xdr:row>18</xdr:row>
      <xdr:rowOff>28575</xdr:rowOff>
    </xdr:from>
    <xdr:to>
      <xdr:col>3</xdr:col>
      <xdr:colOff>2257425</xdr:colOff>
      <xdr:row>18</xdr:row>
      <xdr:rowOff>1628775</xdr:rowOff>
    </xdr:to>
    <xdr:pic>
      <xdr:nvPicPr>
        <xdr:cNvPr id="9" name="Obrázek 8" descr="V:\KDZ\LFY - stoly.jpg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953375" y="14401800"/>
          <a:ext cx="1657350" cy="1600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 topLeftCell="A20">
      <selection activeCell="B29" sqref="B29"/>
    </sheetView>
  </sheetViews>
  <sheetFormatPr defaultColWidth="9.140625" defaultRowHeight="15"/>
  <cols>
    <col min="1" max="1" width="6.28125" style="10" bestFit="1" customWidth="1"/>
    <col min="2" max="2" width="25.28125" style="3" customWidth="1"/>
    <col min="3" max="3" width="78.7109375" style="4" customWidth="1"/>
    <col min="4" max="4" width="40.57421875" style="4" customWidth="1"/>
    <col min="5" max="5" width="5.421875" style="4" customWidth="1"/>
    <col min="6" max="6" width="40.57421875" style="4" customWidth="1"/>
    <col min="7" max="7" width="8.28125" style="5" bestFit="1" customWidth="1"/>
    <col min="8" max="8" width="12.140625" style="5" bestFit="1" customWidth="1"/>
    <col min="9" max="9" width="4.7109375" style="5" bestFit="1" customWidth="1"/>
    <col min="10" max="11" width="12.00390625" style="5" bestFit="1" customWidth="1"/>
    <col min="12" max="16384" width="9.140625" style="10" customWidth="1"/>
  </cols>
  <sheetData>
    <row r="1" spans="1:11" ht="15">
      <c r="A1" s="8" t="s">
        <v>34</v>
      </c>
      <c r="C1" s="12"/>
      <c r="D1" s="8"/>
      <c r="E1" s="8"/>
      <c r="F1" s="8"/>
      <c r="G1" s="1"/>
      <c r="H1" s="1"/>
      <c r="I1" s="10"/>
      <c r="J1" s="10"/>
      <c r="K1" s="10"/>
    </row>
    <row r="2" spans="1:11" ht="15">
      <c r="A2" s="9" t="s">
        <v>2</v>
      </c>
      <c r="C2" s="2"/>
      <c r="D2" s="9"/>
      <c r="E2" s="9"/>
      <c r="F2" s="9"/>
      <c r="G2" s="10"/>
      <c r="H2" s="10"/>
      <c r="I2" s="10"/>
      <c r="J2" s="10"/>
      <c r="K2" s="10"/>
    </row>
    <row r="3" spans="2:11" ht="15" thickBot="1">
      <c r="B3" s="2"/>
      <c r="C3" s="2"/>
      <c r="D3" s="9"/>
      <c r="E3" s="9"/>
      <c r="F3" s="9"/>
      <c r="G3" s="10"/>
      <c r="H3" s="10"/>
      <c r="I3" s="10"/>
      <c r="J3" s="10"/>
      <c r="K3" s="10"/>
    </row>
    <row r="4" spans="1:11" ht="73.5" customHeight="1">
      <c r="A4" s="19" t="s">
        <v>7</v>
      </c>
      <c r="B4" s="20" t="s">
        <v>8</v>
      </c>
      <c r="C4" s="13" t="s">
        <v>9</v>
      </c>
      <c r="D4" s="14" t="s">
        <v>35</v>
      </c>
      <c r="E4" s="29" t="s">
        <v>36</v>
      </c>
      <c r="F4" s="30"/>
      <c r="G4" s="15" t="s">
        <v>0</v>
      </c>
      <c r="H4" s="16" t="s">
        <v>3</v>
      </c>
      <c r="I4" s="16" t="s">
        <v>4</v>
      </c>
      <c r="J4" s="16" t="s">
        <v>5</v>
      </c>
      <c r="K4" s="17" t="s">
        <v>6</v>
      </c>
    </row>
    <row r="5" spans="1:11" s="18" customFormat="1" ht="30">
      <c r="A5" s="39">
        <v>1</v>
      </c>
      <c r="B5" s="54" t="s">
        <v>49</v>
      </c>
      <c r="C5" s="22" t="s">
        <v>48</v>
      </c>
      <c r="D5" s="31"/>
      <c r="E5" s="33"/>
      <c r="F5" s="31"/>
      <c r="G5" s="41">
        <v>12</v>
      </c>
      <c r="H5" s="44"/>
      <c r="I5" s="41"/>
      <c r="J5" s="44" t="str">
        <f aca="true" t="shared" si="0" ref="J5:J23">IF(H5="","",G5*H5)</f>
        <v/>
      </c>
      <c r="K5" s="51" t="str">
        <f aca="true" t="shared" si="1" ref="K5:K23">IF(I5="","",IF(J5="","",(J5*(1+(I5/100)))))</f>
        <v/>
      </c>
    </row>
    <row r="6" spans="1:11" s="18" customFormat="1" ht="81.5" customHeight="1">
      <c r="A6" s="39"/>
      <c r="B6" s="54"/>
      <c r="C6" s="7" t="s">
        <v>10</v>
      </c>
      <c r="D6" s="32"/>
      <c r="E6" s="34"/>
      <c r="F6" s="32"/>
      <c r="G6" s="43"/>
      <c r="H6" s="46"/>
      <c r="I6" s="43"/>
      <c r="J6" s="46" t="str">
        <f t="shared" si="0"/>
        <v/>
      </c>
      <c r="K6" s="52" t="str">
        <f t="shared" si="1"/>
        <v/>
      </c>
    </row>
    <row r="7" spans="1:11" s="18" customFormat="1" ht="70" customHeight="1">
      <c r="A7" s="27">
        <v>2</v>
      </c>
      <c r="B7" s="21" t="s">
        <v>11</v>
      </c>
      <c r="C7" s="21" t="s">
        <v>12</v>
      </c>
      <c r="D7" s="21"/>
      <c r="E7" s="26" t="s">
        <v>37</v>
      </c>
      <c r="F7" s="26"/>
      <c r="G7" s="6">
        <v>52</v>
      </c>
      <c r="H7" s="23"/>
      <c r="I7" s="6"/>
      <c r="J7" s="23" t="str">
        <f t="shared" si="0"/>
        <v/>
      </c>
      <c r="K7" s="28" t="str">
        <f t="shared" si="1"/>
        <v/>
      </c>
    </row>
    <row r="8" spans="1:11" s="18" customFormat="1" ht="122.5" customHeight="1">
      <c r="A8" s="27">
        <v>3</v>
      </c>
      <c r="B8" s="21" t="s">
        <v>13</v>
      </c>
      <c r="C8" s="21" t="s">
        <v>14</v>
      </c>
      <c r="D8" s="21"/>
      <c r="E8" s="26"/>
      <c r="F8" s="26"/>
      <c r="G8" s="6">
        <v>2</v>
      </c>
      <c r="H8" s="23"/>
      <c r="I8" s="6"/>
      <c r="J8" s="23" t="str">
        <f t="shared" si="0"/>
        <v/>
      </c>
      <c r="K8" s="28" t="str">
        <f t="shared" si="1"/>
        <v/>
      </c>
    </row>
    <row r="9" spans="1:11" s="18" customFormat="1" ht="43.5">
      <c r="A9" s="27">
        <v>4</v>
      </c>
      <c r="B9" s="21" t="s">
        <v>15</v>
      </c>
      <c r="C9" s="21" t="s">
        <v>39</v>
      </c>
      <c r="D9" s="21"/>
      <c r="E9" s="26"/>
      <c r="F9" s="26"/>
      <c r="G9" s="6">
        <v>1</v>
      </c>
      <c r="H9" s="23"/>
      <c r="I9" s="6"/>
      <c r="J9" s="23" t="str">
        <f t="shared" si="0"/>
        <v/>
      </c>
      <c r="K9" s="28" t="str">
        <f t="shared" si="1"/>
        <v/>
      </c>
    </row>
    <row r="10" spans="1:11" s="18" customFormat="1" ht="87.5" customHeight="1">
      <c r="A10" s="27">
        <v>5</v>
      </c>
      <c r="B10" s="21" t="s">
        <v>16</v>
      </c>
      <c r="C10" s="21" t="s">
        <v>17</v>
      </c>
      <c r="D10" s="21"/>
      <c r="E10" s="26" t="s">
        <v>37</v>
      </c>
      <c r="F10" s="26"/>
      <c r="G10" s="6">
        <v>1</v>
      </c>
      <c r="H10" s="23"/>
      <c r="I10" s="6"/>
      <c r="J10" s="23" t="str">
        <f t="shared" si="0"/>
        <v/>
      </c>
      <c r="K10" s="28" t="str">
        <f t="shared" si="1"/>
        <v/>
      </c>
    </row>
    <row r="11" spans="1:11" s="18" customFormat="1" ht="165.5" customHeight="1">
      <c r="A11" s="27">
        <v>6</v>
      </c>
      <c r="B11" s="21" t="s">
        <v>18</v>
      </c>
      <c r="C11" s="21" t="s">
        <v>40</v>
      </c>
      <c r="D11" s="21"/>
      <c r="E11" s="26"/>
      <c r="F11" s="26"/>
      <c r="G11" s="6">
        <v>27</v>
      </c>
      <c r="H11" s="23"/>
      <c r="I11" s="6"/>
      <c r="J11" s="23" t="str">
        <f t="shared" si="0"/>
        <v/>
      </c>
      <c r="K11" s="28" t="str">
        <f t="shared" si="1"/>
        <v/>
      </c>
    </row>
    <row r="12" spans="1:11" s="18" customFormat="1" ht="29">
      <c r="A12" s="27">
        <v>7</v>
      </c>
      <c r="B12" s="21" t="s">
        <v>19</v>
      </c>
      <c r="C12" s="21" t="s">
        <v>41</v>
      </c>
      <c r="D12" s="21"/>
      <c r="E12" s="26"/>
      <c r="F12" s="26"/>
      <c r="G12" s="6">
        <v>1</v>
      </c>
      <c r="H12" s="23"/>
      <c r="I12" s="6"/>
      <c r="J12" s="23" t="str">
        <f t="shared" si="0"/>
        <v/>
      </c>
      <c r="K12" s="28" t="str">
        <f t="shared" si="1"/>
        <v/>
      </c>
    </row>
    <row r="13" spans="1:11" s="18" customFormat="1" ht="29">
      <c r="A13" s="27">
        <v>8</v>
      </c>
      <c r="B13" s="21" t="s">
        <v>20</v>
      </c>
      <c r="C13" s="21" t="s">
        <v>43</v>
      </c>
      <c r="D13" s="21"/>
      <c r="E13" s="26"/>
      <c r="F13" s="26"/>
      <c r="G13" s="6">
        <v>1</v>
      </c>
      <c r="H13" s="23"/>
      <c r="I13" s="6"/>
      <c r="J13" s="23" t="str">
        <f t="shared" si="0"/>
        <v/>
      </c>
      <c r="K13" s="28" t="str">
        <f t="shared" si="1"/>
        <v/>
      </c>
    </row>
    <row r="14" spans="1:11" s="18" customFormat="1" ht="29">
      <c r="A14" s="27">
        <v>9</v>
      </c>
      <c r="B14" s="21" t="s">
        <v>21</v>
      </c>
      <c r="C14" s="21" t="s">
        <v>44</v>
      </c>
      <c r="D14" s="21"/>
      <c r="E14" s="26"/>
      <c r="F14" s="26"/>
      <c r="G14" s="6">
        <v>1</v>
      </c>
      <c r="H14" s="23"/>
      <c r="I14" s="6"/>
      <c r="J14" s="23" t="str">
        <f t="shared" si="0"/>
        <v/>
      </c>
      <c r="K14" s="28" t="str">
        <f t="shared" si="1"/>
        <v/>
      </c>
    </row>
    <row r="15" spans="1:11" s="18" customFormat="1" ht="43.5">
      <c r="A15" s="27">
        <v>10</v>
      </c>
      <c r="B15" s="21" t="s">
        <v>22</v>
      </c>
      <c r="C15" s="21" t="s">
        <v>45</v>
      </c>
      <c r="D15" s="21"/>
      <c r="E15" s="26"/>
      <c r="F15" s="26"/>
      <c r="G15" s="6">
        <v>1</v>
      </c>
      <c r="H15" s="23"/>
      <c r="I15" s="6"/>
      <c r="J15" s="23" t="str">
        <f t="shared" si="0"/>
        <v/>
      </c>
      <c r="K15" s="28" t="str">
        <f t="shared" si="1"/>
        <v/>
      </c>
    </row>
    <row r="16" spans="1:11" s="18" customFormat="1" ht="29">
      <c r="A16" s="27">
        <v>11</v>
      </c>
      <c r="B16" s="21" t="s">
        <v>23</v>
      </c>
      <c r="C16" s="21" t="s">
        <v>42</v>
      </c>
      <c r="D16" s="21"/>
      <c r="E16" s="26"/>
      <c r="F16" s="26"/>
      <c r="G16" s="6">
        <v>1</v>
      </c>
      <c r="H16" s="23"/>
      <c r="I16" s="6"/>
      <c r="J16" s="23" t="str">
        <f t="shared" si="0"/>
        <v/>
      </c>
      <c r="K16" s="28" t="str">
        <f t="shared" si="1"/>
        <v/>
      </c>
    </row>
    <row r="17" spans="1:11" s="18" customFormat="1" ht="128.5" customHeight="1">
      <c r="A17" s="27">
        <v>12</v>
      </c>
      <c r="B17" s="21" t="s">
        <v>24</v>
      </c>
      <c r="C17" s="21" t="s">
        <v>25</v>
      </c>
      <c r="D17" s="21"/>
      <c r="E17" s="26"/>
      <c r="F17" s="26"/>
      <c r="G17" s="6">
        <v>5</v>
      </c>
      <c r="H17" s="23"/>
      <c r="I17" s="6"/>
      <c r="J17" s="23" t="str">
        <f t="shared" si="0"/>
        <v/>
      </c>
      <c r="K17" s="28" t="str">
        <f t="shared" si="1"/>
        <v/>
      </c>
    </row>
    <row r="18" spans="1:11" s="18" customFormat="1" ht="129.5" customHeight="1">
      <c r="A18" s="27">
        <v>13</v>
      </c>
      <c r="B18" s="21" t="s">
        <v>26</v>
      </c>
      <c r="C18" s="21" t="s">
        <v>27</v>
      </c>
      <c r="D18" s="21"/>
      <c r="E18" s="26"/>
      <c r="F18" s="26"/>
      <c r="G18" s="6">
        <v>5</v>
      </c>
      <c r="H18" s="23"/>
      <c r="I18" s="6"/>
      <c r="J18" s="23" t="str">
        <f t="shared" si="0"/>
        <v/>
      </c>
      <c r="K18" s="28" t="str">
        <f t="shared" si="1"/>
        <v/>
      </c>
    </row>
    <row r="19" spans="1:11" s="18" customFormat="1" ht="130" customHeight="1">
      <c r="A19" s="27">
        <v>14</v>
      </c>
      <c r="B19" s="21" t="s">
        <v>28</v>
      </c>
      <c r="C19" s="21" t="s">
        <v>29</v>
      </c>
      <c r="D19" s="21"/>
      <c r="E19" s="26"/>
      <c r="F19" s="26"/>
      <c r="G19" s="6">
        <v>25</v>
      </c>
      <c r="H19" s="23"/>
      <c r="I19" s="6"/>
      <c r="J19" s="23" t="str">
        <f t="shared" si="0"/>
        <v/>
      </c>
      <c r="K19" s="28" t="str">
        <f t="shared" si="1"/>
        <v/>
      </c>
    </row>
    <row r="20" spans="1:11" s="18" customFormat="1" ht="43.5">
      <c r="A20" s="39">
        <v>15</v>
      </c>
      <c r="B20" s="40" t="s">
        <v>30</v>
      </c>
      <c r="C20" s="22" t="s">
        <v>46</v>
      </c>
      <c r="D20" s="31"/>
      <c r="E20" s="48"/>
      <c r="F20" s="48"/>
      <c r="G20" s="41">
        <v>1</v>
      </c>
      <c r="H20" s="44"/>
      <c r="I20" s="41"/>
      <c r="J20" s="44" t="str">
        <f t="shared" si="0"/>
        <v/>
      </c>
      <c r="K20" s="51" t="str">
        <f t="shared" si="1"/>
        <v/>
      </c>
    </row>
    <row r="21" spans="1:11" s="18" customFormat="1" ht="15">
      <c r="A21" s="39"/>
      <c r="B21" s="40"/>
      <c r="C21" s="11" t="s">
        <v>31</v>
      </c>
      <c r="D21" s="38"/>
      <c r="E21" s="49"/>
      <c r="F21" s="49"/>
      <c r="G21" s="42"/>
      <c r="H21" s="45"/>
      <c r="I21" s="42"/>
      <c r="J21" s="45" t="str">
        <f t="shared" si="0"/>
        <v/>
      </c>
      <c r="K21" s="53" t="str">
        <f t="shared" si="1"/>
        <v/>
      </c>
    </row>
    <row r="22" spans="1:11" s="18" customFormat="1" ht="15">
      <c r="A22" s="39"/>
      <c r="B22" s="40"/>
      <c r="C22" s="7" t="s">
        <v>32</v>
      </c>
      <c r="D22" s="32"/>
      <c r="E22" s="50"/>
      <c r="F22" s="50"/>
      <c r="G22" s="43"/>
      <c r="H22" s="46"/>
      <c r="I22" s="43"/>
      <c r="J22" s="46" t="str">
        <f t="shared" si="0"/>
        <v/>
      </c>
      <c r="K22" s="52" t="str">
        <f t="shared" si="1"/>
        <v/>
      </c>
    </row>
    <row r="23" spans="1:11" s="18" customFormat="1" ht="44" thickBot="1">
      <c r="A23" s="27">
        <v>16</v>
      </c>
      <c r="B23" s="21" t="s">
        <v>33</v>
      </c>
      <c r="C23" s="21" t="s">
        <v>47</v>
      </c>
      <c r="D23" s="21"/>
      <c r="E23" s="26"/>
      <c r="F23" s="26"/>
      <c r="G23" s="6">
        <v>5</v>
      </c>
      <c r="H23" s="23"/>
      <c r="I23" s="6"/>
      <c r="J23" s="23" t="str">
        <f t="shared" si="0"/>
        <v/>
      </c>
      <c r="K23" s="28" t="str">
        <f t="shared" si="1"/>
        <v/>
      </c>
    </row>
    <row r="24" spans="1:11" ht="15.75" customHeight="1" thickBot="1">
      <c r="A24" s="35" t="s">
        <v>1</v>
      </c>
      <c r="B24" s="36"/>
      <c r="C24" s="36"/>
      <c r="D24" s="36"/>
      <c r="E24" s="36"/>
      <c r="F24" s="36"/>
      <c r="G24" s="36"/>
      <c r="H24" s="36"/>
      <c r="I24" s="37"/>
      <c r="J24" s="24" t="str">
        <f>IF(SUM(J3:J23)=0,"",SUM(J5:J23))</f>
        <v/>
      </c>
      <c r="K24" s="25" t="str">
        <f>IF(SUM(K5:K23)=0,"",SUM(K5:K23))</f>
        <v/>
      </c>
    </row>
    <row r="25" spans="7:11" ht="15">
      <c r="G25" s="3"/>
      <c r="H25" s="3"/>
      <c r="I25" s="3"/>
      <c r="J25" s="3"/>
      <c r="K25" s="3"/>
    </row>
    <row r="26" spans="1:11" ht="15">
      <c r="A26" s="10" t="s">
        <v>50</v>
      </c>
      <c r="B26" s="47" t="s">
        <v>38</v>
      </c>
      <c r="C26" s="47"/>
      <c r="D26" s="47"/>
      <c r="E26" s="47"/>
      <c r="F26" s="47"/>
      <c r="G26" s="47"/>
      <c r="H26" s="47"/>
      <c r="I26" s="47"/>
      <c r="J26" s="47"/>
      <c r="K26" s="47"/>
    </row>
    <row r="27" spans="1:11" ht="15">
      <c r="A27" s="10" t="s">
        <v>51</v>
      </c>
      <c r="B27" s="55" t="s">
        <v>52</v>
      </c>
      <c r="C27" s="55"/>
      <c r="D27" s="55"/>
      <c r="E27" s="55"/>
      <c r="F27" s="55"/>
      <c r="G27" s="55"/>
      <c r="H27" s="55"/>
      <c r="I27" s="55"/>
      <c r="J27" s="55"/>
      <c r="K27" s="55"/>
    </row>
  </sheetData>
  <mergeCells count="24">
    <mergeCell ref="B27:K27"/>
    <mergeCell ref="B26:K26"/>
    <mergeCell ref="E20:E22"/>
    <mergeCell ref="F20:F22"/>
    <mergeCell ref="J5:J6"/>
    <mergeCell ref="J20:J22"/>
    <mergeCell ref="K5:K6"/>
    <mergeCell ref="K20:K22"/>
    <mergeCell ref="E4:F4"/>
    <mergeCell ref="F5:F6"/>
    <mergeCell ref="E5:E6"/>
    <mergeCell ref="A24:I24"/>
    <mergeCell ref="D5:D6"/>
    <mergeCell ref="D20:D22"/>
    <mergeCell ref="A20:A22"/>
    <mergeCell ref="B20:B22"/>
    <mergeCell ref="G20:G22"/>
    <mergeCell ref="H20:H22"/>
    <mergeCell ref="A5:A6"/>
    <mergeCell ref="B5:B6"/>
    <mergeCell ref="G5:G6"/>
    <mergeCell ref="H5:H6"/>
    <mergeCell ref="I5:I6"/>
    <mergeCell ref="I20:I2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Bena Marek</dc:creator>
  <cp:keywords/>
  <dc:description/>
  <cp:lastModifiedBy>Bena Marek</cp:lastModifiedBy>
  <dcterms:created xsi:type="dcterms:W3CDTF">2017-08-30T09:49:10Z</dcterms:created>
  <dcterms:modified xsi:type="dcterms:W3CDTF">2017-09-07T14:25:45Z</dcterms:modified>
  <cp:category/>
  <cp:version/>
  <cp:contentType/>
  <cp:contentStatus/>
</cp:coreProperties>
</file>