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190" tabRatio="734" activeTab="0"/>
  </bookViews>
  <sheets>
    <sheet name="cast 1_servr-kupni" sheetId="1" r:id="rId1"/>
    <sheet name="cast 1_servr-servis" sheetId="6" r:id="rId2"/>
    <sheet name="cast 2_bezp-kupni" sheetId="5" r:id="rId3"/>
    <sheet name="cast 2_bezp-servis" sheetId="4" r:id="rId4"/>
    <sheet name="cast 3_monit-kupni" sheetId="7" r:id="rId5"/>
    <sheet name="cast 3_monit-servis" sheetId="8" r:id="rId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<sst xmlns="http://schemas.openxmlformats.org/spreadsheetml/2006/main" count="223" uniqueCount="82">
  <si>
    <t>Položka (komodita)</t>
  </si>
  <si>
    <t>Popis¹</t>
  </si>
  <si>
    <t>Cena Kč bez DPH za jeden kus    (jednotková - JC)</t>
  </si>
  <si>
    <t>Cena celkem Kč s DPH</t>
  </si>
  <si>
    <t>Název nabízeného výrobku a označení výrobce</t>
  </si>
  <si>
    <t>1.</t>
  </si>
  <si>
    <t>2.</t>
  </si>
  <si>
    <t>3.</t>
  </si>
  <si>
    <t>4.</t>
  </si>
  <si>
    <t>5.</t>
  </si>
  <si>
    <t>Dodavatel vyplní u každé položky cenu za jednotku bez DPH (jednotková cena)</t>
  </si>
  <si>
    <t>Dodavatel vyplní sazbu DPH v % (např. 21). Dodavatel neplátce vyplní sazbu "0". Jednotkové ceny jsou v takovém případě konečnými (viz podrobně v ZD)</t>
  </si>
  <si>
    <t>8.</t>
  </si>
  <si>
    <t>Archivacni HW (ODA)</t>
  </si>
  <si>
    <t>FC switche</t>
  </si>
  <si>
    <t>Počet kusů</t>
  </si>
  <si>
    <t>SIEM</t>
  </si>
  <si>
    <t>Aplikacni FW - HW+SW</t>
  </si>
  <si>
    <t>Monitoring výkonu aplikací - AA-NPM</t>
  </si>
  <si>
    <t>Veřejná zakázka: Technologické centrum Kraje Vysočina 2016 – infrastruktura</t>
  </si>
  <si>
    <t>Část 1</t>
  </si>
  <si>
    <t>Serverová a síťová infrastruktura</t>
  </si>
  <si>
    <t>Část 2</t>
  </si>
  <si>
    <t>Bezpečnostní infrastruktura</t>
  </si>
  <si>
    <t>Cena za čtvrtletní paušál servisu (čl. III. servisní smlouvy)</t>
  </si>
  <si>
    <t>Dodavatel vyplní u každé označené položky název nabízeného výrobku a označení výrobce</t>
  </si>
  <si>
    <t>Dodavatel vyplní cenu za čtvrtlení paušál servisu (dle podmínek servisní sml.)</t>
  </si>
  <si>
    <t>Položka - typ servisního úkonu</t>
  </si>
  <si>
    <t>Nabízená hodinová sazba servisu bez DPH</t>
  </si>
  <si>
    <t>Cena maintenance za 1 rok za 1 ks/licenci (právo na nové verze SW produktů)</t>
  </si>
  <si>
    <t xml:space="preserve">Servery pro virtualizaci aplikací </t>
  </si>
  <si>
    <t>-</t>
  </si>
  <si>
    <t>Servery pro virtualizaci databází</t>
  </si>
  <si>
    <t>Virtualizace disková</t>
  </si>
  <si>
    <t>Ethernet switche pro managementový provoz</t>
  </si>
  <si>
    <t xml:space="preserve">SW pro vzdálený MGMT ethernetové sítě </t>
  </si>
  <si>
    <t>Virtualizace serverová -  VMWare ESX</t>
  </si>
  <si>
    <t>Virtualizace síťová -  VMWare NSX</t>
  </si>
  <si>
    <t>Příloha č. 6 zadávací dokumentace</t>
  </si>
  <si>
    <t>Dodavatel vyplní cenu maintenance za 1 rok za 1 ks/licenci (právo na nové verze SW produktů)</t>
  </si>
  <si>
    <t xml:space="preserve"> Sazba DPH % / DPH</t>
  </si>
  <si>
    <t xml:space="preserve">Cena celkem Kč s DPH </t>
  </si>
  <si>
    <t>Část 3</t>
  </si>
  <si>
    <t>Monitoring výkonu aplikací</t>
  </si>
  <si>
    <t>1 technická specifikace viz příloha ZD</t>
  </si>
  <si>
    <t>Servery pro virtualizaci aplikací</t>
  </si>
  <si>
    <t>SSD diskové pole (kapacita 70TB)</t>
  </si>
  <si>
    <t>Archivační úložiště (1ks - ODA)</t>
  </si>
  <si>
    <t xml:space="preserve">Veeam (ZÁLOHOVACÍ SOFTWARE) </t>
  </si>
  <si>
    <t>Virtualizace disková - HW cluster (HW+SW)</t>
  </si>
  <si>
    <t>SAN infrastruktura provozní lokality</t>
  </si>
  <si>
    <t>SAN infrastruktura záložní lokality</t>
  </si>
  <si>
    <t>Ethernet infrastruktura  - přepínače pro datový provoz</t>
  </si>
  <si>
    <t>Ethernet infrastruktura  - přepínače pro managementový provoz</t>
  </si>
  <si>
    <t>SW PRO MANAGEMENT A MONITORING</t>
  </si>
  <si>
    <t>Ethernet switche pro datový provoz</t>
  </si>
  <si>
    <t>6.</t>
  </si>
  <si>
    <t>7.</t>
  </si>
  <si>
    <t>9.</t>
  </si>
  <si>
    <t>10.</t>
  </si>
  <si>
    <t>11.</t>
  </si>
  <si>
    <t>Cena za maintenance za 1 rok</t>
  </si>
  <si>
    <t>Počet licencí</t>
  </si>
  <si>
    <t>SSD pole</t>
  </si>
  <si>
    <t>Předpokládaný počet hodin servisu / rok</t>
  </si>
  <si>
    <t>Roční cena servisu bez DPH</t>
  </si>
  <si>
    <t>Dodavatel vyplní počet licencí dle vlastního licenčního modelu</t>
  </si>
  <si>
    <t>Dodavatel vyplní zeleně podbarvená pole, tj.:</t>
  </si>
  <si>
    <t>Za správnost výpočtů odpovídá dodavatel (nastavené vzorce nejsou závazné). Ceny budou stanoveny s přesností na dvě desetinná místa.</t>
  </si>
  <si>
    <t>Podmínky a pokyny pro vyplnění:</t>
  </si>
  <si>
    <t>Dodavatel vyplní nabízené hodinové sazby servisu, přičemž  zde uvedený předpokádaný počet hodin servisu/rok je modelový pro účely hodnocení, plnění ze smlouvy bude probíhat dle potřeb zadavatele za hodinové sazby uvedené dodavatelem v této tabulce</t>
  </si>
  <si>
    <t>Dodavatel při stanovení ceny servisního úkonu (hodinové sazby servisu) postupuje dle čl. 8 ZD, tj. bude stanovena ve výši dle obchodních podmínek servisní smlouvy včetně veškerých prací, dodávek a služeb, a veškerých poplatků, dopravy a dalších spojených nákladů.</t>
  </si>
  <si>
    <t>Část 3 Monitoring výkonu aplikací</t>
  </si>
  <si>
    <t>Část 2 Bezpečnostní infrastruktura</t>
  </si>
  <si>
    <t>Část 1 Serverová a síťová infrastruktura</t>
  </si>
  <si>
    <t>Nabídková cena celkem Kč bez DPH      (počet ks x JC)</t>
  </si>
  <si>
    <t>Nabídková cena celkem - dodávka (kupní smlouva)</t>
  </si>
  <si>
    <r>
      <t xml:space="preserve"> Roční  cena servisu (za hodinové</t>
    </r>
    <r>
      <rPr>
        <b/>
        <sz val="11"/>
        <rFont val="Arial"/>
        <family val="2"/>
      </rPr>
      <t xml:space="preserve"> sazby</t>
    </r>
    <r>
      <rPr>
        <b/>
        <sz val="11"/>
        <rFont val="Arial"/>
        <family val="2"/>
      </rPr>
      <t xml:space="preserve"> servisu)  v Kč bez DPH</t>
    </r>
  </si>
  <si>
    <r>
      <t xml:space="preserve">Roční cena maintenance </t>
    </r>
    <r>
      <rPr>
        <b/>
        <sz val="11"/>
        <rFont val="Arial"/>
        <family val="2"/>
      </rPr>
      <t xml:space="preserve"> (právo na nové verze SW produktů)</t>
    </r>
  </si>
  <si>
    <r>
      <t>Roční  cena servisu (za hodinové</t>
    </r>
    <r>
      <rPr>
        <b/>
        <sz val="11"/>
        <rFont val="Arial"/>
        <family val="2"/>
      </rPr>
      <t xml:space="preserve"> sazby</t>
    </r>
    <r>
      <rPr>
        <b/>
        <strike/>
        <sz val="11"/>
        <rFont val="Arial"/>
        <family val="2"/>
      </rPr>
      <t>u</t>
    </r>
    <r>
      <rPr>
        <b/>
        <sz val="11"/>
        <rFont val="Arial"/>
        <family val="2"/>
      </rPr>
      <t xml:space="preserve"> servisu)  v Kč bez DPH</t>
    </r>
  </si>
  <si>
    <r>
      <t xml:space="preserve">Roční cena maintenance </t>
    </r>
    <r>
      <rPr>
        <b/>
        <sz val="11"/>
        <rFont val="Arial"/>
        <family val="2"/>
      </rPr>
      <t>(právo na nové verze SW produktů)</t>
    </r>
  </si>
  <si>
    <r>
      <t>Roční cena maintenance</t>
    </r>
    <r>
      <rPr>
        <b/>
        <sz val="11"/>
        <rFont val="Arial"/>
        <family val="2"/>
      </rPr>
      <t xml:space="preserve"> (právo na nové verze SW produktů)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</si>
</sst>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trike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164" fontId="3" fillId="5" borderId="5" xfId="0" applyNumberFormat="1" applyFont="1" applyFill="1" applyBorder="1"/>
    <xf numFmtId="0" fontId="3" fillId="0" borderId="0" xfId="0" applyFont="1" applyFill="1" applyAlignment="1">
      <alignment/>
    </xf>
    <xf numFmtId="16" fontId="2" fillId="2" borderId="1" xfId="0" applyNumberFormat="1" applyFont="1" applyFill="1" applyBorder="1" applyAlignment="1">
      <alignment horizontal="left" vertical="top" wrapText="1"/>
    </xf>
    <xf numFmtId="164" fontId="3" fillId="2" borderId="6" xfId="0" applyNumberFormat="1" applyFont="1" applyFill="1" applyBorder="1"/>
    <xf numFmtId="0" fontId="3" fillId="0" borderId="7" xfId="0" applyFont="1" applyFill="1" applyBorder="1"/>
    <xf numFmtId="164" fontId="3" fillId="6" borderId="8" xfId="0" applyNumberFormat="1" applyFont="1" applyFill="1" applyBorder="1"/>
    <xf numFmtId="164" fontId="3" fillId="6" borderId="5" xfId="0" applyNumberFormat="1" applyFont="1" applyFill="1" applyBorder="1"/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0" fontId="2" fillId="0" borderId="1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49" fontId="2" fillId="4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4" borderId="18" xfId="0" applyFont="1" applyFill="1" applyBorder="1" applyAlignment="1">
      <alignment wrapText="1"/>
    </xf>
    <xf numFmtId="0" fontId="3" fillId="3" borderId="19" xfId="0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164" fontId="3" fillId="6" borderId="20" xfId="0" applyNumberFormat="1" applyFont="1" applyFill="1" applyBorder="1"/>
    <xf numFmtId="164" fontId="3" fillId="3" borderId="20" xfId="0" applyNumberFormat="1" applyFont="1" applyFill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1" fontId="2" fillId="2" borderId="1" xfId="0" applyNumberFormat="1" applyFont="1" applyFill="1" applyBorder="1"/>
    <xf numFmtId="164" fontId="2" fillId="4" borderId="2" xfId="0" applyNumberFormat="1" applyFont="1" applyFill="1" applyBorder="1"/>
    <xf numFmtId="164" fontId="2" fillId="2" borderId="1" xfId="0" applyNumberFormat="1" applyFont="1" applyFill="1" applyBorder="1"/>
    <xf numFmtId="1" fontId="2" fillId="4" borderId="2" xfId="0" applyNumberFormat="1" applyFont="1" applyFill="1" applyBorder="1"/>
    <xf numFmtId="0" fontId="3" fillId="7" borderId="19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7" borderId="21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0" xfId="0" applyFont="1" applyBorder="1"/>
    <xf numFmtId="0" fontId="3" fillId="2" borderId="8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7" borderId="14" xfId="0" applyFont="1" applyFill="1" applyBorder="1" applyAlignment="1">
      <alignment/>
    </xf>
    <xf numFmtId="164" fontId="3" fillId="2" borderId="6" xfId="0" applyNumberFormat="1" applyFont="1" applyFill="1" applyBorder="1" applyAlignment="1">
      <alignment wrapText="1"/>
    </xf>
    <xf numFmtId="164" fontId="3" fillId="4" borderId="22" xfId="0" applyNumberFormat="1" applyFont="1" applyFill="1" applyBorder="1" applyAlignment="1">
      <alignment wrapText="1"/>
    </xf>
    <xf numFmtId="164" fontId="3" fillId="3" borderId="22" xfId="0" applyNumberFormat="1" applyFont="1" applyFill="1" applyBorder="1"/>
    <xf numFmtId="164" fontId="3" fillId="2" borderId="23" xfId="0" applyNumberFormat="1" applyFont="1" applyFill="1" applyBorder="1"/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2" borderId="18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wrapText="1"/>
    </xf>
    <xf numFmtId="164" fontId="3" fillId="2" borderId="19" xfId="0" applyNumberFormat="1" applyFont="1" applyFill="1" applyBorder="1"/>
    <xf numFmtId="0" fontId="2" fillId="0" borderId="7" xfId="0" applyFont="1" applyFill="1" applyBorder="1"/>
    <xf numFmtId="0" fontId="2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64" fontId="2" fillId="4" borderId="1" xfId="0" applyNumberFormat="1" applyFont="1" applyFill="1" applyBorder="1"/>
    <xf numFmtId="0" fontId="2" fillId="0" borderId="2" xfId="0" applyFont="1" applyBorder="1"/>
    <xf numFmtId="0" fontId="2" fillId="0" borderId="1" xfId="0" applyFont="1" applyBorder="1"/>
    <xf numFmtId="0" fontId="2" fillId="0" borderId="24" xfId="0" applyFont="1" applyBorder="1"/>
    <xf numFmtId="164" fontId="2" fillId="0" borderId="25" xfId="0" applyNumberFormat="1" applyFont="1" applyFill="1" applyBorder="1" applyAlignment="1">
      <alignment wrapText="1"/>
    </xf>
    <xf numFmtId="0" fontId="2" fillId="2" borderId="2" xfId="0" applyFont="1" applyFill="1" applyBorder="1"/>
    <xf numFmtId="1" fontId="2" fillId="4" borderId="1" xfId="0" applyNumberFormat="1" applyFont="1" applyFill="1" applyBorder="1"/>
    <xf numFmtId="2" fontId="2" fillId="0" borderId="1" xfId="0" applyNumberFormat="1" applyFont="1" applyBorder="1"/>
    <xf numFmtId="0" fontId="2" fillId="2" borderId="18" xfId="0" applyFont="1" applyFill="1" applyBorder="1"/>
    <xf numFmtId="1" fontId="2" fillId="2" borderId="17" xfId="0" applyNumberFormat="1" applyFont="1" applyFill="1" applyBorder="1" applyAlignment="1">
      <alignment vertical="center"/>
    </xf>
    <xf numFmtId="164" fontId="2" fillId="4" borderId="18" xfId="0" applyNumberFormat="1" applyFont="1" applyFill="1" applyBorder="1"/>
    <xf numFmtId="164" fontId="2" fillId="0" borderId="17" xfId="0" applyNumberFormat="1" applyFont="1" applyFill="1" applyBorder="1" applyAlignment="1">
      <alignment wrapText="1"/>
    </xf>
    <xf numFmtId="0" fontId="2" fillId="0" borderId="18" xfId="0" applyFont="1" applyBorder="1"/>
    <xf numFmtId="0" fontId="2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164" fontId="3" fillId="2" borderId="0" xfId="0" applyNumberFormat="1" applyFont="1" applyFill="1" applyBorder="1"/>
    <xf numFmtId="0" fontId="2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="70" zoomScaleNormal="70" workbookViewId="0" topLeftCell="A1">
      <selection activeCell="A4" sqref="A4"/>
    </sheetView>
  </sheetViews>
  <sheetFormatPr defaultColWidth="9.421875" defaultRowHeight="15"/>
  <cols>
    <col min="1" max="1" width="11.421875" style="32" customWidth="1"/>
    <col min="2" max="2" width="55.57421875" style="37" customWidth="1"/>
    <col min="3" max="3" width="13.00390625" style="32" customWidth="1"/>
    <col min="4" max="4" width="17.00390625" style="32" customWidth="1"/>
    <col min="5" max="5" width="19.00390625" style="32" customWidth="1"/>
    <col min="6" max="6" width="13.57421875" style="32" customWidth="1"/>
    <col min="7" max="7" width="19.421875" style="32" customWidth="1"/>
    <col min="8" max="8" width="31.00390625" style="32" bestFit="1" customWidth="1"/>
    <col min="9" max="16384" width="9.421875" style="32" customWidth="1"/>
  </cols>
  <sheetData>
    <row r="1" spans="1:8" s="1" customFormat="1" ht="15">
      <c r="A1" s="3" t="s">
        <v>38</v>
      </c>
      <c r="B1" s="31"/>
      <c r="H1" s="31"/>
    </row>
    <row r="2" spans="1:8" s="1" customFormat="1" ht="15">
      <c r="A2" s="1" t="s">
        <v>19</v>
      </c>
      <c r="B2" s="2"/>
      <c r="H2" s="31"/>
    </row>
    <row r="3" spans="2:8" s="1" customFormat="1" ht="15">
      <c r="B3" s="31"/>
      <c r="H3" s="31"/>
    </row>
    <row r="4" spans="2:8" s="1" customFormat="1" ht="15">
      <c r="B4" s="31"/>
      <c r="H4" s="31"/>
    </row>
    <row r="5" spans="1:8" s="1" customFormat="1" ht="15">
      <c r="A5" s="3" t="s">
        <v>20</v>
      </c>
      <c r="B5" s="2" t="s">
        <v>21</v>
      </c>
      <c r="H5" s="31"/>
    </row>
    <row r="6" spans="1:8" s="1" customFormat="1" ht="14.5" thickBot="1">
      <c r="A6" s="3"/>
      <c r="B6" s="2"/>
      <c r="H6" s="31"/>
    </row>
    <row r="7" spans="1:8" ht="44.15" customHeight="1">
      <c r="A7" s="18" t="s">
        <v>0</v>
      </c>
      <c r="B7" s="20" t="s">
        <v>1</v>
      </c>
      <c r="C7" s="20" t="s">
        <v>15</v>
      </c>
      <c r="D7" s="20" t="s">
        <v>2</v>
      </c>
      <c r="E7" s="20" t="s">
        <v>75</v>
      </c>
      <c r="F7" s="7" t="s">
        <v>40</v>
      </c>
      <c r="G7" s="20" t="s">
        <v>3</v>
      </c>
      <c r="H7" s="16" t="s">
        <v>4</v>
      </c>
    </row>
    <row r="8" spans="1:8" s="4" customFormat="1" ht="57.65" customHeight="1" thickBot="1">
      <c r="A8" s="19"/>
      <c r="B8" s="21"/>
      <c r="C8" s="21"/>
      <c r="D8" s="21"/>
      <c r="E8" s="21"/>
      <c r="F8" s="8"/>
      <c r="G8" s="21"/>
      <c r="H8" s="17"/>
    </row>
    <row r="9" spans="1:8" s="37" customFormat="1" ht="15">
      <c r="A9" s="11" t="s">
        <v>5</v>
      </c>
      <c r="B9" s="103" t="s">
        <v>45</v>
      </c>
      <c r="C9" s="33">
        <v>12</v>
      </c>
      <c r="D9" s="34"/>
      <c r="E9" s="35">
        <f aca="true" t="shared" si="0" ref="E9:E19">C9*D9</f>
        <v>0</v>
      </c>
      <c r="F9" s="35">
        <f>E9*0.01*$F$8</f>
        <v>0</v>
      </c>
      <c r="G9" s="35">
        <f>E9+F9</f>
        <v>0</v>
      </c>
      <c r="H9" s="36"/>
    </row>
    <row r="10" spans="1:8" s="37" customFormat="1" ht="15">
      <c r="A10" s="11" t="s">
        <v>6</v>
      </c>
      <c r="B10" s="103" t="s">
        <v>32</v>
      </c>
      <c r="C10" s="33">
        <v>2</v>
      </c>
      <c r="D10" s="34"/>
      <c r="E10" s="35">
        <f aca="true" t="shared" si="1" ref="E10">C10*D10</f>
        <v>0</v>
      </c>
      <c r="F10" s="35">
        <f>E10*0.01*$F$8</f>
        <v>0</v>
      </c>
      <c r="G10" s="35">
        <f>E10+F10</f>
        <v>0</v>
      </c>
      <c r="H10" s="36"/>
    </row>
    <row r="11" spans="1:8" s="37" customFormat="1" ht="15">
      <c r="A11" s="11" t="s">
        <v>7</v>
      </c>
      <c r="B11" s="104" t="s">
        <v>46</v>
      </c>
      <c r="C11" s="38">
        <v>2</v>
      </c>
      <c r="D11" s="39"/>
      <c r="E11" s="35">
        <f t="shared" si="0"/>
        <v>0</v>
      </c>
      <c r="F11" s="35">
        <f aca="true" t="shared" si="2" ref="F11:F19">E11*0.01*$F$8</f>
        <v>0</v>
      </c>
      <c r="G11" s="35">
        <f aca="true" t="shared" si="3" ref="G11:G19">E11+F11</f>
        <v>0</v>
      </c>
      <c r="H11" s="39"/>
    </row>
    <row r="12" spans="1:8" s="37" customFormat="1" ht="15">
      <c r="A12" s="11" t="s">
        <v>8</v>
      </c>
      <c r="B12" s="104" t="s">
        <v>47</v>
      </c>
      <c r="C12" s="38">
        <v>1</v>
      </c>
      <c r="D12" s="39"/>
      <c r="E12" s="35">
        <f t="shared" si="0"/>
        <v>0</v>
      </c>
      <c r="F12" s="35">
        <f t="shared" si="2"/>
        <v>0</v>
      </c>
      <c r="G12" s="35">
        <f t="shared" si="3"/>
        <v>0</v>
      </c>
      <c r="H12" s="39"/>
    </row>
    <row r="13" spans="1:8" s="37" customFormat="1" ht="15">
      <c r="A13" s="11" t="s">
        <v>9</v>
      </c>
      <c r="B13" s="104" t="s">
        <v>48</v>
      </c>
      <c r="C13" s="38">
        <v>3</v>
      </c>
      <c r="D13" s="39"/>
      <c r="E13" s="35">
        <f t="shared" si="0"/>
        <v>0</v>
      </c>
      <c r="F13" s="35">
        <f t="shared" si="2"/>
        <v>0</v>
      </c>
      <c r="G13" s="35">
        <f t="shared" si="3"/>
        <v>0</v>
      </c>
      <c r="H13" s="39"/>
    </row>
    <row r="14" spans="1:8" s="37" customFormat="1" ht="15">
      <c r="A14" s="11" t="s">
        <v>56</v>
      </c>
      <c r="B14" s="91" t="s">
        <v>49</v>
      </c>
      <c r="C14" s="38">
        <v>1</v>
      </c>
      <c r="D14" s="39"/>
      <c r="E14" s="35">
        <f t="shared" si="0"/>
        <v>0</v>
      </c>
      <c r="F14" s="35">
        <f t="shared" si="2"/>
        <v>0</v>
      </c>
      <c r="G14" s="35">
        <f t="shared" si="3"/>
        <v>0</v>
      </c>
      <c r="H14" s="39"/>
    </row>
    <row r="15" spans="1:8" s="42" customFormat="1" ht="15">
      <c r="A15" s="11" t="s">
        <v>57</v>
      </c>
      <c r="B15" s="91" t="s">
        <v>50</v>
      </c>
      <c r="C15" s="40">
        <v>4</v>
      </c>
      <c r="D15" s="39"/>
      <c r="E15" s="41">
        <f t="shared" si="0"/>
        <v>0</v>
      </c>
      <c r="F15" s="41">
        <f t="shared" si="2"/>
        <v>0</v>
      </c>
      <c r="G15" s="41">
        <f t="shared" si="3"/>
        <v>0</v>
      </c>
      <c r="H15" s="39"/>
    </row>
    <row r="16" spans="1:8" s="42" customFormat="1" ht="15">
      <c r="A16" s="11" t="s">
        <v>12</v>
      </c>
      <c r="B16" s="91" t="s">
        <v>51</v>
      </c>
      <c r="C16" s="40">
        <v>1</v>
      </c>
      <c r="D16" s="39"/>
      <c r="E16" s="41">
        <f aca="true" t="shared" si="4" ref="E16">C16*D16</f>
        <v>0</v>
      </c>
      <c r="F16" s="41">
        <f aca="true" t="shared" si="5" ref="F16">E16*0.01*$F$8</f>
        <v>0</v>
      </c>
      <c r="G16" s="41">
        <f aca="true" t="shared" si="6" ref="G16">E16+F16</f>
        <v>0</v>
      </c>
      <c r="H16" s="39"/>
    </row>
    <row r="17" spans="1:8" s="42" customFormat="1" ht="15">
      <c r="A17" s="11" t="s">
        <v>58</v>
      </c>
      <c r="B17" s="91" t="s">
        <v>52</v>
      </c>
      <c r="C17" s="40">
        <v>8</v>
      </c>
      <c r="D17" s="39"/>
      <c r="E17" s="41">
        <f t="shared" si="0"/>
        <v>0</v>
      </c>
      <c r="F17" s="41">
        <f t="shared" si="2"/>
        <v>0</v>
      </c>
      <c r="G17" s="41">
        <f t="shared" si="3"/>
        <v>0</v>
      </c>
      <c r="H17" s="39"/>
    </row>
    <row r="18" spans="1:8" s="42" customFormat="1" ht="15">
      <c r="A18" s="11" t="s">
        <v>59</v>
      </c>
      <c r="B18" s="91" t="s">
        <v>53</v>
      </c>
      <c r="C18" s="40">
        <v>3</v>
      </c>
      <c r="D18" s="39"/>
      <c r="E18" s="41">
        <f aca="true" t="shared" si="7" ref="E18">C18*D18</f>
        <v>0</v>
      </c>
      <c r="F18" s="41">
        <f aca="true" t="shared" si="8" ref="F18">E18*0.01*$F$8</f>
        <v>0</v>
      </c>
      <c r="G18" s="41">
        <f aca="true" t="shared" si="9" ref="G18">E18+F18</f>
        <v>0</v>
      </c>
      <c r="H18" s="39"/>
    </row>
    <row r="19" spans="1:8" s="42" customFormat="1" ht="14.5" thickBot="1">
      <c r="A19" s="11" t="s">
        <v>60</v>
      </c>
      <c r="B19" s="91" t="s">
        <v>54</v>
      </c>
      <c r="C19" s="40">
        <v>1</v>
      </c>
      <c r="D19" s="43"/>
      <c r="E19" s="41">
        <f t="shared" si="0"/>
        <v>0</v>
      </c>
      <c r="F19" s="41">
        <f t="shared" si="2"/>
        <v>0</v>
      </c>
      <c r="G19" s="41">
        <f t="shared" si="3"/>
        <v>0</v>
      </c>
      <c r="H19" s="39"/>
    </row>
    <row r="20" spans="1:7" s="37" customFormat="1" ht="14.5" thickBot="1">
      <c r="A20" s="44" t="s">
        <v>76</v>
      </c>
      <c r="B20" s="45"/>
      <c r="C20" s="46"/>
      <c r="D20" s="46"/>
      <c r="E20" s="47">
        <f>SUM(E9:E19)</f>
        <v>0</v>
      </c>
      <c r="F20" s="48">
        <f>SUM(F9:F19)</f>
        <v>0</v>
      </c>
      <c r="G20" s="48">
        <f>SUM(G9:G19)</f>
        <v>0</v>
      </c>
    </row>
    <row r="21" ht="15">
      <c r="A21" s="49" t="s">
        <v>44</v>
      </c>
    </row>
    <row r="22" ht="15">
      <c r="A22" s="50" t="s">
        <v>69</v>
      </c>
    </row>
    <row r="23" ht="15">
      <c r="A23" s="51" t="s">
        <v>67</v>
      </c>
    </row>
    <row r="24" ht="15">
      <c r="A24" s="32" t="s">
        <v>10</v>
      </c>
    </row>
    <row r="25" ht="15">
      <c r="A25" s="32" t="s">
        <v>11</v>
      </c>
    </row>
    <row r="26" ht="15">
      <c r="A26" s="32" t="s">
        <v>25</v>
      </c>
    </row>
    <row r="27" ht="15">
      <c r="A27" s="32" t="s">
        <v>68</v>
      </c>
    </row>
  </sheetData>
  <mergeCells count="7">
    <mergeCell ref="H7:H8"/>
    <mergeCell ref="A7:A8"/>
    <mergeCell ref="B7:B8"/>
    <mergeCell ref="C7:C8"/>
    <mergeCell ref="D7:D8"/>
    <mergeCell ref="E7:E8"/>
    <mergeCell ref="G7:G8"/>
  </mergeCells>
  <printOptions/>
  <pageMargins left="0.7" right="0.7" top="0.787401575" bottom="0.787401575" header="0.3" footer="0.3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="70" zoomScaleNormal="70" workbookViewId="0" topLeftCell="A1">
      <selection activeCell="B27" sqref="B27"/>
    </sheetView>
  </sheetViews>
  <sheetFormatPr defaultColWidth="9.421875" defaultRowHeight="15"/>
  <cols>
    <col min="1" max="1" width="73.421875" style="32" customWidth="1"/>
    <col min="2" max="2" width="15.57421875" style="32" customWidth="1"/>
    <col min="3" max="4" width="13.57421875" style="37" customWidth="1"/>
    <col min="5" max="5" width="15.421875" style="32" customWidth="1"/>
    <col min="6" max="6" width="17.00390625" style="32" customWidth="1"/>
    <col min="7" max="7" width="3.57421875" style="32" customWidth="1"/>
    <col min="8" max="8" width="15.421875" style="32" customWidth="1"/>
    <col min="9" max="10" width="17.00390625" style="32" customWidth="1"/>
    <col min="11" max="12" width="19.00390625" style="32" customWidth="1"/>
    <col min="13" max="13" width="14.57421875" style="32" customWidth="1"/>
    <col min="14" max="14" width="19.421875" style="32" customWidth="1"/>
    <col min="15" max="15" width="20.140625" style="32" customWidth="1"/>
    <col min="16" max="16384" width="9.421875" style="32" customWidth="1"/>
  </cols>
  <sheetData>
    <row r="1" spans="1:15" s="1" customFormat="1" ht="15">
      <c r="A1" s="3" t="s">
        <v>38</v>
      </c>
      <c r="B1" s="3"/>
      <c r="C1" s="31"/>
      <c r="D1" s="31"/>
      <c r="O1" s="31"/>
    </row>
    <row r="2" spans="1:15" s="1" customFormat="1" ht="15">
      <c r="A2" s="1" t="s">
        <v>19</v>
      </c>
      <c r="C2" s="2"/>
      <c r="D2" s="2"/>
      <c r="O2" s="31"/>
    </row>
    <row r="3" spans="3:15" s="1" customFormat="1" ht="15">
      <c r="C3" s="31"/>
      <c r="D3" s="31"/>
      <c r="O3" s="31"/>
    </row>
    <row r="4" spans="1:15" s="1" customFormat="1" ht="15">
      <c r="A4" s="2" t="s">
        <v>74</v>
      </c>
      <c r="B4" s="2"/>
      <c r="C4" s="10"/>
      <c r="D4" s="10"/>
      <c r="O4" s="31"/>
    </row>
    <row r="5" spans="2:15" s="1" customFormat="1" ht="14.5" thickBot="1">
      <c r="B5" s="83"/>
      <c r="O5" s="31"/>
    </row>
    <row r="6" spans="1:12" ht="35.75" customHeight="1">
      <c r="A6" s="22" t="s">
        <v>27</v>
      </c>
      <c r="B6" s="24" t="s">
        <v>64</v>
      </c>
      <c r="C6" s="24" t="s">
        <v>28</v>
      </c>
      <c r="D6" s="24" t="s">
        <v>65</v>
      </c>
      <c r="E6" s="7" t="s">
        <v>40</v>
      </c>
      <c r="F6" s="26" t="s">
        <v>41</v>
      </c>
      <c r="G6" s="28"/>
      <c r="H6" s="24" t="s">
        <v>62</v>
      </c>
      <c r="I6" s="24" t="s">
        <v>29</v>
      </c>
      <c r="J6" s="24" t="s">
        <v>61</v>
      </c>
      <c r="K6" s="7" t="s">
        <v>40</v>
      </c>
      <c r="L6" s="16" t="s">
        <v>41</v>
      </c>
    </row>
    <row r="7" spans="1:12" ht="82.5" customHeight="1" thickBot="1">
      <c r="A7" s="23"/>
      <c r="B7" s="25"/>
      <c r="C7" s="25"/>
      <c r="D7" s="25"/>
      <c r="E7" s="8"/>
      <c r="F7" s="27"/>
      <c r="G7" s="29"/>
      <c r="H7" s="25"/>
      <c r="I7" s="25"/>
      <c r="J7" s="25"/>
      <c r="K7" s="8"/>
      <c r="L7" s="17"/>
    </row>
    <row r="8" spans="1:12" ht="14" customHeight="1">
      <c r="A8" s="84" t="s">
        <v>30</v>
      </c>
      <c r="B8" s="85">
        <v>5</v>
      </c>
      <c r="C8" s="86">
        <v>0</v>
      </c>
      <c r="D8" s="54">
        <f>B8*C8</f>
        <v>0</v>
      </c>
      <c r="E8" s="35">
        <f aca="true" t="shared" si="0" ref="E8:E18">C8*0.01*$E$7</f>
        <v>0</v>
      </c>
      <c r="F8" s="35">
        <f>D8+E8</f>
        <v>0</v>
      </c>
      <c r="G8" s="29"/>
      <c r="H8" s="35" t="s">
        <v>31</v>
      </c>
      <c r="I8" s="35" t="s">
        <v>31</v>
      </c>
      <c r="J8" s="35" t="s">
        <v>31</v>
      </c>
      <c r="K8" s="35" t="s">
        <v>31</v>
      </c>
      <c r="L8" s="35" t="s">
        <v>31</v>
      </c>
    </row>
    <row r="9" spans="1:12" ht="14.75" customHeight="1">
      <c r="A9" s="40" t="s">
        <v>32</v>
      </c>
      <c r="B9" s="85">
        <v>5</v>
      </c>
      <c r="C9" s="53">
        <v>0</v>
      </c>
      <c r="D9" s="54">
        <f aca="true" t="shared" si="1" ref="D9:D18">B9*C9</f>
        <v>0</v>
      </c>
      <c r="E9" s="35">
        <f t="shared" si="0"/>
        <v>0</v>
      </c>
      <c r="F9" s="35">
        <f aca="true" t="shared" si="2" ref="F9:F18">D9+E9</f>
        <v>0</v>
      </c>
      <c r="G9" s="29"/>
      <c r="H9" s="35" t="s">
        <v>31</v>
      </c>
      <c r="I9" s="87" t="s">
        <v>31</v>
      </c>
      <c r="J9" s="35" t="s">
        <v>31</v>
      </c>
      <c r="K9" s="35" t="s">
        <v>31</v>
      </c>
      <c r="L9" s="35" t="s">
        <v>31</v>
      </c>
    </row>
    <row r="10" spans="1:12" ht="14.75" customHeight="1">
      <c r="A10" s="40" t="s">
        <v>63</v>
      </c>
      <c r="B10" s="85">
        <v>20</v>
      </c>
      <c r="C10" s="53">
        <v>0</v>
      </c>
      <c r="D10" s="54">
        <f t="shared" si="1"/>
        <v>0</v>
      </c>
      <c r="E10" s="35">
        <f t="shared" si="0"/>
        <v>0</v>
      </c>
      <c r="F10" s="35">
        <f t="shared" si="2"/>
        <v>0</v>
      </c>
      <c r="G10" s="29"/>
      <c r="H10" s="35" t="s">
        <v>31</v>
      </c>
      <c r="I10" s="35" t="s">
        <v>31</v>
      </c>
      <c r="J10" s="88"/>
      <c r="K10" s="35" t="s">
        <v>31</v>
      </c>
      <c r="L10" s="35" t="s">
        <v>31</v>
      </c>
    </row>
    <row r="11" spans="1:12" ht="14.75" customHeight="1">
      <c r="A11" s="40" t="s">
        <v>13</v>
      </c>
      <c r="B11" s="85">
        <v>10</v>
      </c>
      <c r="C11" s="53">
        <v>0</v>
      </c>
      <c r="D11" s="54">
        <f t="shared" si="1"/>
        <v>0</v>
      </c>
      <c r="E11" s="35">
        <f t="shared" si="0"/>
        <v>0</v>
      </c>
      <c r="F11" s="35">
        <f t="shared" si="2"/>
        <v>0</v>
      </c>
      <c r="G11" s="29"/>
      <c r="H11" s="35" t="s">
        <v>31</v>
      </c>
      <c r="I11" s="87" t="s">
        <v>31</v>
      </c>
      <c r="J11" s="88"/>
      <c r="K11" s="35" t="s">
        <v>31</v>
      </c>
      <c r="L11" s="35" t="s">
        <v>31</v>
      </c>
    </row>
    <row r="12" spans="1:12" ht="14.75" customHeight="1">
      <c r="A12" s="40" t="s">
        <v>33</v>
      </c>
      <c r="B12" s="85">
        <v>40</v>
      </c>
      <c r="C12" s="53">
        <v>0</v>
      </c>
      <c r="D12" s="54">
        <f t="shared" si="1"/>
        <v>0</v>
      </c>
      <c r="E12" s="35">
        <f t="shared" si="0"/>
        <v>0</v>
      </c>
      <c r="F12" s="35">
        <f t="shared" si="2"/>
        <v>0</v>
      </c>
      <c r="G12" s="29"/>
      <c r="H12" s="35" t="s">
        <v>31</v>
      </c>
      <c r="I12" s="89" t="s">
        <v>31</v>
      </c>
      <c r="J12" s="35" t="s">
        <v>31</v>
      </c>
      <c r="K12" s="90" t="s">
        <v>31</v>
      </c>
      <c r="L12" s="35" t="s">
        <v>31</v>
      </c>
    </row>
    <row r="13" spans="1:12" ht="14.75" customHeight="1">
      <c r="A13" s="91" t="s">
        <v>14</v>
      </c>
      <c r="B13" s="85">
        <v>5</v>
      </c>
      <c r="C13" s="53">
        <v>0</v>
      </c>
      <c r="D13" s="54">
        <f t="shared" si="1"/>
        <v>0</v>
      </c>
      <c r="E13" s="35">
        <f t="shared" si="0"/>
        <v>0</v>
      </c>
      <c r="F13" s="35">
        <f t="shared" si="2"/>
        <v>0</v>
      </c>
      <c r="G13" s="29"/>
      <c r="H13" s="92">
        <v>0</v>
      </c>
      <c r="I13" s="53">
        <v>0</v>
      </c>
      <c r="J13" s="93">
        <f>H13*I13</f>
        <v>0</v>
      </c>
      <c r="K13" s="35">
        <f>J13*0.01*$K$7</f>
        <v>0</v>
      </c>
      <c r="L13" s="35">
        <f>J13+K13</f>
        <v>0</v>
      </c>
    </row>
    <row r="14" spans="1:12" ht="14.75" customHeight="1">
      <c r="A14" s="91" t="s">
        <v>55</v>
      </c>
      <c r="B14" s="85">
        <v>10</v>
      </c>
      <c r="C14" s="53">
        <v>0</v>
      </c>
      <c r="D14" s="54">
        <f t="shared" si="1"/>
        <v>0</v>
      </c>
      <c r="E14" s="35">
        <f t="shared" si="0"/>
        <v>0</v>
      </c>
      <c r="F14" s="35">
        <f t="shared" si="2"/>
        <v>0</v>
      </c>
      <c r="G14" s="29"/>
      <c r="H14" s="35" t="s">
        <v>31</v>
      </c>
      <c r="I14" s="87" t="s">
        <v>31</v>
      </c>
      <c r="J14" s="35" t="s">
        <v>31</v>
      </c>
      <c r="K14" s="35" t="s">
        <v>31</v>
      </c>
      <c r="L14" s="35" t="s">
        <v>31</v>
      </c>
    </row>
    <row r="15" spans="1:12" ht="14.75" customHeight="1">
      <c r="A15" s="91" t="s">
        <v>34</v>
      </c>
      <c r="B15" s="85">
        <v>10</v>
      </c>
      <c r="C15" s="53">
        <v>0</v>
      </c>
      <c r="D15" s="54">
        <f t="shared" si="1"/>
        <v>0</v>
      </c>
      <c r="E15" s="35">
        <f t="shared" si="0"/>
        <v>0</v>
      </c>
      <c r="F15" s="35">
        <f t="shared" si="2"/>
        <v>0</v>
      </c>
      <c r="G15" s="29"/>
      <c r="H15" s="35" t="s">
        <v>31</v>
      </c>
      <c r="I15" s="87" t="s">
        <v>31</v>
      </c>
      <c r="J15" s="35" t="s">
        <v>31</v>
      </c>
      <c r="K15" s="35" t="s">
        <v>31</v>
      </c>
      <c r="L15" s="35" t="s">
        <v>31</v>
      </c>
    </row>
    <row r="16" spans="1:12" ht="14.75" customHeight="1">
      <c r="A16" s="91" t="s">
        <v>35</v>
      </c>
      <c r="B16" s="85">
        <v>10</v>
      </c>
      <c r="C16" s="53">
        <v>0</v>
      </c>
      <c r="D16" s="54">
        <f t="shared" si="1"/>
        <v>0</v>
      </c>
      <c r="E16" s="35">
        <f t="shared" si="0"/>
        <v>0</v>
      </c>
      <c r="F16" s="35">
        <f t="shared" si="2"/>
        <v>0</v>
      </c>
      <c r="G16" s="29"/>
      <c r="H16" s="92">
        <v>0</v>
      </c>
      <c r="I16" s="53">
        <v>0</v>
      </c>
      <c r="J16" s="93">
        <f>H16*I16</f>
        <v>0</v>
      </c>
      <c r="K16" s="35">
        <f>I16*0.01*$K$7</f>
        <v>0</v>
      </c>
      <c r="L16" s="35">
        <f>J16+K16</f>
        <v>0</v>
      </c>
    </row>
    <row r="17" spans="1:12" ht="14.75" customHeight="1">
      <c r="A17" s="91" t="s">
        <v>36</v>
      </c>
      <c r="B17" s="85">
        <v>40</v>
      </c>
      <c r="C17" s="53">
        <v>0</v>
      </c>
      <c r="D17" s="54">
        <f t="shared" si="1"/>
        <v>0</v>
      </c>
      <c r="E17" s="35">
        <f t="shared" si="0"/>
        <v>0</v>
      </c>
      <c r="F17" s="35">
        <f t="shared" si="2"/>
        <v>0</v>
      </c>
      <c r="G17" s="29"/>
      <c r="H17" s="35" t="s">
        <v>31</v>
      </c>
      <c r="I17" s="87" t="s">
        <v>31</v>
      </c>
      <c r="J17" s="35" t="s">
        <v>31</v>
      </c>
      <c r="K17" s="35" t="s">
        <v>31</v>
      </c>
      <c r="L17" s="35" t="s">
        <v>31</v>
      </c>
    </row>
    <row r="18" spans="1:12" ht="15" customHeight="1" thickBot="1">
      <c r="A18" s="94" t="s">
        <v>37</v>
      </c>
      <c r="B18" s="95">
        <v>60</v>
      </c>
      <c r="C18" s="96">
        <v>0</v>
      </c>
      <c r="D18" s="54">
        <f t="shared" si="1"/>
        <v>0</v>
      </c>
      <c r="E18" s="97">
        <f t="shared" si="0"/>
        <v>0</v>
      </c>
      <c r="F18" s="35">
        <f t="shared" si="2"/>
        <v>0</v>
      </c>
      <c r="G18" s="30"/>
      <c r="H18" s="35" t="s">
        <v>31</v>
      </c>
      <c r="I18" s="98" t="s">
        <v>31</v>
      </c>
      <c r="J18" s="35" t="s">
        <v>31</v>
      </c>
      <c r="K18" s="97" t="s">
        <v>31</v>
      </c>
      <c r="L18" s="97" t="s">
        <v>31</v>
      </c>
    </row>
    <row r="19" spans="1:13" ht="15" customHeight="1" thickBot="1">
      <c r="A19" s="56" t="s">
        <v>77</v>
      </c>
      <c r="B19" s="57"/>
      <c r="C19" s="81"/>
      <c r="D19" s="14">
        <f>SUM(D8:D18)</f>
        <v>0</v>
      </c>
      <c r="E19" s="58"/>
      <c r="F19" s="59"/>
      <c r="G19" s="59"/>
      <c r="H19" s="59"/>
      <c r="I19" s="59"/>
      <c r="J19" s="59"/>
      <c r="K19" s="59"/>
      <c r="L19" s="60"/>
      <c r="M19" s="61"/>
    </row>
    <row r="20" spans="1:13" ht="15" customHeight="1" thickBot="1">
      <c r="A20" s="62" t="s">
        <v>78</v>
      </c>
      <c r="B20" s="57"/>
      <c r="C20" s="63"/>
      <c r="D20" s="63"/>
      <c r="E20" s="63"/>
      <c r="F20" s="63"/>
      <c r="G20" s="64"/>
      <c r="H20" s="64"/>
      <c r="I20" s="12"/>
      <c r="J20" s="15">
        <f>SUM(J8:J18)</f>
        <v>0</v>
      </c>
      <c r="K20" s="9">
        <f>SUM(K8:K18)</f>
        <v>0</v>
      </c>
      <c r="L20" s="9">
        <f>SUM(L8:L18)</f>
        <v>0</v>
      </c>
      <c r="M20" s="65"/>
    </row>
    <row r="21" spans="1:13" ht="15" customHeight="1" thickBot="1">
      <c r="A21" s="57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7"/>
      <c r="M21" s="68"/>
    </row>
    <row r="22" spans="1:13" s="37" customFormat="1" ht="15" customHeight="1" thickBot="1">
      <c r="A22" s="69" t="s">
        <v>24</v>
      </c>
      <c r="B22" s="57"/>
      <c r="C22" s="81"/>
      <c r="D22" s="71">
        <v>0</v>
      </c>
      <c r="E22" s="72">
        <f>D22*0.01*E7</f>
        <v>0</v>
      </c>
      <c r="F22" s="72">
        <f>D22+E22</f>
        <v>0</v>
      </c>
      <c r="G22" s="73"/>
      <c r="H22" s="82"/>
      <c r="I22" s="74"/>
      <c r="J22" s="74"/>
      <c r="K22" s="74"/>
      <c r="L22" s="75"/>
      <c r="M22" s="76"/>
    </row>
    <row r="23" spans="1:13" s="37" customFormat="1" ht="15" customHeight="1">
      <c r="A23" s="68"/>
      <c r="B23" s="68"/>
      <c r="C23" s="99"/>
      <c r="D23" s="100"/>
      <c r="E23" s="101"/>
      <c r="F23" s="101"/>
      <c r="G23" s="101"/>
      <c r="H23" s="101"/>
      <c r="I23" s="102"/>
      <c r="J23" s="102"/>
      <c r="K23" s="102"/>
      <c r="L23" s="102"/>
      <c r="M23" s="76"/>
    </row>
    <row r="24" spans="1:13" ht="15">
      <c r="A24" s="50" t="s">
        <v>69</v>
      </c>
      <c r="B24" s="50"/>
      <c r="M24" s="65"/>
    </row>
    <row r="25" spans="1:13" ht="15">
      <c r="A25" s="51" t="s">
        <v>67</v>
      </c>
      <c r="B25" s="50"/>
      <c r="M25" s="65"/>
    </row>
    <row r="26" spans="1:2" ht="15">
      <c r="A26" s="32" t="s">
        <v>26</v>
      </c>
      <c r="B26" s="51"/>
    </row>
    <row r="27" spans="1:2" ht="15">
      <c r="A27" s="32" t="s">
        <v>70</v>
      </c>
      <c r="B27" s="51"/>
    </row>
    <row r="28" spans="1:5" ht="15">
      <c r="A28" s="78" t="s">
        <v>71</v>
      </c>
      <c r="B28" s="77"/>
      <c r="C28" s="77"/>
      <c r="D28" s="77"/>
      <c r="E28" s="77"/>
    </row>
    <row r="29" spans="1:5" ht="15">
      <c r="A29" s="32" t="s">
        <v>66</v>
      </c>
      <c r="B29" s="77"/>
      <c r="C29" s="77"/>
      <c r="D29" s="77"/>
      <c r="E29" s="77"/>
    </row>
    <row r="30" spans="1:5" ht="15">
      <c r="A30" s="32" t="s">
        <v>39</v>
      </c>
      <c r="B30" s="77"/>
      <c r="C30" s="77"/>
      <c r="D30" s="77"/>
      <c r="E30" s="77"/>
    </row>
    <row r="31" spans="1:5" ht="15">
      <c r="A31" s="32" t="s">
        <v>11</v>
      </c>
      <c r="B31" s="77"/>
      <c r="C31" s="77"/>
      <c r="D31" s="77"/>
      <c r="E31" s="77"/>
    </row>
    <row r="32" spans="1:5" ht="15">
      <c r="A32" s="32" t="s">
        <v>68</v>
      </c>
      <c r="B32" s="51"/>
      <c r="C32" s="79"/>
      <c r="D32" s="79"/>
      <c r="E32" s="51"/>
    </row>
  </sheetData>
  <mergeCells count="13">
    <mergeCell ref="E19:L19"/>
    <mergeCell ref="C20:F20"/>
    <mergeCell ref="I22:L22"/>
    <mergeCell ref="A6:A7"/>
    <mergeCell ref="C6:C7"/>
    <mergeCell ref="F6:F7"/>
    <mergeCell ref="G6:G18"/>
    <mergeCell ref="I6:I7"/>
    <mergeCell ref="L6:L7"/>
    <mergeCell ref="J6:J7"/>
    <mergeCell ref="H6:H7"/>
    <mergeCell ref="B6:B7"/>
    <mergeCell ref="D6:D7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="70" zoomScaleNormal="70" workbookViewId="0" topLeftCell="A1">
      <selection activeCell="B27" sqref="B27"/>
    </sheetView>
  </sheetViews>
  <sheetFormatPr defaultColWidth="9.421875" defaultRowHeight="15"/>
  <cols>
    <col min="1" max="1" width="11.421875" style="32" customWidth="1"/>
    <col min="2" max="2" width="55.57421875" style="37" customWidth="1"/>
    <col min="3" max="3" width="13.00390625" style="32" customWidth="1"/>
    <col min="4" max="4" width="17.00390625" style="32" customWidth="1"/>
    <col min="5" max="5" width="19.00390625" style="32" customWidth="1"/>
    <col min="6" max="6" width="14.57421875" style="32" customWidth="1"/>
    <col min="7" max="7" width="19.421875" style="32" customWidth="1"/>
    <col min="8" max="8" width="31.00390625" style="32" bestFit="1" customWidth="1"/>
    <col min="9" max="16384" width="9.421875" style="32" customWidth="1"/>
  </cols>
  <sheetData>
    <row r="1" spans="1:8" s="1" customFormat="1" ht="15">
      <c r="A1" s="3" t="s">
        <v>38</v>
      </c>
      <c r="B1" s="31"/>
      <c r="H1" s="31"/>
    </row>
    <row r="2" spans="1:8" s="1" customFormat="1" ht="15">
      <c r="A2" s="1" t="s">
        <v>19</v>
      </c>
      <c r="B2" s="2"/>
      <c r="H2" s="31"/>
    </row>
    <row r="3" spans="2:8" s="1" customFormat="1" ht="15">
      <c r="B3" s="31"/>
      <c r="H3" s="31"/>
    </row>
    <row r="4" spans="2:8" s="1" customFormat="1" ht="15">
      <c r="B4" s="31"/>
      <c r="H4" s="31"/>
    </row>
    <row r="5" spans="1:8" s="1" customFormat="1" ht="15">
      <c r="A5" s="3" t="s">
        <v>22</v>
      </c>
      <c r="B5" s="51" t="s">
        <v>23</v>
      </c>
      <c r="H5" s="31"/>
    </row>
    <row r="6" spans="1:8" s="1" customFormat="1" ht="14.5" thickBot="1">
      <c r="A6" s="3"/>
      <c r="B6" s="2"/>
      <c r="H6" s="31"/>
    </row>
    <row r="7" spans="1:8" ht="44.15" customHeight="1">
      <c r="A7" s="18" t="s">
        <v>0</v>
      </c>
      <c r="B7" s="20" t="s">
        <v>1</v>
      </c>
      <c r="C7" s="20" t="s">
        <v>15</v>
      </c>
      <c r="D7" s="20" t="s">
        <v>2</v>
      </c>
      <c r="E7" s="20" t="s">
        <v>75</v>
      </c>
      <c r="F7" s="7" t="s">
        <v>40</v>
      </c>
      <c r="G7" s="20" t="s">
        <v>3</v>
      </c>
      <c r="H7" s="16" t="s">
        <v>4</v>
      </c>
    </row>
    <row r="8" spans="1:8" s="4" customFormat="1" ht="57.65" customHeight="1" thickBot="1">
      <c r="A8" s="19"/>
      <c r="B8" s="21"/>
      <c r="C8" s="21"/>
      <c r="D8" s="21"/>
      <c r="E8" s="21"/>
      <c r="F8" s="8"/>
      <c r="G8" s="21"/>
      <c r="H8" s="17"/>
    </row>
    <row r="9" spans="1:8" s="37" customFormat="1" ht="15">
      <c r="A9" s="5" t="s">
        <v>5</v>
      </c>
      <c r="B9" s="91" t="s">
        <v>16</v>
      </c>
      <c r="C9" s="80">
        <v>1</v>
      </c>
      <c r="D9" s="34"/>
      <c r="E9" s="35">
        <f aca="true" t="shared" si="0" ref="E9:E10">C9*D9</f>
        <v>0</v>
      </c>
      <c r="F9" s="35">
        <f>E9*0.01*$F$8</f>
        <v>0</v>
      </c>
      <c r="G9" s="35">
        <f>E9+F9</f>
        <v>0</v>
      </c>
      <c r="H9" s="36"/>
    </row>
    <row r="10" spans="1:8" s="37" customFormat="1" ht="14.5" thickBot="1">
      <c r="A10" s="6" t="s">
        <v>6</v>
      </c>
      <c r="B10" s="91" t="s">
        <v>17</v>
      </c>
      <c r="C10" s="80">
        <v>2</v>
      </c>
      <c r="D10" s="39"/>
      <c r="E10" s="35">
        <f t="shared" si="0"/>
        <v>0</v>
      </c>
      <c r="F10" s="35">
        <f aca="true" t="shared" si="1" ref="F10">E10*0.01*$F$8</f>
        <v>0</v>
      </c>
      <c r="G10" s="35">
        <f aca="true" t="shared" si="2" ref="G10">E10+F10</f>
        <v>0</v>
      </c>
      <c r="H10" s="39"/>
    </row>
    <row r="11" spans="1:7" s="37" customFormat="1" ht="14.5" thickBot="1">
      <c r="A11" s="44" t="s">
        <v>76</v>
      </c>
      <c r="B11" s="45"/>
      <c r="C11" s="46"/>
      <c r="D11" s="46"/>
      <c r="E11" s="47">
        <f>SUM(E9:E10)</f>
        <v>0</v>
      </c>
      <c r="F11" s="48">
        <f>SUM(F9:F10)</f>
        <v>0</v>
      </c>
      <c r="G11" s="48">
        <f>SUM(G9:G10)</f>
        <v>0</v>
      </c>
    </row>
    <row r="12" ht="15">
      <c r="A12" s="49" t="s">
        <v>44</v>
      </c>
    </row>
    <row r="13" ht="15">
      <c r="A13" s="50" t="s">
        <v>69</v>
      </c>
    </row>
    <row r="14" ht="15">
      <c r="A14" s="51" t="s">
        <v>67</v>
      </c>
    </row>
    <row r="15" ht="15">
      <c r="A15" s="32" t="s">
        <v>10</v>
      </c>
    </row>
    <row r="16" ht="15">
      <c r="A16" s="32" t="s">
        <v>11</v>
      </c>
    </row>
    <row r="17" ht="15">
      <c r="A17" s="32" t="s">
        <v>25</v>
      </c>
    </row>
    <row r="18" ht="15">
      <c r="A18" s="32" t="s">
        <v>68</v>
      </c>
    </row>
  </sheetData>
  <mergeCells count="7">
    <mergeCell ref="H7:H8"/>
    <mergeCell ref="A7:A8"/>
    <mergeCell ref="B7:B8"/>
    <mergeCell ref="C7:C8"/>
    <mergeCell ref="D7:D8"/>
    <mergeCell ref="E7:E8"/>
    <mergeCell ref="G7:G8"/>
  </mergeCells>
  <printOptions/>
  <pageMargins left="0.7" right="0.7" top="0.787401575" bottom="0.7874015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70" zoomScaleNormal="70" workbookViewId="0" topLeftCell="A1">
      <selection activeCell="B27" sqref="B27"/>
    </sheetView>
  </sheetViews>
  <sheetFormatPr defaultColWidth="9.421875" defaultRowHeight="15"/>
  <cols>
    <col min="1" max="1" width="73.421875" style="32" customWidth="1"/>
    <col min="2" max="2" width="15.57421875" style="32" customWidth="1"/>
    <col min="3" max="4" width="13.57421875" style="37" customWidth="1"/>
    <col min="5" max="5" width="15.421875" style="32" customWidth="1"/>
    <col min="6" max="6" width="17.00390625" style="32" customWidth="1"/>
    <col min="7" max="7" width="3.57421875" style="32" customWidth="1"/>
    <col min="8" max="8" width="15.421875" style="32" customWidth="1"/>
    <col min="9" max="10" width="17.00390625" style="32" customWidth="1"/>
    <col min="11" max="12" width="19.00390625" style="32" customWidth="1"/>
    <col min="13" max="13" width="14.57421875" style="32" customWidth="1"/>
    <col min="14" max="14" width="19.421875" style="32" customWidth="1"/>
    <col min="15" max="15" width="20.140625" style="32" customWidth="1"/>
    <col min="16" max="16384" width="9.421875" style="32" customWidth="1"/>
  </cols>
  <sheetData>
    <row r="1" spans="1:15" s="1" customFormat="1" ht="15">
      <c r="A1" s="3" t="s">
        <v>38</v>
      </c>
      <c r="B1" s="3"/>
      <c r="C1" s="31"/>
      <c r="D1" s="31"/>
      <c r="O1" s="31"/>
    </row>
    <row r="2" spans="1:15" s="1" customFormat="1" ht="15">
      <c r="A2" s="1" t="s">
        <v>19</v>
      </c>
      <c r="C2" s="2"/>
      <c r="D2" s="2"/>
      <c r="O2" s="31"/>
    </row>
    <row r="3" spans="3:15" s="1" customFormat="1" ht="15">
      <c r="C3" s="31"/>
      <c r="D3" s="31"/>
      <c r="O3" s="31"/>
    </row>
    <row r="4" spans="1:15" s="1" customFormat="1" ht="15">
      <c r="A4" s="3" t="s">
        <v>73</v>
      </c>
      <c r="B4" s="3"/>
      <c r="C4" s="51"/>
      <c r="D4" s="51"/>
      <c r="O4" s="31"/>
    </row>
    <row r="5" spans="1:15" s="1" customFormat="1" ht="14.5" thickBot="1">
      <c r="A5" s="3"/>
      <c r="B5" s="13"/>
      <c r="C5" s="2"/>
      <c r="D5" s="2"/>
      <c r="O5" s="31"/>
    </row>
    <row r="6" spans="1:12" ht="35.75" customHeight="1">
      <c r="A6" s="22" t="s">
        <v>27</v>
      </c>
      <c r="B6" s="24" t="s">
        <v>64</v>
      </c>
      <c r="C6" s="24" t="s">
        <v>28</v>
      </c>
      <c r="D6" s="24" t="s">
        <v>65</v>
      </c>
      <c r="E6" s="7" t="s">
        <v>40</v>
      </c>
      <c r="F6" s="26" t="s">
        <v>41</v>
      </c>
      <c r="G6" s="28"/>
      <c r="H6" s="24" t="s">
        <v>62</v>
      </c>
      <c r="I6" s="24" t="s">
        <v>29</v>
      </c>
      <c r="J6" s="24" t="s">
        <v>61</v>
      </c>
      <c r="K6" s="7" t="s">
        <v>40</v>
      </c>
      <c r="L6" s="16" t="s">
        <v>41</v>
      </c>
    </row>
    <row r="7" spans="1:12" ht="82.5" customHeight="1" thickBot="1">
      <c r="A7" s="23"/>
      <c r="B7" s="25"/>
      <c r="C7" s="25"/>
      <c r="D7" s="25"/>
      <c r="E7" s="8"/>
      <c r="F7" s="27"/>
      <c r="G7" s="29"/>
      <c r="H7" s="25"/>
      <c r="I7" s="25"/>
      <c r="J7" s="25"/>
      <c r="K7" s="8"/>
      <c r="L7" s="17"/>
    </row>
    <row r="8" spans="1:12" ht="14.75" customHeight="1">
      <c r="A8" s="91" t="s">
        <v>16</v>
      </c>
      <c r="B8" s="52">
        <v>120</v>
      </c>
      <c r="C8" s="53">
        <v>0</v>
      </c>
      <c r="D8" s="54">
        <f>B8*C8</f>
        <v>0</v>
      </c>
      <c r="E8" s="35">
        <f>D8*0.01*$E$7</f>
        <v>0</v>
      </c>
      <c r="F8" s="35">
        <f>D8+E8</f>
        <v>0</v>
      </c>
      <c r="G8" s="29"/>
      <c r="H8" s="55">
        <v>0</v>
      </c>
      <c r="I8" s="53">
        <v>0</v>
      </c>
      <c r="J8" s="54">
        <f>H8*I8</f>
        <v>0</v>
      </c>
      <c r="K8" s="35">
        <f>J8*0.01*$K$7</f>
        <v>0</v>
      </c>
      <c r="L8" s="35">
        <f>J8+K8</f>
        <v>0</v>
      </c>
    </row>
    <row r="9" spans="1:12" ht="14.75" customHeight="1" thickBot="1">
      <c r="A9" s="91" t="s">
        <v>17</v>
      </c>
      <c r="B9" s="52">
        <v>120</v>
      </c>
      <c r="C9" s="53">
        <v>0</v>
      </c>
      <c r="D9" s="54">
        <f>B9*C9</f>
        <v>0</v>
      </c>
      <c r="E9" s="35">
        <f>D9*0.01*$E$7</f>
        <v>0</v>
      </c>
      <c r="F9" s="35">
        <f>D9+E9</f>
        <v>0</v>
      </c>
      <c r="G9" s="29"/>
      <c r="H9" s="55">
        <v>0</v>
      </c>
      <c r="I9" s="53">
        <v>0</v>
      </c>
      <c r="J9" s="54">
        <f>H9*I9</f>
        <v>0</v>
      </c>
      <c r="K9" s="35">
        <f>J9*0.01*$K$7</f>
        <v>0</v>
      </c>
      <c r="L9" s="35">
        <f>J9+K9</f>
        <v>0</v>
      </c>
    </row>
    <row r="10" spans="1:13" ht="15" customHeight="1" thickBot="1">
      <c r="A10" s="56" t="s">
        <v>79</v>
      </c>
      <c r="B10" s="57"/>
      <c r="C10" s="12"/>
      <c r="D10" s="14">
        <f>SUM(D8:D9)</f>
        <v>0</v>
      </c>
      <c r="E10" s="58"/>
      <c r="F10" s="59"/>
      <c r="G10" s="59"/>
      <c r="H10" s="59"/>
      <c r="I10" s="59"/>
      <c r="J10" s="59"/>
      <c r="K10" s="59"/>
      <c r="L10" s="60"/>
      <c r="M10" s="61"/>
    </row>
    <row r="11" spans="1:13" ht="15" customHeight="1" thickBot="1">
      <c r="A11" s="62" t="s">
        <v>80</v>
      </c>
      <c r="B11" s="57"/>
      <c r="C11" s="63"/>
      <c r="D11" s="63"/>
      <c r="E11" s="63"/>
      <c r="F11" s="63"/>
      <c r="G11" s="64"/>
      <c r="H11" s="64"/>
      <c r="I11" s="12"/>
      <c r="J11" s="15">
        <f>SUM(J8:J9)</f>
        <v>0</v>
      </c>
      <c r="K11" s="9">
        <f>SUM(K8:K9)</f>
        <v>0</v>
      </c>
      <c r="L11" s="9">
        <f>SUM(L8:L9)</f>
        <v>0</v>
      </c>
      <c r="M11" s="65"/>
    </row>
    <row r="12" spans="1:13" ht="15" customHeight="1" thickBot="1">
      <c r="A12" s="57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7"/>
      <c r="M12" s="68"/>
    </row>
    <row r="13" spans="1:13" s="37" customFormat="1" ht="15" customHeight="1" thickBot="1">
      <c r="A13" s="69" t="s">
        <v>24</v>
      </c>
      <c r="B13" s="57"/>
      <c r="C13" s="81"/>
      <c r="D13" s="71">
        <v>0</v>
      </c>
      <c r="E13" s="72">
        <f>D13*0.01*E7</f>
        <v>0</v>
      </c>
      <c r="F13" s="72">
        <f>D13+E13</f>
        <v>0</v>
      </c>
      <c r="G13" s="73"/>
      <c r="H13" s="82"/>
      <c r="I13" s="74"/>
      <c r="J13" s="74"/>
      <c r="K13" s="74"/>
      <c r="L13" s="75"/>
      <c r="M13" s="76"/>
    </row>
    <row r="14" spans="1:13" ht="15">
      <c r="A14" s="50"/>
      <c r="B14" s="50"/>
      <c r="M14" s="65"/>
    </row>
    <row r="15" spans="1:2" ht="15">
      <c r="A15" s="50" t="s">
        <v>69</v>
      </c>
      <c r="B15" s="51"/>
    </row>
    <row r="16" spans="1:2" ht="15">
      <c r="A16" s="51" t="s">
        <v>67</v>
      </c>
      <c r="B16" s="51"/>
    </row>
    <row r="17" spans="1:2" ht="15">
      <c r="A17" s="32" t="s">
        <v>26</v>
      </c>
      <c r="B17" s="51"/>
    </row>
    <row r="18" spans="1:5" ht="14" customHeight="1">
      <c r="A18" s="32" t="s">
        <v>70</v>
      </c>
      <c r="B18" s="77"/>
      <c r="C18" s="77"/>
      <c r="D18" s="77"/>
      <c r="E18" s="77"/>
    </row>
    <row r="19" spans="1:5" ht="15">
      <c r="A19" s="78" t="s">
        <v>71</v>
      </c>
      <c r="B19" s="51"/>
      <c r="C19" s="79"/>
      <c r="D19" s="79"/>
      <c r="E19" s="51"/>
    </row>
    <row r="20" ht="15">
      <c r="A20" s="32" t="s">
        <v>66</v>
      </c>
    </row>
    <row r="21" ht="15">
      <c r="A21" s="32" t="s">
        <v>39</v>
      </c>
    </row>
    <row r="22" ht="15">
      <c r="A22" s="32" t="s">
        <v>11</v>
      </c>
    </row>
    <row r="23" ht="15">
      <c r="A23" s="32" t="s">
        <v>68</v>
      </c>
    </row>
  </sheetData>
  <mergeCells count="13">
    <mergeCell ref="I13:L13"/>
    <mergeCell ref="G6:G9"/>
    <mergeCell ref="L6:L7"/>
    <mergeCell ref="I6:I7"/>
    <mergeCell ref="A6:A7"/>
    <mergeCell ref="C6:C7"/>
    <mergeCell ref="F6:F7"/>
    <mergeCell ref="E10:L10"/>
    <mergeCell ref="C11:F11"/>
    <mergeCell ref="J6:J7"/>
    <mergeCell ref="H6:H7"/>
    <mergeCell ref="B6:B7"/>
    <mergeCell ref="D6:D7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70" zoomScaleNormal="70" workbookViewId="0" topLeftCell="A1">
      <selection activeCell="B27" sqref="B27"/>
    </sheetView>
  </sheetViews>
  <sheetFormatPr defaultColWidth="9.421875" defaultRowHeight="15"/>
  <cols>
    <col min="1" max="1" width="11.421875" style="32" customWidth="1"/>
    <col min="2" max="2" width="55.57421875" style="37" customWidth="1"/>
    <col min="3" max="3" width="13.00390625" style="32" customWidth="1"/>
    <col min="4" max="4" width="17.00390625" style="32" customWidth="1"/>
    <col min="5" max="5" width="19.00390625" style="32" customWidth="1"/>
    <col min="6" max="6" width="14.57421875" style="32" customWidth="1"/>
    <col min="7" max="7" width="19.421875" style="32" customWidth="1"/>
    <col min="8" max="8" width="31.00390625" style="32" bestFit="1" customWidth="1"/>
    <col min="9" max="16384" width="9.421875" style="32" customWidth="1"/>
  </cols>
  <sheetData>
    <row r="1" spans="1:8" s="1" customFormat="1" ht="15">
      <c r="A1" s="3" t="s">
        <v>38</v>
      </c>
      <c r="B1" s="31"/>
      <c r="H1" s="31"/>
    </row>
    <row r="2" spans="1:8" s="1" customFormat="1" ht="15">
      <c r="A2" s="1" t="s">
        <v>19</v>
      </c>
      <c r="B2" s="2"/>
      <c r="H2" s="31"/>
    </row>
    <row r="3" spans="2:8" s="1" customFormat="1" ht="15">
      <c r="B3" s="31"/>
      <c r="H3" s="31"/>
    </row>
    <row r="4" spans="2:8" s="1" customFormat="1" ht="15">
      <c r="B4" s="31"/>
      <c r="H4" s="31"/>
    </row>
    <row r="5" spans="1:8" s="1" customFormat="1" ht="15">
      <c r="A5" s="3" t="s">
        <v>42</v>
      </c>
      <c r="B5" s="51" t="s">
        <v>43</v>
      </c>
      <c r="H5" s="31"/>
    </row>
    <row r="6" spans="1:8" s="1" customFormat="1" ht="14.5" thickBot="1">
      <c r="A6" s="3"/>
      <c r="B6" s="2"/>
      <c r="H6" s="31"/>
    </row>
    <row r="7" spans="1:8" ht="44.15" customHeight="1">
      <c r="A7" s="18" t="s">
        <v>0</v>
      </c>
      <c r="B7" s="20" t="s">
        <v>1</v>
      </c>
      <c r="C7" s="20" t="s">
        <v>15</v>
      </c>
      <c r="D7" s="20" t="s">
        <v>2</v>
      </c>
      <c r="E7" s="20" t="s">
        <v>75</v>
      </c>
      <c r="F7" s="7" t="s">
        <v>40</v>
      </c>
      <c r="G7" s="20" t="s">
        <v>3</v>
      </c>
      <c r="H7" s="16" t="s">
        <v>4</v>
      </c>
    </row>
    <row r="8" spans="1:8" s="4" customFormat="1" ht="57.65" customHeight="1" thickBot="1">
      <c r="A8" s="19"/>
      <c r="B8" s="21"/>
      <c r="C8" s="21"/>
      <c r="D8" s="21"/>
      <c r="E8" s="21"/>
      <c r="F8" s="8"/>
      <c r="G8" s="21"/>
      <c r="H8" s="17"/>
    </row>
    <row r="9" spans="1:8" s="37" customFormat="1" ht="14.5" thickBot="1">
      <c r="A9" s="5" t="s">
        <v>5</v>
      </c>
      <c r="B9" s="91" t="s">
        <v>18</v>
      </c>
      <c r="C9" s="80">
        <v>1</v>
      </c>
      <c r="D9" s="34"/>
      <c r="E9" s="35">
        <f aca="true" t="shared" si="0" ref="E9">C9*D9</f>
        <v>0</v>
      </c>
      <c r="F9" s="35">
        <f>E9*0.01*$F$8</f>
        <v>0</v>
      </c>
      <c r="G9" s="35">
        <f>E9+F9</f>
        <v>0</v>
      </c>
      <c r="H9" s="36"/>
    </row>
    <row r="10" spans="1:7" s="37" customFormat="1" ht="14.5" thickBot="1">
      <c r="A10" s="44" t="s">
        <v>76</v>
      </c>
      <c r="B10" s="45"/>
      <c r="C10" s="46"/>
      <c r="D10" s="46"/>
      <c r="E10" s="47">
        <f>SUM(E9:E9)</f>
        <v>0</v>
      </c>
      <c r="F10" s="48">
        <f>SUM(F9:F9)</f>
        <v>0</v>
      </c>
      <c r="G10" s="48">
        <f>SUM(G9:G9)</f>
        <v>0</v>
      </c>
    </row>
    <row r="11" ht="15">
      <c r="A11" s="49" t="s">
        <v>44</v>
      </c>
    </row>
    <row r="12" ht="15">
      <c r="A12" s="50" t="s">
        <v>69</v>
      </c>
    </row>
    <row r="13" ht="15">
      <c r="A13" s="51" t="s">
        <v>67</v>
      </c>
    </row>
    <row r="14" ht="15">
      <c r="A14" s="32" t="s">
        <v>10</v>
      </c>
    </row>
    <row r="15" ht="15">
      <c r="A15" s="32" t="s">
        <v>11</v>
      </c>
    </row>
    <row r="16" ht="15">
      <c r="A16" s="32" t="s">
        <v>25</v>
      </c>
    </row>
    <row r="17" ht="15">
      <c r="A17" s="32" t="s">
        <v>68</v>
      </c>
    </row>
  </sheetData>
  <mergeCells count="7">
    <mergeCell ref="H7:H8"/>
    <mergeCell ref="A7:A8"/>
    <mergeCell ref="B7:B8"/>
    <mergeCell ref="C7:C8"/>
    <mergeCell ref="D7:D8"/>
    <mergeCell ref="E7:E8"/>
    <mergeCell ref="G7:G8"/>
  </mergeCells>
  <printOptions/>
  <pageMargins left="0.7" right="0.7" top="0.787401575" bottom="0.787401575" header="0.3" footer="0.3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="70" zoomScaleNormal="70" workbookViewId="0" topLeftCell="A1">
      <selection activeCell="B27" sqref="B27"/>
    </sheetView>
  </sheetViews>
  <sheetFormatPr defaultColWidth="9.421875" defaultRowHeight="15"/>
  <cols>
    <col min="1" max="1" width="73.421875" style="32" customWidth="1"/>
    <col min="2" max="2" width="15.57421875" style="32" customWidth="1"/>
    <col min="3" max="4" width="13.57421875" style="37" customWidth="1"/>
    <col min="5" max="5" width="15.421875" style="32" customWidth="1"/>
    <col min="6" max="6" width="17.00390625" style="32" customWidth="1"/>
    <col min="7" max="7" width="3.57421875" style="32" customWidth="1"/>
    <col min="8" max="8" width="15.421875" style="32" customWidth="1"/>
    <col min="9" max="10" width="17.00390625" style="32" customWidth="1"/>
    <col min="11" max="12" width="19.00390625" style="32" customWidth="1"/>
    <col min="13" max="13" width="14.57421875" style="32" customWidth="1"/>
    <col min="14" max="14" width="19.421875" style="32" customWidth="1"/>
    <col min="15" max="15" width="20.140625" style="32" customWidth="1"/>
    <col min="16" max="16384" width="9.421875" style="32" customWidth="1"/>
  </cols>
  <sheetData>
    <row r="1" spans="1:15" s="1" customFormat="1" ht="15">
      <c r="A1" s="3" t="s">
        <v>38</v>
      </c>
      <c r="B1" s="3"/>
      <c r="C1" s="31"/>
      <c r="D1" s="31"/>
      <c r="O1" s="31"/>
    </row>
    <row r="2" spans="1:15" s="1" customFormat="1" ht="15">
      <c r="A2" s="1" t="s">
        <v>19</v>
      </c>
      <c r="C2" s="2"/>
      <c r="D2" s="2"/>
      <c r="O2" s="31"/>
    </row>
    <row r="3" spans="3:15" s="1" customFormat="1" ht="15">
      <c r="C3" s="31"/>
      <c r="D3" s="31"/>
      <c r="O3" s="31"/>
    </row>
    <row r="4" spans="1:15" s="1" customFormat="1" ht="15">
      <c r="A4" s="3" t="s">
        <v>72</v>
      </c>
      <c r="B4" s="3"/>
      <c r="C4" s="51"/>
      <c r="D4" s="51"/>
      <c r="O4" s="31"/>
    </row>
    <row r="5" spans="1:15" s="1" customFormat="1" ht="14.5" thickBot="1">
      <c r="A5" s="3"/>
      <c r="B5" s="13"/>
      <c r="C5" s="2"/>
      <c r="D5" s="2"/>
      <c r="O5" s="31"/>
    </row>
    <row r="6" spans="1:12" ht="35.75" customHeight="1">
      <c r="A6" s="22" t="s">
        <v>27</v>
      </c>
      <c r="B6" s="24" t="s">
        <v>64</v>
      </c>
      <c r="C6" s="24" t="s">
        <v>28</v>
      </c>
      <c r="D6" s="24" t="s">
        <v>65</v>
      </c>
      <c r="E6" s="7" t="s">
        <v>40</v>
      </c>
      <c r="F6" s="26" t="s">
        <v>41</v>
      </c>
      <c r="G6" s="28"/>
      <c r="H6" s="24" t="s">
        <v>62</v>
      </c>
      <c r="I6" s="24" t="s">
        <v>29</v>
      </c>
      <c r="J6" s="24" t="s">
        <v>61</v>
      </c>
      <c r="K6" s="7" t="s">
        <v>40</v>
      </c>
      <c r="L6" s="16" t="s">
        <v>41</v>
      </c>
    </row>
    <row r="7" spans="1:12" ht="82.5" customHeight="1" thickBot="1">
      <c r="A7" s="23"/>
      <c r="B7" s="25"/>
      <c r="C7" s="25"/>
      <c r="D7" s="25"/>
      <c r="E7" s="8"/>
      <c r="F7" s="27"/>
      <c r="G7" s="29"/>
      <c r="H7" s="25"/>
      <c r="I7" s="25"/>
      <c r="J7" s="25"/>
      <c r="K7" s="8"/>
      <c r="L7" s="17"/>
    </row>
    <row r="8" spans="1:12" ht="14.75" customHeight="1" thickBot="1">
      <c r="A8" s="91" t="s">
        <v>18</v>
      </c>
      <c r="B8" s="52">
        <v>24</v>
      </c>
      <c r="C8" s="53">
        <v>0</v>
      </c>
      <c r="D8" s="54">
        <f>B8*C8</f>
        <v>0</v>
      </c>
      <c r="E8" s="35">
        <f>D8*0.01*$E$7</f>
        <v>0</v>
      </c>
      <c r="F8" s="35">
        <f>D8+E8</f>
        <v>0</v>
      </c>
      <c r="G8" s="29"/>
      <c r="H8" s="55">
        <v>0</v>
      </c>
      <c r="I8" s="53">
        <v>0</v>
      </c>
      <c r="J8" s="54">
        <f>H8*I8</f>
        <v>0</v>
      </c>
      <c r="K8" s="35">
        <f>J8*0.01*$K$7</f>
        <v>0</v>
      </c>
      <c r="L8" s="35">
        <f>J8+K8</f>
        <v>0</v>
      </c>
    </row>
    <row r="9" spans="1:13" ht="15" customHeight="1" thickBot="1">
      <c r="A9" s="56" t="s">
        <v>79</v>
      </c>
      <c r="B9" s="57"/>
      <c r="C9" s="12"/>
      <c r="D9" s="14">
        <f>SUM(D8:D8)</f>
        <v>0</v>
      </c>
      <c r="E9" s="58"/>
      <c r="F9" s="59"/>
      <c r="G9" s="59"/>
      <c r="H9" s="59"/>
      <c r="I9" s="59"/>
      <c r="J9" s="59"/>
      <c r="K9" s="59"/>
      <c r="L9" s="60"/>
      <c r="M9" s="61"/>
    </row>
    <row r="10" spans="1:13" ht="15" customHeight="1" thickBot="1">
      <c r="A10" s="62" t="s">
        <v>81</v>
      </c>
      <c r="B10" s="57"/>
      <c r="C10" s="63"/>
      <c r="D10" s="63"/>
      <c r="E10" s="63"/>
      <c r="F10" s="63"/>
      <c r="G10" s="64"/>
      <c r="H10" s="64"/>
      <c r="I10" s="12"/>
      <c r="J10" s="15">
        <f>SUM(J8:J8)</f>
        <v>0</v>
      </c>
      <c r="K10" s="9">
        <f>SUM(K8:K8)</f>
        <v>0</v>
      </c>
      <c r="L10" s="9">
        <f>SUM(L8:L8)</f>
        <v>0</v>
      </c>
      <c r="M10" s="65"/>
    </row>
    <row r="11" spans="1:13" ht="15" customHeight="1" thickBot="1">
      <c r="A11" s="5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7"/>
      <c r="M11" s="68"/>
    </row>
    <row r="12" spans="1:13" s="37" customFormat="1" ht="15" customHeight="1" thickBot="1">
      <c r="A12" s="69" t="s">
        <v>24</v>
      </c>
      <c r="B12" s="57"/>
      <c r="C12" s="70"/>
      <c r="D12" s="71">
        <v>0</v>
      </c>
      <c r="E12" s="72">
        <f>D12*0.01*E7</f>
        <v>0</v>
      </c>
      <c r="F12" s="72">
        <f>D12+E12</f>
        <v>0</v>
      </c>
      <c r="G12" s="73"/>
      <c r="H12" s="73"/>
      <c r="I12" s="74"/>
      <c r="J12" s="74"/>
      <c r="K12" s="74"/>
      <c r="L12" s="75"/>
      <c r="M12" s="76"/>
    </row>
    <row r="13" spans="1:13" ht="15">
      <c r="A13" s="50"/>
      <c r="B13" s="50"/>
      <c r="M13" s="65"/>
    </row>
    <row r="14" spans="1:2" ht="15">
      <c r="A14" s="50" t="s">
        <v>69</v>
      </c>
      <c r="B14" s="51"/>
    </row>
    <row r="15" spans="1:2" ht="15">
      <c r="A15" s="51" t="s">
        <v>67</v>
      </c>
      <c r="B15" s="51"/>
    </row>
    <row r="16" spans="1:15" s="37" customFormat="1" ht="15">
      <c r="A16" s="32" t="s">
        <v>26</v>
      </c>
      <c r="B16" s="5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5" ht="15">
      <c r="A17" s="32" t="s">
        <v>70</v>
      </c>
      <c r="B17" s="77"/>
      <c r="C17" s="77"/>
      <c r="D17" s="77"/>
      <c r="E17" s="77"/>
    </row>
    <row r="18" spans="1:5" ht="15">
      <c r="A18" s="78" t="s">
        <v>71</v>
      </c>
      <c r="B18" s="51"/>
      <c r="C18" s="79"/>
      <c r="D18" s="79"/>
      <c r="E18" s="51"/>
    </row>
    <row r="19" ht="15">
      <c r="A19" s="32" t="s">
        <v>66</v>
      </c>
    </row>
    <row r="20" ht="15">
      <c r="A20" s="32" t="s">
        <v>39</v>
      </c>
    </row>
    <row r="21" ht="15">
      <c r="A21" s="32" t="s">
        <v>11</v>
      </c>
    </row>
    <row r="22" ht="15">
      <c r="A22" s="32" t="s">
        <v>68</v>
      </c>
    </row>
  </sheetData>
  <mergeCells count="13">
    <mergeCell ref="E9:L9"/>
    <mergeCell ref="C10:F10"/>
    <mergeCell ref="I12:L12"/>
    <mergeCell ref="A6:A7"/>
    <mergeCell ref="C6:C7"/>
    <mergeCell ref="F6:F7"/>
    <mergeCell ref="G6:G8"/>
    <mergeCell ref="I6:I7"/>
    <mergeCell ref="L6:L7"/>
    <mergeCell ref="J6:J7"/>
    <mergeCell ref="H6:H7"/>
    <mergeCell ref="B6:B7"/>
    <mergeCell ref="D6:D7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cp:lastPrinted>2017-12-06T13:04:01Z</cp:lastPrinted>
  <dcterms:created xsi:type="dcterms:W3CDTF">2017-07-10T12:48:42Z</dcterms:created>
  <dcterms:modified xsi:type="dcterms:W3CDTF">2017-12-06T13:04:22Z</dcterms:modified>
  <cp:category/>
  <cp:version/>
  <cp:contentType/>
  <cp:contentStatus/>
</cp:coreProperties>
</file>