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bookViews>
    <workbookView xWindow="14400" yWindow="65521" windowWidth="14445" windowHeight="12795" activeTab="0"/>
  </bookViews>
  <sheets>
    <sheet name="TITL" sheetId="24" r:id="rId1"/>
    <sheet name="Příloha č.1-VZT" sheetId="23" r:id="rId2"/>
    <sheet name="Příloha č.2-CHL" sheetId="17" r:id="rId3"/>
  </sheets>
  <definedNames>
    <definedName name="_xlnm._FilterDatabase" localSheetId="1" hidden="1">'Příloha č.1-VZT'!$A$1:$E$318</definedName>
    <definedName name="_xlnm._FilterDatabase" localSheetId="2" hidden="1">'Příloha č.2-CHL'!$A$1:$E$283</definedName>
    <definedName name="HTML_CodePage" hidden="1">1250</definedName>
    <definedName name="HTML_Control" localSheetId="1" hidden="1">{"'List1'!$A$1:$I$85"}</definedName>
    <definedName name="HTML_Control" localSheetId="0" hidden="1">{"'List1'!$A$1:$I$85"}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_xlnm.Print_Area" localSheetId="1">'Příloha č.1-VZT'!$A$1:$F$319</definedName>
    <definedName name="_xlnm.Print_Area" localSheetId="2">'Příloha č.2-CHL'!$A$1:$F$283</definedName>
    <definedName name="_xlnm.Print_Area" localSheetId="0">'TITL'!$A$1:$E$45</definedName>
    <definedName name="wrn.1." localSheetId="1" hidden="1">{#N/A,#N/A,FALSE,"List1";#N/A,#N/A,FALSE,"List2";#N/A,#N/A,FALSE,"List3";#N/A,#N/A,FALSE,"List4";#N/A,#N/A,FALSE,"List5"}</definedName>
    <definedName name="wrn.1." localSheetId="2" hidden="1">{#N/A,#N/A,FALSE,"List1";#N/A,#N/A,FALSE,"List2";#N/A,#N/A,FALSE,"List3";#N/A,#N/A,FALSE,"List4";#N/A,#N/A,FALSE,"List5"}</definedName>
    <definedName name="wrn.1." localSheetId="0" hidden="1">{#N/A,#N/A,FALSE,"List1";#N/A,#N/A,FALSE,"List2";#N/A,#N/A,FALSE,"List3";#N/A,#N/A,FALSE,"List4";#N/A,#N/A,FALSE,"List5"}</definedName>
    <definedName name="wrn.1." hidden="1">{#N/A,#N/A,FALSE,"List1";#N/A,#N/A,FALSE,"List2";#N/A,#N/A,FALSE,"List3";#N/A,#N/A,FALSE,"List4";#N/A,#N/A,FALSE,"List5"}</definedName>
  </definedNames>
  <calcPr calcId="162913"/>
</workbook>
</file>

<file path=xl/sharedStrings.xml><?xml version="1.0" encoding="utf-8"?>
<sst xmlns="http://schemas.openxmlformats.org/spreadsheetml/2006/main" count="1181" uniqueCount="438">
  <si>
    <t>POZICE</t>
  </si>
  <si>
    <t>MJ</t>
  </si>
  <si>
    <t>POČET</t>
  </si>
  <si>
    <t>CENA</t>
  </si>
  <si>
    <t>NÁZEV</t>
  </si>
  <si>
    <t>Ing. Miroslav Ondřej</t>
  </si>
  <si>
    <t xml:space="preserve">Cenová kalkulace  </t>
  </si>
  <si>
    <t>tel: 266 315 569; 284 812 591</t>
  </si>
  <si>
    <t>fax: 284 812 590</t>
  </si>
  <si>
    <t>........................................................</t>
  </si>
  <si>
    <t>CELKEM</t>
  </si>
  <si>
    <t>Akce:</t>
  </si>
  <si>
    <t>Věc:</t>
  </si>
  <si>
    <t>S pozdravem</t>
  </si>
  <si>
    <t>e-mail:</t>
  </si>
  <si>
    <t>CELKEM VZT (bez DPH)</t>
  </si>
  <si>
    <t>Nabídka řeší ceny dle specifikace. Případné nespecifikované dodávky budou po upřesnění doceněny.</t>
  </si>
  <si>
    <r>
      <t>(</t>
    </r>
    <r>
      <rPr>
        <sz val="8"/>
        <color indexed="8"/>
        <rFont val="Arial CE"/>
        <family val="2"/>
      </rPr>
      <t>Tel</t>
    </r>
    <r>
      <rPr>
        <sz val="8"/>
        <color indexed="8"/>
        <rFont val="Tahoma"/>
        <family val="2"/>
      </rPr>
      <t>:</t>
    </r>
  </si>
  <si>
    <t>Nabídka neřeší měření hluku</t>
  </si>
  <si>
    <t>POŽADAVKY - NENÍ V CENĚ:</t>
  </si>
  <si>
    <t>Vyřizuje:</t>
  </si>
  <si>
    <t>CELKEM CHL (bez DPH)</t>
  </si>
  <si>
    <t>datum:</t>
  </si>
  <si>
    <t>ks</t>
  </si>
  <si>
    <t>CN číslo:</t>
  </si>
  <si>
    <r>
      <t>ZTI</t>
    </r>
    <r>
      <rPr>
        <sz val="11"/>
        <color indexed="12"/>
        <rFont val="Times New Roman"/>
        <family val="1"/>
      </rPr>
      <t xml:space="preserve"> zajistí odvod kondenzátu od jednotek přes zápachové uzávěry.</t>
    </r>
  </si>
  <si>
    <t>zajistí vysekání a začištění žlabů (případně krycí lišty) pro chladící Cu potrubí</t>
  </si>
  <si>
    <t>Doplňující položky</t>
  </si>
  <si>
    <t>v ceně</t>
  </si>
  <si>
    <t>zajistí vysekání žlabů ve zdivu pro Cu potrubí</t>
  </si>
  <si>
    <t>kpl</t>
  </si>
  <si>
    <t>Doprava</t>
  </si>
  <si>
    <t>zajistí kce pro venkovní chladící jednotky a případné protipožární ucpávky</t>
  </si>
  <si>
    <t>Celkem VZT</t>
  </si>
  <si>
    <t xml:space="preserve">Přílohy: </t>
  </si>
  <si>
    <t>příloha č. 1 - VZT</t>
  </si>
  <si>
    <t>zajistí případné nátěry VZT potrubí a veškerých elementů</t>
  </si>
  <si>
    <t xml:space="preserve"> +21%DPH</t>
  </si>
  <si>
    <t>Vypracoval:</t>
  </si>
  <si>
    <t xml:space="preserve">zajistí u samostatných ventilátorků zapojení kabelu do svorkovnice ventilátoru </t>
  </si>
  <si>
    <r>
      <t>Stavba</t>
    </r>
    <r>
      <rPr>
        <sz val="11"/>
        <color indexed="12"/>
        <rFont val="Times New Roman"/>
        <family val="1"/>
      </rPr>
      <t xml:space="preserve"> provede vybourání, začištění a utěsnění otvorů ve všech stavebních konstrukcích, zajistí případné kontrolní otvory pro CHL, </t>
    </r>
  </si>
  <si>
    <t>Kottová Renata (tel: 602 591 173) - vedoucí projekce</t>
  </si>
  <si>
    <t>zajistí silový přívod pro rozvaděč MaR, a zajistí uzemnění všech VZT elementů, potrubí a přísl.</t>
  </si>
  <si>
    <r>
      <t>Elektro</t>
    </r>
    <r>
      <rPr>
        <sz val="11"/>
        <color indexed="12"/>
        <rFont val="Times New Roman"/>
        <family val="1"/>
      </rPr>
      <t xml:space="preserve"> zajistí silové napojení a ovládání ventilátorů včetně jejich zprovoznění a veškerých prvků VZT, CHL</t>
    </r>
  </si>
  <si>
    <t>zajistí případné utěsnění pož. klapek, dodávku a montáž požárních ucpávek, rámy a kce pro VZT jednotky a chladící jednotky</t>
  </si>
  <si>
    <r>
      <t>Elektro</t>
    </r>
    <r>
      <rPr>
        <sz val="11"/>
        <color indexed="12"/>
        <rFont val="Times New Roman"/>
        <family val="1"/>
      </rPr>
      <t xml:space="preserve"> zajistí silové napojení chladících jednotek včetně jejich uzemnění</t>
    </r>
  </si>
  <si>
    <r>
      <t>Stavba</t>
    </r>
    <r>
      <rPr>
        <sz val="11"/>
        <color indexed="12"/>
        <rFont val="Times New Roman"/>
        <family val="1"/>
      </rPr>
      <t xml:space="preserve"> provede vybourání, začištění a utěsnění otvorů ve všech stavebních konstrukcích, zajistí kontrolní otvory, </t>
    </r>
  </si>
  <si>
    <t>zajistí transportní cesty a případný zdvihací mechanismus pro dopravu VZT jednotek a chladících jednotek na střechu</t>
  </si>
  <si>
    <r>
      <t>ZTI</t>
    </r>
    <r>
      <rPr>
        <sz val="11"/>
        <color indexed="12"/>
        <rFont val="Times New Roman"/>
        <family val="1"/>
      </rPr>
      <t xml:space="preserve"> zajistí odvod kondenzátu od jednotek (VZT a chladících) přes zápachové uzávěry do kanalizace.</t>
    </r>
  </si>
  <si>
    <r>
      <t>ÚT</t>
    </r>
    <r>
      <rPr>
        <sz val="11"/>
        <color indexed="12"/>
        <rFont val="Times New Roman"/>
        <family val="1"/>
      </rPr>
      <t xml:space="preserve"> zajistí připojení ohřívačů; dodávku a montáž směšovacích uzlů</t>
    </r>
  </si>
  <si>
    <t>Ing. Žižkovský Michal</t>
  </si>
  <si>
    <t>zajistí demontáž a opětovnou montáž podhledů</t>
  </si>
  <si>
    <t>Krajská knihovna Vysočiny v Havlíčkovém Brodě</t>
  </si>
  <si>
    <t>ARTPROJEKT</t>
  </si>
  <si>
    <t>Ing. Jakub Fraj</t>
  </si>
  <si>
    <t>Minoritské náměstí 11</t>
  </si>
  <si>
    <t>586 01 Jihlava</t>
  </si>
  <si>
    <t>fraj@artprojekt.cz</t>
  </si>
  <si>
    <t>Celkem CHL</t>
  </si>
  <si>
    <t>příloha č. 2 - CHL</t>
  </si>
  <si>
    <t>Krajská knihovna Vysočina Havlíčkův Brod</t>
  </si>
  <si>
    <t>VĚTRÁNÍ OBJEKTU</t>
  </si>
  <si>
    <t>Zařízení č. 1 - Větrání depozitu knižního fondu</t>
  </si>
  <si>
    <r>
      <t xml:space="preserve">VZT jednotka ve vnitřním podstropním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EU3
- filtrační komora EU7
- deskový ZZT (venkovní teplota -15°C)
- volná komora 1050mm
- ohřívač vodní Qt=18°C (propylenglykol 35% 50/40°C) včetně směšovacího uzlu
- přímý chladič Qch= 32°C na 16°C (R410a)
- ventilátorová komora 4.500m3/h, 300Pa;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volná komora o délce 2000mm
- deskový ZZT (odvodní teplota 16°C)
- ventilátorová komora 4.500m3/h, 300Pa; EC motor
- uzavírací klapka
- manžeta
</t>
    </r>
    <r>
      <rPr>
        <b/>
        <i/>
        <u val="single"/>
        <sz val="11"/>
        <rFont val="Times New Roman CE"/>
        <family val="2"/>
      </rPr>
      <t xml:space="preserve">MaR
</t>
    </r>
    <r>
      <rPr>
        <sz val="11"/>
        <rFont val="Times New Roman CE"/>
        <family val="2"/>
      </rPr>
      <t>- kompletní systém MaR zajistí samostatná profese MaR</t>
    </r>
  </si>
  <si>
    <t>1,01a</t>
  </si>
  <si>
    <t>Ovladač VZT jednotky</t>
  </si>
  <si>
    <t>Tlumič hluku 1000x400mm délky 1000mm
- 4x buňka 500x200mm délky 1000mm</t>
  </si>
  <si>
    <t>Přívodní dvouřadá vyústka 400x200mm s regulací</t>
  </si>
  <si>
    <t>Odvodní jednořadá vyústka 1025x225mm s regulací</t>
  </si>
  <si>
    <t>Přívodní dvouřadá vyústka na kruhové potrubí 325x75mm s regulací</t>
  </si>
  <si>
    <t>Odvodní jednořadá vyústka na kruhové potrubí 325x75mm s regulací</t>
  </si>
  <si>
    <t>Přívodní dvouřadá vyústka na kruhové potrubí 225x75mm s regulací</t>
  </si>
  <si>
    <t>Odvodní jednořadá vyústka na kruhové potrubí 225x75mm s regulací</t>
  </si>
  <si>
    <t>Pružná manžeta 800x400mm délky 200mm</t>
  </si>
  <si>
    <t>Pružná manžeta 450x250mm délky 200mm</t>
  </si>
  <si>
    <t>Pružná manžeta 280x250mm délky 200mm</t>
  </si>
  <si>
    <t>Protidešťová žaluzie se sítem proti ptactvu
- 1600x630mm v barvě RAL dle architekta</t>
  </si>
  <si>
    <t>Revizní otvor do potrubí
- 600x200mm</t>
  </si>
  <si>
    <t>Potrubí spiro 125mm včetně tvarovek</t>
  </si>
  <si>
    <t>m</t>
  </si>
  <si>
    <t>Potrubí pozink Sk.1 včetně tvarovek</t>
  </si>
  <si>
    <t>m2</t>
  </si>
  <si>
    <t>Zařízení č. 2 - Větrání kanceláří 1PP</t>
  </si>
  <si>
    <t>2,01a</t>
  </si>
  <si>
    <t>Tlumič hluku 500x400mm délky 1000mm
- 2x buňka 500x200mm délky 1000mm</t>
  </si>
  <si>
    <t>Štěrbinová vyústka lineární
- jednořadá s deflektorem
- délka 800mm (včetně spojek pro řetězení)
- RAL 9010</t>
  </si>
  <si>
    <t>2,06a</t>
  </si>
  <si>
    <t>Plenum Box pro jednořadou štěrbinovou vyústku
- štěrbina uchycena šrouby
- délka 800mm
- připojovací rozměr na potrubní rozvod 100mm</t>
  </si>
  <si>
    <t>Anemostat s regulační klapkou
- 600x600mm
- barva RAL 9010
- plenum box s perforovaným plechem</t>
  </si>
  <si>
    <t>Regulační klapka s přípravou na servopohon
- 125mm připojení na SPIRO potrubí
- servopohon zajistí profese MaR</t>
  </si>
  <si>
    <t>Pružná manžeta 500x400mm délky 200mm</t>
  </si>
  <si>
    <t>Pružná manžeta 200x200mm délky 200mm</t>
  </si>
  <si>
    <t>Pružná manžeta pr.160mm délky 200mm</t>
  </si>
  <si>
    <t>Flexo potrubí s tepelnou izolací z nedráždivé ekologické minerální vaty 
- minimální tloušťka izolace 25mm
- pr. 125mm</t>
  </si>
  <si>
    <t>Potrubí spiro 100mm včetně tvarovek</t>
  </si>
  <si>
    <t>Potrubí spiro 160mm včetně tvarovek</t>
  </si>
  <si>
    <t>Potrubí spiro 200mm včetně tvarovek</t>
  </si>
  <si>
    <t>Zařízení č. 3 - Větrání hygienického zázemí 1PP</t>
  </si>
  <si>
    <r>
      <t xml:space="preserve">VZT jednotka ve vnitřním podstropním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EU5
- ZZT (venkovní teplota -15°C)
- ohřívač vodní Qt=22°C (propylenglykol 35%  50/40°C) včetně směšovacího uzlu
- ventilátorová komora 1.050m3/h, 300Pa;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ZZT (odváděná teplota 20°C)
- ventilátorová komora 1.200m3/h, 300Pa; EC motor
- uzavírací klapka
- manžeta
</t>
    </r>
    <r>
      <rPr>
        <b/>
        <i/>
        <u val="single"/>
        <sz val="11"/>
        <rFont val="Times New Roman CE"/>
        <family val="1"/>
      </rPr>
      <t xml:space="preserve">MaR
</t>
    </r>
    <r>
      <rPr>
        <sz val="11"/>
        <rFont val="Times New Roman CE"/>
        <family val="1"/>
      </rPr>
      <t>- kompletní systém MaR zajistí samostatná profese MaR</t>
    </r>
  </si>
  <si>
    <t>3,01a</t>
  </si>
  <si>
    <t>Tlumič hluku 500x200mm délka 1000mm
- 1x buňka 500x200mm délka 1000mm</t>
  </si>
  <si>
    <t>Talířová ventil pr.125mm včetně zděře s těsněním pr.125mm</t>
  </si>
  <si>
    <t>Talířová ventil pr.200mm včetně zděře s těsněním pr.200mm</t>
  </si>
  <si>
    <t>Potrubí spiro 140mm včetně tvarovek</t>
  </si>
  <si>
    <t>Potrubí spiro 180mm včetně tvarovek</t>
  </si>
  <si>
    <t>Potrubí spiro 225mm včetně tvarovek</t>
  </si>
  <si>
    <t>Potrubí spiro 280mm včetně tvarovek</t>
  </si>
  <si>
    <t>Zařízení č. 4 - Větrání Multimediálního sálu č.1</t>
  </si>
  <si>
    <r>
      <t xml:space="preserve">VZT jednotka venkovní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EU5
- ZZT (venkovní teplota -15°C)
- ohřívač vodní Qt=20°C (propylenglykol 35% 50/40°C) včetně směšovacího uzlu
- volná komora pro směšovací uzel
- přímý chladič Qch= 32°C na 24°C (R410a)
- ventilátorová komora 5.150m3/h, 400Pa;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ZZT (odváděná teplota 20°C)
- ventilátorová komora 5.200m3/h, 400Pa; EC motor
- uzavírací klapka
- manžeta
</t>
    </r>
    <r>
      <rPr>
        <b/>
        <i/>
        <u val="single"/>
        <sz val="11"/>
        <rFont val="Times New Roman CE"/>
        <family val="2"/>
      </rPr>
      <t xml:space="preserve">MaR
</t>
    </r>
    <r>
      <rPr>
        <sz val="11"/>
        <rFont val="Times New Roman CE"/>
        <family val="2"/>
      </rPr>
      <t>- kompletní systém MaR zajistí samostatná profese MaR</t>
    </r>
  </si>
  <si>
    <t>4,01a</t>
  </si>
  <si>
    <t>Tlumič hluku 1000x600mm délka 1000mm
- 6x buňka 500x200mm délka 1000mm</t>
  </si>
  <si>
    <t>Kruhová textilní vyústka:
- průměr 315mm
- 1.2750m³/h
- délka 4,7m
- na konci odbočka s připojovacím hrdlem 315x200mm
- příruba 20mm
- spodní hrana hrdla od osy vyústky 150mm
- mikroperforace ve spodní polovině vyústky
- horní polovina vyústky bez průtoku vzduchu
- uchycení v hliníkových lištách po obou stranách vyústky zavěšeno do stropu
- osa vyústky zavěšena 400mm pod stropem
- oba konce zaslepeny
- barva bílá</t>
  </si>
  <si>
    <t>4,04a</t>
  </si>
  <si>
    <t>Náhradní textilní vyústka bez montážního materiálu pro servis zařízení</t>
  </si>
  <si>
    <t>4,05a</t>
  </si>
  <si>
    <t>Odvodní anemostat 600x600mm s regulací
- čelní panel 600x600mm RAL 7021</t>
  </si>
  <si>
    <t>Talířová ventil pr.125mm včetně zděře s těsněním pr.125mm
- barva RAL 9010</t>
  </si>
  <si>
    <t>Regulační klapka s přípravou na servopohon
- 450x250mm
- servopohon zajistí profese MaR</t>
  </si>
  <si>
    <t>Pružná manžeta 800x250mm délky 200mm</t>
  </si>
  <si>
    <t>Výfukový a sací díl se sítem proti ptactvu
- 500x1000mm</t>
  </si>
  <si>
    <t>Potrubí spiro 125m včetně tvarovek a barvy RAL 7021</t>
  </si>
  <si>
    <t>Tepelná izolace Mirelon tl.20mm s AL fólií</t>
  </si>
  <si>
    <t>Tepelná izolace Mirelon tl.20mm s povrchovou úpravou v barvě RAL 7021</t>
  </si>
  <si>
    <t>Tepelná izolace Minerální vata tl.60mm s oplechováním</t>
  </si>
  <si>
    <t>Zařízení č. 5 - Větrání Multimediálního sálu č.2</t>
  </si>
  <si>
    <r>
      <t xml:space="preserve">VZT jednotka venkovní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EU5
- ZZT (venkovní teplota -15°C)
- ohřívač vodní Qt=20°C (propylenglykol 35% 50/40°C) včetně směšovacího uzlu
- volná komora pro směšovací uzel
- přímý chladič Qch= 32°C na 24°C (R410a)
- ventilátorová komora 650m3/h, 400Pa;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ZZT (odváděná teplota 20°C)
- ventilátorová komora 650m3/h, 400Pa; EC motor
- uzavírací klapka
- manžeta
</t>
    </r>
    <r>
      <rPr>
        <b/>
        <i/>
        <u val="single"/>
        <sz val="11"/>
        <rFont val="Times New Roman CE"/>
        <family val="1"/>
      </rPr>
      <t xml:space="preserve">MaR
</t>
    </r>
    <r>
      <rPr>
        <sz val="11"/>
        <rFont val="Times New Roman CE"/>
        <family val="1"/>
      </rPr>
      <t>- kompletní systém MaR zajistí samostatná profese MaR</t>
    </r>
  </si>
  <si>
    <t>5,01a</t>
  </si>
  <si>
    <t>Kruhová textilní vyústka:
- průměr 200mm
- 325m³/h
- délka 4,0m
- na konci kruhové připojovací hrdlo pr.160mm
- mikroperforace ve spodní polovině vyústky
- horní polovina vyústky bez průtoku vzduchu
- uchycení v hliníkových lištách po obou stranách vyústky zavěšeno do stropu
- osa vyústky zavěšena 400mm pod stropem
- oba konce zaslepeny
- barva bílá</t>
  </si>
  <si>
    <t>5,03a</t>
  </si>
  <si>
    <t>Odvodní anemostat 600x600mm bez regulace
- čelní panel 600x600mm
- RAL 7021</t>
  </si>
  <si>
    <t>Výfukový a sací díl se sítem proti ptactvu
- 500x200mm</t>
  </si>
  <si>
    <t>Zařízení č. 6 - Větrání kavárny</t>
  </si>
  <si>
    <r>
      <t xml:space="preserve">VZT jednotka venkovní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EU5
- ZZT (venkovní teplota -15°C)
- ohřívač vodní Qt=20°C (propylenglykol 35% 50/40°C) včetně směšovacího uzlu
- volná komora pro směšovací uzel
- přímý chladič Qch= 32°C na 24°C (R410a)
- ventilátorová komora 650m3/h, 400Pa;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ZZT (odváděná teplota 20°C)
- ventilátorová komora 750m3/h, 400Pa; EC motor
- uzavírací klapka
- manžeta
</t>
    </r>
    <r>
      <rPr>
        <b/>
        <i/>
        <u val="single"/>
        <sz val="11"/>
        <rFont val="Times New Roman CE"/>
        <family val="1"/>
      </rPr>
      <t xml:space="preserve">MaR
</t>
    </r>
    <r>
      <rPr>
        <sz val="11"/>
        <rFont val="Times New Roman CE"/>
        <family val="1"/>
      </rPr>
      <t>- kompletní systém MaR zajistí samostatná profese MaR</t>
    </r>
  </si>
  <si>
    <t>6,01a</t>
  </si>
  <si>
    <t>Přívodní anemostat 400x400mm s regulací
- čelní panel 400x400mm
- RAL 7021 včerně boxu</t>
  </si>
  <si>
    <t>Odvodní anemostat 400x400mm s regulací
- čelní panel 400x400mm
- RAL 7021 včerně boxu</t>
  </si>
  <si>
    <t>Talířová ventil pr.200mm včetně zděře s těsněním pr.200mm
- barva bílá</t>
  </si>
  <si>
    <t>Talířová ventil pr.125mm včetně zděře s těsněním pr.125mm
- barva bílá</t>
  </si>
  <si>
    <t>Zařízení č. 7 - Větrání veřejného fondu</t>
  </si>
  <si>
    <r>
      <t xml:space="preserve">VZT jednotka venkovní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EU5
- deskový ZZT (venkovní teplota -15°C)
- ohřívač vodní Qt=20°C (propylenglykol 35% 50/40°C) včetně směšovacího uzlu
- volná komora pro směšovací uzel
- přímý chladič Qch= 32°C na 24°C (R410a)
- ventilátorová komora 6.300m3/h, 350Pa;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deskový ZZT (odváděná teplota 20°C)
- ventilátorová komora 6.300m3/h, 350Pa; EC motor
- uzavírací klapka
- manžeta
</t>
    </r>
    <r>
      <rPr>
        <b/>
        <i/>
        <u val="single"/>
        <sz val="11"/>
        <rFont val="Times New Roman CE"/>
        <family val="2"/>
      </rPr>
      <t xml:space="preserve">MaR
</t>
    </r>
    <r>
      <rPr>
        <sz val="11"/>
        <rFont val="Times New Roman CE"/>
        <family val="2"/>
      </rPr>
      <t>- kompletní systém MaR zajistí samostatná profese MaR</t>
    </r>
  </si>
  <si>
    <t>7,01a</t>
  </si>
  <si>
    <t>Kruhová textilní vyústka
- průměr 200mm
- 270m³/h
- délka 6,1m
- kruhové hrdlo v polovině vyústky ∅200mm
- mikroperforace ve spodní polovině vyústky
- horní polovina vyústky bez průtoku vzduchu
- uchycení v hliníkových lištách po obou stranách vyústky zavěšeno do stropu
- osa vyústky zavěšena 900mm pod stropem
- oba konce zaslepeny
- barva bílá</t>
  </si>
  <si>
    <t>7,03a</t>
  </si>
  <si>
    <t>Kruhová textilní vyústka
- průměr 200mm
- 700m³/h
- délka 15,75m
- kruhové hrdlo v polovině vyústky ∅200mm
- mikroperforace ve spodní polovině vyústky
- horní polovina vyústky bez průtoku vzduchu
- uchycení v hliníkových lištách po obou stranách vyústky zavěšeno do stropu
- osa vyústky zavěšena 900mm pod stropem
- oba konce zaslepeny
- barva bílá
- včetně oblouků</t>
  </si>
  <si>
    <t>7,04a</t>
  </si>
  <si>
    <t>Kruhová textilní vyústka
- průměr 200mm
- 630m³/h
- délka 14,35m
- kruhové hrdlo v polovině vyústky ∅200mm
- mikroperforace ve spodní polovině vyústky
- horní polovina vyústky bez průtoku vzduchu
- uchycení v hliníkových lištách po obou stranách vyústky zavěšeno do stropu
- osa vyústky zavěšena 900mm pod stropem
- oba konce zaslepeny
- barva bílá
- včetně oblouků</t>
  </si>
  <si>
    <t>7,05a</t>
  </si>
  <si>
    <t>Kruhová textilní vyústka
- průměr 200mm
- 760m³/h
- délka 18,55m
- kruhové hrdlo v polovině vyústky ∅200mm
- mikroperforace ve spodní polovině vyústky
- horní polovina vyústky bez průtoku vzduchu
- uchycení v hliníkových lištách po obou stranách vyústky zavěšeno do stropu
- osa vyústky zavěšena 900mm pod stropem
- oba konce zaslepeny
- barva bílá
- včetně oblouků</t>
  </si>
  <si>
    <t>7,06a</t>
  </si>
  <si>
    <t>Kruhová textilní vyústka
- průměr 200mm
- 630m³/h
- délka 14,35m
- kruhové hrdlo v polovině vyústky ∅200mm
- mikroperforace ve spodní polovině vyústky
- horní polovina vyústky bez průtoku vzduchu
- uchycení v hliníkových lištách po obou stranách vyústky zavěšeno do stropu
- osa vyústky zavěšena 900mm pod stropem
- oba konce zaslepeny
- barva bílá</t>
  </si>
  <si>
    <t>7,07a</t>
  </si>
  <si>
    <t>Kruhová textilní vyústka
- průměr 200mm
- 1.400m³/h
- délka 40,8m
- 3x kruhové hrdlo ∅200mm
- mikroperforace ve spodní polovině vyústky
- horní polovina vyústky bez průtoku vzduchu
- uchycení v hliníkových lištách po obou stranách vyústky zavěšeno do stropu
- osa vyústky zavěšena 400mm pod stropem
- oba konce zaslepeny
- barva bílá
- včetně oblouků</t>
  </si>
  <si>
    <t>7,08a</t>
  </si>
  <si>
    <t>Kruhová textilní vyústka
- průměr 200mm
- 450m³/h
- délka 15,4m
- 3x kruhové hrdlo ∅200mm
- mikroperforace ve spodní polovině vyústky
- horní polovina vyústky bez průtoku vzduchu
- uchycení v hliníkových lištách po obou stranách vyústky zavěšeno do stropu
- osa vyústky zavěšena 400mm pod stropem
- oba konce zaslepeny
- barva bílá
- včetně oblouků</t>
  </si>
  <si>
    <t>7,09a</t>
  </si>
  <si>
    <t>Odvodní anemostat 600x600mm s regulací
- čelní panel 600x600mm
- RAL 7021 včerně boxu</t>
  </si>
  <si>
    <t>Přívodní dvouřadá vyústka s regulací na kruhové potrubí
- 425x75mm RAL 7021</t>
  </si>
  <si>
    <t>Odvodní jednořadá vyústka s regulací na kruhové potrubí
- 425x75mm RAL 7021</t>
  </si>
  <si>
    <t>Pružná manžeta pr.355mm délky 200mm
- barva RAL 7021</t>
  </si>
  <si>
    <t>Pružná manžeta pr.180mm délky 200mm
- barva RAL 7021</t>
  </si>
  <si>
    <t>Pružná manžeta 450x200mm délky 200mm
- barva RAL 7021</t>
  </si>
  <si>
    <t>Sací výfukový díl se sítem proti ptactvu
- 1000x1000mm</t>
  </si>
  <si>
    <t>Protidešťová žaluzie
- 1000x1000mm se sítem proti ptactvu</t>
  </si>
  <si>
    <t>Regulační klapka s ručním kovovým ovládáním a aretací polohy
- pr.200mm; RAL 7021</t>
  </si>
  <si>
    <t>Regulační klapka s ručním kovovým ovládáním a aretací polohy
- pr.140mm; RAL 7021</t>
  </si>
  <si>
    <t>Zařízení č. 8 - Větrání vstupní haly</t>
  </si>
  <si>
    <r>
      <t xml:space="preserve">VZT jednotka venkovní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EU5
- ZZT (venkovní teplota -15°C)
- ohřívač vodní Qt=20°C (propylenglykol 35% 50/40°C) včetně směšovacího uzlu
- volná komora pro směšovací uzel
- přímý chladič Qch= 32°C na 24°C (R410a)
- ventilátorová komora 2.000m3/h, 400Pa;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ZZT (odváděná teplota 20°C)
- ventilátorová komora 2.000m3/h, 400Pa; EC motor
- uzavírací klapka
- manžeta
</t>
    </r>
    <r>
      <rPr>
        <b/>
        <i/>
        <u val="single"/>
        <sz val="11"/>
        <rFont val="Times New Roman CE"/>
        <family val="2"/>
      </rPr>
      <t xml:space="preserve">MaR
</t>
    </r>
    <r>
      <rPr>
        <sz val="11"/>
        <rFont val="Times New Roman CE"/>
        <family val="2"/>
      </rPr>
      <t>- kompletní systém MaR zajistí samostatná profese MaR</t>
    </r>
  </si>
  <si>
    <t>8,01a</t>
  </si>
  <si>
    <t>Tlumič hluku 500x400mm délka 1000mm
- 2x buňka 500x200mm délka 1000mm</t>
  </si>
  <si>
    <t>Kruhová textilní vyústka:
- průměr 200mm
- 1.100m³/h
- délka 18m
- 2x kruhové hrdlo ∅200
- mikroperforace ve spodní polovině vyústky
- horní polovina vyústky bez průtoku vzduchu
- uchycení v hliníkových lištách po obou stranách vyústky zavěšeno do stropu
- osa vyústky zavěšena 400mm pod stropem
- oba konce zaslepeny
- barva bílá</t>
  </si>
  <si>
    <t>8,03a</t>
  </si>
  <si>
    <t>Kruhová textilní vyústka:
- průměr 200mm
- 600m³/h
- délka 9,85m
- kruhové hrdlo ∅200mm v polovině vyústky
- mikroperforace ve spodní polovině vyústky
- horní polovina vyústky bez průtoku vzduchu
- uchycení v hliníkových lištách po obou stranách vyústky zavěšeno do stropu
- osa vyústky zavěšena 900mm pod stropem
- oba konce zaslepeny
- barva bílá</t>
  </si>
  <si>
    <t>8,04a</t>
  </si>
  <si>
    <t>Přívodní vyústka dvouřadá s regulací
- 425x125mm; RAL 7021</t>
  </si>
  <si>
    <t>Odvodní vyústka jednořadá s regulací
- 425x125mm; RAL 7021</t>
  </si>
  <si>
    <t>Odvodní jednořadá vyústka s regulací na kruhové potrubí
- 225x75mm RAL 7021</t>
  </si>
  <si>
    <t>Stěnový požární uzávěr
- požární odolnost 60min
- 300x300mm
- tloušťka stěny 125mm
- průtočná plocha 57%</t>
  </si>
  <si>
    <t>Sací díl se sítem proti ptactvu
- 400x500mm</t>
  </si>
  <si>
    <t>Výfukový díl se sítem proti ptactvu
- 500x400mm</t>
  </si>
  <si>
    <t>Potrubí spiro 225mm včetně tvarovek včetně povrchové úpravy barvy RAL 7021</t>
  </si>
  <si>
    <t>Potrubí spiro 250mm včetně tvarovek</t>
  </si>
  <si>
    <t>Potrubí pozink Sk.1 včetně tvarovek a barvy RAL 7021</t>
  </si>
  <si>
    <t>Zařízení č. 9 - Zvlhčování přívodního vzduchu pro VZT č.1</t>
  </si>
  <si>
    <r>
      <rPr>
        <b/>
        <i/>
        <u val="single"/>
        <sz val="11"/>
        <rFont val="Times New Roman CE"/>
        <family val="2"/>
      </rPr>
      <t>Elektrický parní zvlhčovač s plynulým řízením výkonu</t>
    </r>
    <r>
      <rPr>
        <sz val="11"/>
        <rFont val="Times New Roman CE"/>
        <family val="1"/>
      </rPr>
      <t xml:space="preserve">
- výroba páry elektrodami
- elektrody nerez
- řízení nadřazenou MaR
- provoz 24h denně
- napájení topných těles 400V
- napájení elektroniky 230V
- umístění vertikální
- automatické odstraňování vodního kamene</t>
    </r>
  </si>
  <si>
    <t xml:space="preserve">Trubice do potrubí </t>
  </si>
  <si>
    <t>Čidlo vlhkosti (kanálové čidlo 0-10V)</t>
  </si>
  <si>
    <t>Čidlo tlakové diference</t>
  </si>
  <si>
    <t>Hygrostat</t>
  </si>
  <si>
    <t>Kondenzační hadice 4m</t>
  </si>
  <si>
    <t>Parní hadice 4m</t>
  </si>
  <si>
    <t>Zařízení č. 10 - Větrání sociálního zázemí 1NP a 2NP</t>
  </si>
  <si>
    <t>Potrubní ventilátor
- 210m3/h 200Pa</t>
  </si>
  <si>
    <t>10,01a</t>
  </si>
  <si>
    <t>Pružná manžeta pr.160mm</t>
  </si>
  <si>
    <t>10,01b</t>
  </si>
  <si>
    <t>Nastavitelný doběh ventilátoru 2-20minut</t>
  </si>
  <si>
    <t>Tlumič hluku pr.160mm délky 1000mm</t>
  </si>
  <si>
    <t>Tlumič hluku pr.200mm délky 1200mm</t>
  </si>
  <si>
    <t>Zpětná klapka těsná s magnetem pr.160mm s dvoubřitovým těsněním</t>
  </si>
  <si>
    <t>Nátrubek pro odvod kondenzátu z paty stoupačky</t>
  </si>
  <si>
    <t>Talířová ventil pr.150mm včetně zděře s těsněním pr.150mm
- bílá barva</t>
  </si>
  <si>
    <t>Talířová ventil pr.125mm včetně zděře s těsněním pr.125mm
- bílá barva</t>
  </si>
  <si>
    <t>Výfuková hlavice pr.250mm</t>
  </si>
  <si>
    <t>Zařízení č. 11 - Větrání kuchyňky a sociálního zázemí 1NP a 2NP</t>
  </si>
  <si>
    <t>Potrubní ventilátor
- 230m3/h 200Pa</t>
  </si>
  <si>
    <t>11,01a</t>
  </si>
  <si>
    <t>11,01b</t>
  </si>
  <si>
    <t>Výfuková hlavice pr.200mm</t>
  </si>
  <si>
    <t>Zařízení č. 12 - Větrání výlevky 1NP a 2NP</t>
  </si>
  <si>
    <t>Nástěnný ventilátor s doběhem
- zpětná klapka a filtr
- 50m3/h 200Pa</t>
  </si>
  <si>
    <t>Flexo potrubí s tepelnou izolací z nedráždivé ekologické minerální vaty 
- minimální tloušťka izolace 25mm
- pr. 100mm</t>
  </si>
  <si>
    <t>Zařízení č. 13 - Odvlhčování místnosti č. 016 - Depozit knižního fondu</t>
  </si>
  <si>
    <t>Nástěnný odvlhčovač
- odvlhčovací výkon 4,5 l/h (108 l/den)
- průtok vzduchu 1.180m3/h
- napájení 230V/50Hz
- umístění na podlahu
- barva RAL 7021</t>
  </si>
  <si>
    <t>13,01a</t>
  </si>
  <si>
    <t>Sada pro montáž externího hygrostatu a termohygrostatu</t>
  </si>
  <si>
    <t>13,01b</t>
  </si>
  <si>
    <t>Termohygrostat - externí mechanický</t>
  </si>
  <si>
    <t>Čerpadlo kondenzátu se signalizací poruchy</t>
  </si>
  <si>
    <t>Zařízení č. 14 - Odvlhčování místnosti č. 134 - Sklad - dětské oddělení</t>
  </si>
  <si>
    <r>
      <rPr>
        <b/>
        <i/>
        <u val="single"/>
        <sz val="11"/>
        <rFont val="Times New Roman CE"/>
        <family val="2"/>
      </rPr>
      <t>Nástěnný odvlhčovač</t>
    </r>
    <r>
      <rPr>
        <sz val="11"/>
        <rFont val="Times New Roman CE"/>
        <family val="1"/>
      </rPr>
      <t xml:space="preserve">
- odvlhčovací výkon 0,47 l/h (11,2 l/den)
- průtok vzduchu 225m3/h
- napájení 230V/50Hz
- umístění na stěnu
- barva RAL 7021</t>
    </r>
  </si>
  <si>
    <t>14,01a</t>
  </si>
  <si>
    <t>14,01b</t>
  </si>
  <si>
    <t>Zařízení č. 15 - Odvlhčování místnosti č. 125 - Veřejný fond knihovny 1NP</t>
  </si>
  <si>
    <t>15,01a</t>
  </si>
  <si>
    <t>15,01b</t>
  </si>
  <si>
    <t>Zařízení č. 16 - Odvlhčování místnosti č. 201 - Veřejný fond knihovny 2NP</t>
  </si>
  <si>
    <t>16,01a</t>
  </si>
  <si>
    <t>16,01b</t>
  </si>
  <si>
    <t>Zařízení č. 17 - Odvětrání digestoře v kavárně</t>
  </si>
  <si>
    <r>
      <t xml:space="preserve">Odvodní ventilátor ve venkovním provedení ve složení
</t>
    </r>
    <r>
      <rPr>
        <sz val="11"/>
        <rFont val="Times New Roman CE"/>
        <family val="2"/>
      </rPr>
      <t xml:space="preserve">- manžeta
- uzavírací klapka
- tukový filtr G2
- kapsový filtr G5
- ventilátor 3.600m3/h; 300Pa; EC motor
- pružná manžeta
</t>
    </r>
    <r>
      <rPr>
        <b/>
        <i/>
        <sz val="11"/>
        <rFont val="Times New Roman CE"/>
        <family val="2"/>
      </rPr>
      <t>MaR</t>
    </r>
    <r>
      <rPr>
        <sz val="11"/>
        <rFont val="Times New Roman CE"/>
        <family val="2"/>
      </rPr>
      <t xml:space="preserve">
- kompletní systém MaR zajistí samostatná profese MaR</t>
    </r>
  </si>
  <si>
    <t>17,01a</t>
  </si>
  <si>
    <t>Nástěnný ovladač</t>
  </si>
  <si>
    <t>Tlumič hluku 500x600mm délky 1000mm
- 3x buňka 500x200mm délky 1000mm</t>
  </si>
  <si>
    <r>
      <t xml:space="preserve">Digestoř </t>
    </r>
    <r>
      <rPr>
        <u val="single"/>
        <sz val="10"/>
        <rFont val="Arial CE"/>
        <family val="2"/>
      </rPr>
      <t>nástěnná; 1x zkosená</t>
    </r>
    <r>
      <rPr>
        <sz val="11"/>
        <rFont val="Times New Roman CE"/>
        <family val="1"/>
      </rPr>
      <t xml:space="preserve">
- odsávané množství 3.600m3/h
- materiál: potravinářský nerezový plech 1mm; AISI 304 K400
- 2x svítidlo
- lapač tuku nerezový
- 1x zkosení na straně obsluhy
- rozměr digestoře 2.250x1.150mm (délka u strany obsluhy X hloubka digestoře)
- výška digestoře 500mm
- hrdlo 630x250mm v ose digestoře</t>
    </r>
  </si>
  <si>
    <t>Výfukový díl se sítem proti ptactvu
- 600x500mm</t>
  </si>
  <si>
    <t>Požární izolace 60min</t>
  </si>
  <si>
    <t>Zaregulování systému - VZT</t>
  </si>
  <si>
    <t>Montáž VZT</t>
  </si>
  <si>
    <t>Provozní zkoušky, drobné úpravy dokončovací</t>
  </si>
  <si>
    <t>Zaškolení obsluhy</t>
  </si>
  <si>
    <t>Montážní a spojovací materiál</t>
  </si>
  <si>
    <t>Koordinace profesí</t>
  </si>
  <si>
    <t>Drobný materiál ostatní (štítky, cedule,……)</t>
  </si>
  <si>
    <t>Zhotovení dílenské dokumentace VZT</t>
  </si>
  <si>
    <t xml:space="preserve">Zhotovení dokumentace skutečného provedení VZT </t>
  </si>
  <si>
    <t>Montážní plošina nebo lešení do výše 5m</t>
  </si>
  <si>
    <t>Měření a zkoušení ke kolaudaci</t>
  </si>
  <si>
    <t>Průběžný a závěrečný úklid na staveništi</t>
  </si>
  <si>
    <t>CHLAZENÍ OBJEKTU</t>
  </si>
  <si>
    <t>Zařízení č. 20- Centrální ovladač chlazení</t>
  </si>
  <si>
    <t>Centrální ovladač pro řízení chladících jednotek
- ovládání pomocí PC
- 7ks kondenzačních jednotek pro VZT
- 4ks split jednotek
- 5ks VRV systémů
- 2ks rezerva</t>
  </si>
  <si>
    <t>Komunikační karta</t>
  </si>
  <si>
    <t>Software</t>
  </si>
  <si>
    <t>Software pro webovou aplikaci</t>
  </si>
  <si>
    <t>Komunikační adaptér s USB portem</t>
  </si>
  <si>
    <t>Počítačová jednotka</t>
  </si>
  <si>
    <t>Zařízení č. 21- Zdroj chladu pro VZT č.1</t>
  </si>
  <si>
    <r>
      <rPr>
        <b/>
        <i/>
        <u val="single"/>
        <sz val="11"/>
        <rFont val="Times New Roman CE"/>
        <family val="2"/>
      </rPr>
      <t>Kondenzační jednotka</t>
    </r>
    <r>
      <rPr>
        <sz val="11"/>
        <rFont val="Times New Roman CE"/>
        <family val="1"/>
      </rPr>
      <t xml:space="preserve">
- ovládání nadřazenou MaR
- hlášení poruchy
- Qchl=33,5kW
- výparná teplota ve VZT jednotce 7°C
- chladivo R410A
- 1180x1000x1842mm
- 300kg
- akustický tlak 60dB</t>
    </r>
  </si>
  <si>
    <t>21,01a</t>
  </si>
  <si>
    <t>AHU-box s řízením 0-10V
- plynulé řízení dle teploty</t>
  </si>
  <si>
    <t>Cu potrubí včetně tepelné izolace a tvarovek 15,88/28,58</t>
  </si>
  <si>
    <t>Komunikační kabel stíněný</t>
  </si>
  <si>
    <t>Kovový žlab pro vedení potrubí včetně tvarovek a víka pro vedení Cu potrubí na střeše objektu</t>
  </si>
  <si>
    <t>Zařízení č. 22- Zdroj chladu pro VZT č.2</t>
  </si>
  <si>
    <r>
      <rPr>
        <b/>
        <i/>
        <u val="single"/>
        <sz val="11"/>
        <rFont val="Times New Roman CE"/>
        <family val="2"/>
      </rPr>
      <t>Kondenzační jednotka</t>
    </r>
    <r>
      <rPr>
        <sz val="11"/>
        <rFont val="Times New Roman CE"/>
        <family val="1"/>
      </rPr>
      <t xml:space="preserve">
- ovládání nadřazenou MaR
- hlášení poruchy
- Qchl=14kW
- výparná teplota ve VZT jednotce 7°C
- chladivo R410A
- 940x340x1416mm
- 100kg
- akustický tlak 55dB</t>
    </r>
  </si>
  <si>
    <t>22,01a</t>
  </si>
  <si>
    <t>Cu potrubí včetně tepelné izolace a tvarovek 9,52/15,88</t>
  </si>
  <si>
    <t>Zařízení č. 23</t>
  </si>
  <si>
    <t>NEOBSAZENO</t>
  </si>
  <si>
    <t>Zařízení č. 24- Zdroj chladu pro VZT č.4</t>
  </si>
  <si>
    <r>
      <rPr>
        <b/>
        <i/>
        <u val="single"/>
        <sz val="11"/>
        <rFont val="Times New Roman CE"/>
        <family val="2"/>
      </rPr>
      <t>Kondenzační jednotka</t>
    </r>
    <r>
      <rPr>
        <sz val="11"/>
        <rFont val="Times New Roman CE"/>
        <family val="1"/>
      </rPr>
      <t xml:space="preserve">
- ovládání nadřazenou MaR
- hlášení poruchy
- Qchl=19,5kW
- výparná teplota ve VZT jednotce 7°C
- chladivo R410A
- 980x370x1500mm
- 130kg
- akustický tlak 60dB</t>
    </r>
  </si>
  <si>
    <t>24,01a</t>
  </si>
  <si>
    <t>Cu potrubí včetně tepelné izolace a tvarovek 10/25</t>
  </si>
  <si>
    <t>Zařízení č. 25- Zdroj chladu pro VZT č.5</t>
  </si>
  <si>
    <r>
      <rPr>
        <b/>
        <i/>
        <u val="single"/>
        <sz val="11"/>
        <rFont val="Times New Roman CE"/>
        <family val="2"/>
      </rPr>
      <t>Kondenzační jednotka</t>
    </r>
    <r>
      <rPr>
        <sz val="11"/>
        <rFont val="Times New Roman CE"/>
        <family val="1"/>
      </rPr>
      <t xml:space="preserve">
- ovládání nadřazenou MaR
- hlášení poruchy
- Qchl=3,6kW
- výparná teplota ve VZT jednotce 7°C
- chladivo R410A
- 799x299x619mm
- 50kg
- 45dB</t>
    </r>
  </si>
  <si>
    <t>25,01a</t>
  </si>
  <si>
    <t>Cu potrubí včetně tepelné izolace a tvarovek 6/12</t>
  </si>
  <si>
    <t>Zařízení č. 26- Zdroj chladu pro VZT č.6</t>
  </si>
  <si>
    <t>26,01a</t>
  </si>
  <si>
    <t>Zařízení č. 27- Zdroj chladu pro VZT č.7</t>
  </si>
  <si>
    <r>
      <rPr>
        <b/>
        <i/>
        <u val="single"/>
        <sz val="11"/>
        <rFont val="Times New Roman CE"/>
        <family val="2"/>
      </rPr>
      <t>Kondenzační jednotka</t>
    </r>
    <r>
      <rPr>
        <sz val="11"/>
        <rFont val="Times New Roman CE"/>
        <family val="1"/>
      </rPr>
      <t xml:space="preserve">
- ovládání nadřazenou MaR
- hlášení poruchy
- Qchl=28,0W
- výparná teplota ve VZT jednotce 7°C
- chladivo R410A
- 980x370x1500mm
- 150kg
- akustický tlak 63dB</t>
    </r>
  </si>
  <si>
    <t>27,01a</t>
  </si>
  <si>
    <t>Cu potrubí včetně tepelné izolace a tvarovek 12,7/25,4</t>
  </si>
  <si>
    <t>Zařízení č. 28- Zdroj chladu pro VZT č.8</t>
  </si>
  <si>
    <r>
      <rPr>
        <b/>
        <i/>
        <u val="single"/>
        <sz val="11"/>
        <rFont val="Times New Roman CE"/>
        <family val="2"/>
      </rPr>
      <t>Kondenzační jednotka</t>
    </r>
    <r>
      <rPr>
        <sz val="11"/>
        <rFont val="Times New Roman CE"/>
        <family val="1"/>
      </rPr>
      <t xml:space="preserve">
- ovládání nadřazenou MaR
- hlášení poruchy
- Qchl=10kW
- výparná teplota ve VZT jednotce 7°C
- chladivo R410A
- 940x340x1416mm
- 100kg
- akustický tlak 52dB</t>
    </r>
  </si>
  <si>
    <t>28,01a</t>
  </si>
  <si>
    <t>Cu potrubí včetně tepelné izolace a tvarovek 10/16</t>
  </si>
  <si>
    <t>Zařízení č. 29- Přímé chlazení EPS</t>
  </si>
  <si>
    <t>Zařízení č. 30- Přímé chlazení serveru</t>
  </si>
  <si>
    <t>Split 2+2 (split 1+1 + 100% záloha pro případ poruchy)</t>
  </si>
  <si>
    <t>Kondenzační jednotka
- celoroční chlazení (do -15°C)
- ovládání nadřazenou MaR
- hlášení poruchy
- režim střídání zařízení při poruše
- Qchl=7,1kW
- chladivo R410A
- 940x340x996mm
- 75kg
akustický tlak 48dB</t>
  </si>
  <si>
    <t>30,01a</t>
  </si>
  <si>
    <t>Kontakt pro napojení pro vzdálenou MaR</t>
  </si>
  <si>
    <t xml:space="preserve">Vnitřní nástěnná jednotka
- Qchl=7,1kW
- chladivo R410A
- hlášení poruchy
- barva bílá </t>
  </si>
  <si>
    <t>30,02a</t>
  </si>
  <si>
    <t>Nástěnný zjednodušený ovladač do místnosti</t>
  </si>
  <si>
    <t>30,02b</t>
  </si>
  <si>
    <t>Čerpadlo kondenzátu umístěné do CHL jednotky</t>
  </si>
  <si>
    <t>Kulový uzavírací ventil pro chladivo R410a 10mm</t>
  </si>
  <si>
    <t>Kulový uzavírací ventil pro chladivo R410a 16mm</t>
  </si>
  <si>
    <t>Potrubní kompenzátor na potrubí 10mm</t>
  </si>
  <si>
    <t>Potrubní kompenzátor na potrubí 16mm</t>
  </si>
  <si>
    <t>Cu potrubí včetně tepelné izolace a tvarovek 6/16</t>
  </si>
  <si>
    <t>Zařízení č. 31- Přímé chlazení multimediálního sálu č.1</t>
  </si>
  <si>
    <t>VRV systém 1+8</t>
  </si>
  <si>
    <t>Kondenzační jednotka
- ovládání nadřazenou MaR
- Qchl=28,0kW (23kW+30%)
- chladivo R410A
- 980x370x1500mm
- 150kg
- akustický tlak 60dB</t>
  </si>
  <si>
    <t>31,01a</t>
  </si>
  <si>
    <t>Vnitřní kazetová jednotka
- s dekoračním panelem 600x600mm
- Qchl=3,6kW
- barva černý grafit NCS 0800-N</t>
  </si>
  <si>
    <t>31,02a</t>
  </si>
  <si>
    <t>Nástěnný ovladač do místnosti (místnost může být provozována odděleně)</t>
  </si>
  <si>
    <t>Rozbočovače chladiva včetně izolace</t>
  </si>
  <si>
    <t>Kulový uzavírací ventil pro chladivo R410a 9,52mm</t>
  </si>
  <si>
    <t>Kulový uzavírací ventil pro chladivo R410a 19,05mm</t>
  </si>
  <si>
    <t>Kulový uzavírací ventil pro chladivo R410a 12,7mm</t>
  </si>
  <si>
    <t>Kulový uzavírací ventil pro chladivo R410a 25,4mm</t>
  </si>
  <si>
    <t>Potrubní kompenzátor na potrubí 12,7mm</t>
  </si>
  <si>
    <t>Potrubní kompenzátor na potrubí 25,4mm</t>
  </si>
  <si>
    <t>Doplnění chladiva R410a</t>
  </si>
  <si>
    <t>Zařízení č. 32- Přímé chlazení multimediálního sálu č.2</t>
  </si>
  <si>
    <t>Twin systém 1+2</t>
  </si>
  <si>
    <t>Kondenzační jednotka
- ovládání nadřazenou MaR
- hlášení poruchy
- Qchl=7,1kW
- chladivo R410A
- 940x340x996mm
- 75kg
akustický tlak 48dB</t>
  </si>
  <si>
    <t>32,01a</t>
  </si>
  <si>
    <t>32,02a</t>
  </si>
  <si>
    <t>Nástěnný ovladač do místnosti</t>
  </si>
  <si>
    <t>Rozbočovač chladiva pro Twin systém</t>
  </si>
  <si>
    <t>Cu potrubí včetně tepelné izolace a tvarovek 12/6</t>
  </si>
  <si>
    <t>Cu potrubí včetně tepelné izolace a tvarovek 16/10</t>
  </si>
  <si>
    <t>Zařízení č. 33- Přímé chlazení kanceláří</t>
  </si>
  <si>
    <t>VRV systém 1+13</t>
  </si>
  <si>
    <t>Kondenzační jednotka
- ovládání nadřazenou MaR
- Qchl=47,0kW (37kW+30%)
- chladivo R410A
- 1180x1000x1842mm
- 350kg
- akustický tlak 60db</t>
  </si>
  <si>
    <t>33,01a</t>
  </si>
  <si>
    <t>Vnitřní nástěnná jednotka
- Qchl=2,2kW</t>
  </si>
  <si>
    <t>33,02a</t>
  </si>
  <si>
    <t>33,02b</t>
  </si>
  <si>
    <t xml:space="preserve">Vnitřní nástěnná jednotka
- Qchl=2,8kW
- barva bílá </t>
  </si>
  <si>
    <t>33,03a</t>
  </si>
  <si>
    <t>33,03b</t>
  </si>
  <si>
    <t xml:space="preserve">Vnitřní nástěnná jednotka
- Qchl=3,6kW
- barva bílá </t>
  </si>
  <si>
    <t>33,04a</t>
  </si>
  <si>
    <t>33,04b</t>
  </si>
  <si>
    <t xml:space="preserve">Vnitřní nástěnná jednotka
- Qchl=4,5kW
- barva bílá </t>
  </si>
  <si>
    <t>33,05a</t>
  </si>
  <si>
    <t>33,05b</t>
  </si>
  <si>
    <t xml:space="preserve">Vnitřní nástěnná jednotka
- Qchl=5,6kW
- barva bílá </t>
  </si>
  <si>
    <t>33,06a</t>
  </si>
  <si>
    <t>33,06b</t>
  </si>
  <si>
    <t>Kulový uzavírací ventil pro chladivo R410a 6,35mm</t>
  </si>
  <si>
    <t>Kulový uzavírací ventil pro chladivo R410a 15,88mm</t>
  </si>
  <si>
    <t>Kulový uzavírací ventil pro chladivo R410a 28,58mm</t>
  </si>
  <si>
    <t>Cu potrubí včetně tepelné izolace a tvarovek 12,7mm</t>
  </si>
  <si>
    <t>Cu potrubí včetně tepelné izolace a tvarovek 15,88mm</t>
  </si>
  <si>
    <t>Cu potrubí včetně tepelné izolace a tvarovek 19,05mm</t>
  </si>
  <si>
    <t>Cu potrubí včetně tepelné izolace a tvarovek 22,22mm</t>
  </si>
  <si>
    <t>Cu potrubí včetně tepelné izolace a tvarovek 25,4mm</t>
  </si>
  <si>
    <t>Cu potrubí včetně tepelné izolace a tvarovek 28,58mm</t>
  </si>
  <si>
    <t>Cu potrubí včetně tepelné izolace a tvarovek 6,35mm</t>
  </si>
  <si>
    <t>Cu potrubí včetně tepelné izolace a tvarovek 9,52mm</t>
  </si>
  <si>
    <t>Potrubní kompenzátor na potrubí 6,35mm</t>
  </si>
  <si>
    <t>Potrubní kompenzátor na potrubí 15,88mm</t>
  </si>
  <si>
    <t>Potrubní kompenzátor na potrubí 28,58mm</t>
  </si>
  <si>
    <t>Zařízení č. 34- Přímé chlazení veřejného fondu</t>
  </si>
  <si>
    <t>VRV systém 1+26</t>
  </si>
  <si>
    <t>Kondenzační jednotka
- ovládání nadřazenou MaR
- Qchl=149,5kW (115kW+30%)
- chladivo R410A
- 3140x1000x1842mm
- 800kg
- akustický tlak 63dB</t>
  </si>
  <si>
    <t>34,01a</t>
  </si>
  <si>
    <t>34,01b</t>
  </si>
  <si>
    <t>Rozbočovač chladiva pro venkovní jednotky</t>
  </si>
  <si>
    <t>Vnitřní kazetová jednotka
- s dekoračním panelem 600x600mm
- Qchl=5,6kW
- barva černý grafit NCS 0800-N</t>
  </si>
  <si>
    <t>34,02a</t>
  </si>
  <si>
    <t>Kulový uzavírací ventil pro chladivo R410a 22,22mm</t>
  </si>
  <si>
    <t>Kulový uzavírací ventil pro chladivo R410a 31,75mm</t>
  </si>
  <si>
    <t>Kulový uzavírací ventil pro chladivo R410a 38,1mm</t>
  </si>
  <si>
    <t>Cu potrubí včetně tepelné izolace a tvarovek 31,75mm</t>
  </si>
  <si>
    <t>Cu potrubí včetně tepelné izolace a tvarovek 38,1mm</t>
  </si>
  <si>
    <t>Cu potrubí včetně tepelné izolace a tvarovek 41,28mm</t>
  </si>
  <si>
    <t>neobsazeno</t>
  </si>
  <si>
    <t>Potrubní kompenzátor na potrubí 22,22mm</t>
  </si>
  <si>
    <t>Potrubní kompenzátor na potrubí 31,75mm</t>
  </si>
  <si>
    <t>Potrubní kompenzátor na potrubí 38,1mm</t>
  </si>
  <si>
    <t>Zařízení č. 35- Přímé chlazení vstupní haly 1NP</t>
  </si>
  <si>
    <t>VRV systém 1+5</t>
  </si>
  <si>
    <t>Kondenzační jednotka
- ovládání nadřazenou MaR
- Qchl=28,8kW (23kW+30%)
- chladivo R410A
- 980x370x1500mm
- 150kg
- akustický tlak 60dB</t>
  </si>
  <si>
    <t>35,01a</t>
  </si>
  <si>
    <t>35,02a</t>
  </si>
  <si>
    <t>Rozbočovač chladiva</t>
  </si>
  <si>
    <t>Zařízení č. 36- Přímé chlazení archivu</t>
  </si>
  <si>
    <t>VRV systém 1+9</t>
  </si>
  <si>
    <r>
      <rPr>
        <b/>
        <i/>
        <u val="single"/>
        <sz val="11"/>
        <rFont val="Times New Roman CE"/>
        <family val="2"/>
      </rPr>
      <t>Kondenzační jednotka</t>
    </r>
    <r>
      <rPr>
        <sz val="11"/>
        <rFont val="Times New Roman CE"/>
        <family val="1"/>
      </rPr>
      <t xml:space="preserve">
- ovládání nadřazenou MaR
- hlášení poruchy
- Qchl=33,5kW
- chladivo R410A
- 1180x1000x1842mm
- 300kg
- akustický tlak 60dB</t>
    </r>
  </si>
  <si>
    <t>36,01a</t>
  </si>
  <si>
    <t>Vnitřní podstropní jednotka
- Qchl=4,5kW
- teplota v místnosti 18°C</t>
  </si>
  <si>
    <t>36,02a</t>
  </si>
  <si>
    <t>36,02b</t>
  </si>
  <si>
    <t>Potrubní kompenzátor na potrubí 9,52mm</t>
  </si>
  <si>
    <t>Provozní zkoušky, drobné úpravy dokončovací, zaškolení obsluhy</t>
  </si>
  <si>
    <t>Montáž kondenzační k VZT jednotce včetně AHU-boxu</t>
  </si>
  <si>
    <t>Zhotovení dokumentace skutečného provedení CHL</t>
  </si>
  <si>
    <t>Přesun hmot do výše 5 metrů, manipulační technika</t>
  </si>
  <si>
    <t>Montáž split systému 1+1</t>
  </si>
  <si>
    <t>Montáž Twin systému 1+2</t>
  </si>
  <si>
    <t>Montáž VRV systému 1+5</t>
  </si>
  <si>
    <t>Montáž VRV systému 1+8</t>
  </si>
  <si>
    <t>Montáž VRV systému 1+9</t>
  </si>
  <si>
    <t>Montáž VRV systému 1+13</t>
  </si>
  <si>
    <t>Montáž VRV systému 1+26</t>
  </si>
  <si>
    <t>Potrubí spiro 140mm včetně tvarovek včetně povrchové úpravy barvy RAL 7021</t>
  </si>
  <si>
    <t>Potrubí spiro 160mm včetně tvarovek a barvy RAL 7021</t>
  </si>
  <si>
    <t>Potrubí spiro 180mm včetně tvarovek včetně povrchové úpravy barvy RAL 7021</t>
  </si>
  <si>
    <t>Potrubí spiro 200mm včetně tvarovek a barvy RAL 7021</t>
  </si>
  <si>
    <t>Potrubí spiro 250mm včetně tvarovek a barvy RAL 7021</t>
  </si>
  <si>
    <t>Potrubí spiro 280mm včetně tvarovek včetně povrchové úpravy barvy RAL 7021</t>
  </si>
  <si>
    <t>Potrubí spiro 315mm včetně tvarovek včetně povrchové úpravy barvy RAL 7021</t>
  </si>
  <si>
    <t>Potrubí spiro 355mm včetně tvarovek</t>
  </si>
  <si>
    <t>Potrubí spiro 355mm včetně tvarovek včetně povrchové úpravy barvy RAL 7021</t>
  </si>
  <si>
    <t>Potrubí spiro 400mm včetně tvarovek včetně povrchové úpravy barvy RAL 7021</t>
  </si>
  <si>
    <t>Potrubí spiro 450mm včetně tvarovek včetně povrchové úpravy barvy RAL 7021</t>
  </si>
  <si>
    <t>Regulační klapka s přípravou na servopohon
- 160mm připojení na SPIRO potrubí
- servopohon zajistí profese MaR</t>
  </si>
  <si>
    <r>
      <t xml:space="preserve">VZT jednotka ve vnitřním podstropním provedení, EKODESIGN 2018, ve složení:
</t>
    </r>
    <r>
      <rPr>
        <b/>
        <i/>
        <u val="single"/>
        <sz val="11"/>
        <rFont val="Times New Roman CE"/>
        <family val="1"/>
      </rPr>
      <t>přívod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uzavírací klapka
- filtrační komora EU5
- ZZT (venkovní teplota -15°C)
- ohřívač vodní Qt=20°C (propylenglykol 35% 50/40°C) včetně směšovacího uzlu
- přímý chladič Qch= 32°C na 24°C (R410a)
- ventilátorová komora 3.050m3/h, 350Pa; EC motor
- manžeta
</t>
    </r>
    <r>
      <rPr>
        <b/>
        <i/>
        <u val="single"/>
        <sz val="11"/>
        <rFont val="Times New Roman CE"/>
        <family val="1"/>
      </rPr>
      <t>odvod</t>
    </r>
    <r>
      <rPr>
        <i/>
        <sz val="11"/>
        <rFont val="Times New Roman CE"/>
        <family val="1"/>
      </rPr>
      <t xml:space="preserve">
</t>
    </r>
    <r>
      <rPr>
        <sz val="11"/>
        <rFont val="Times New Roman CE"/>
        <family val="1"/>
      </rPr>
      <t xml:space="preserve">- manžeta
- filtrační komora EU5
- ZZT (odváděná teplota 20°C)
- ventilátorová komora 3.000m3/h, 350Pa; EC motor
- uzavírací klapka
- manžeta
</t>
    </r>
    <r>
      <rPr>
        <b/>
        <i/>
        <u val="single"/>
        <sz val="11"/>
        <rFont val="Times New Roman CE"/>
        <family val="1"/>
      </rPr>
      <t xml:space="preserve">MaR
</t>
    </r>
    <r>
      <rPr>
        <sz val="11"/>
        <rFont val="Times New Roman CE"/>
        <family val="1"/>
      </rPr>
      <t>- kompletní systém MaR zajistí samostatná profese MaR</t>
    </r>
  </si>
  <si>
    <t>Kovový žlab pro vedení potrubí včetně tvarovek pro vedení Cu potrubí uvnitř objektu včetně povrvé úpravy barvy RAL 7021</t>
  </si>
  <si>
    <t>Nástěnný ovladač do místnosti (1NP+2NP)</t>
  </si>
  <si>
    <t xml:space="preserve">firma ONDŘEJ  </t>
  </si>
  <si>
    <t>Nerudova 633, 391 02 Sezimovo Ústí</t>
  </si>
  <si>
    <t>KB Praha č.ú. 196544201/0100</t>
  </si>
  <si>
    <t>IČO: 40728048   DIČ: CZ6009181387</t>
  </si>
  <si>
    <t>e-mail: ondrej@ondrej-meissner.cz</t>
  </si>
  <si>
    <t xml:space="preserve">F i r m a  j e  r e g i s t r o v a n á  n a  ž i v n o s t e n s k é m  ú ř a d ě  O Ú  T á b o r, </t>
  </si>
  <si>
    <t>e v i d e n č n í  č. 33 08 00 – 13248 - 01</t>
  </si>
  <si>
    <t>Protipožární klapka 280x315mm
- se servopohonem 230V pro napojení EPS
- silový přívod zajistí EPS</t>
  </si>
  <si>
    <t>Protipožární klapka 450x315mm
- se servopohonem 230V pro napojení EPS
- silový přívod zajistí EPS</t>
  </si>
  <si>
    <t>Protipožární klapka 200x315mm
- se servopohonem 230V pro napojení EPS
- silový přívod zajistí EPS</t>
  </si>
  <si>
    <t>Protipožární klapka pr.250mm na spiro potrubí
- se servopohonem 230V pro napojení EPS
- silový přívod zajistí EPS</t>
  </si>
  <si>
    <t>Požární klapka 800x250mm
- se servopohonem 230V pro napojení EPS
- silový přívod zajistí EPS</t>
  </si>
  <si>
    <t>Protipožární klapka pr.200mm
- se servopohonem 230V pro napojení EPS
- silový přívod zajistí EPS</t>
  </si>
  <si>
    <t>Protipožární klapka pr.160mm
- se servopohonem 230V pro napojení EPS
- silový přívod zajistí EPS</t>
  </si>
  <si>
    <t>Protipožární klapka pr.125mm
- se servopohonem 230V pro napojení EPS
- silový přívod zajistí EPS</t>
  </si>
  <si>
    <t>Odborný odhad na dodávku a montáž vzduchotechniky, chlazení</t>
  </si>
  <si>
    <t xml:space="preserve">                  Odborný odhad kalkulace zahrnuje dodávku s montáží vzduchotechniky, chlazení na výše uvedenou akci. Podkladem pro nabídku byly příslušné projekty. Naše firma Vám zpracovala následující rozpočet:</t>
  </si>
  <si>
    <r>
      <t>EPS</t>
    </r>
    <r>
      <rPr>
        <sz val="11"/>
        <color indexed="12"/>
        <rFont val="Times New Roman"/>
        <family val="1"/>
      </rPr>
      <t xml:space="preserve"> zajistí silové napojení požárních klapek, včetně dodávky a montáže napájecích kabelů a ovládání dle signálu EPS</t>
    </r>
  </si>
  <si>
    <t>18N042Ae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</si>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</sst>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00\ 00"/>
    <numFmt numFmtId="166" formatCode="_-* #,##0\ &quot;Kčs&quot;_-;\-* #,##0\ &quot;Kčs&quot;_-;_-* &quot;-&quot;\ &quot;Kčs&quot;_-;_-@_-"/>
    <numFmt numFmtId="167" formatCode="_-* #,##0\ _K_č_s_-;\-* #,##0\ _K_č_s_-;_-* &quot;-&quot;\ _K_č_s_-;_-@_-"/>
    <numFmt numFmtId="168" formatCode="_-* #,##0.00\ &quot;Kčs&quot;_-;\-* #,##0.00\ &quot;Kčs&quot;_-;_-* &quot;-&quot;??\ &quot;Kčs&quot;_-;_-@_-"/>
    <numFmt numFmtId="169" formatCode="_-* #,##0.00\ _K_č_s_-;\-* #,##0.00\ _K_č_s_-;_-* &quot;-&quot;??\ _K_č_s_-;_-@_-"/>
    <numFmt numFmtId="170" formatCode="_-&quot;Ł&quot;* #,##0_-;\-&quot;Ł&quot;* #,##0_-;_-&quot;Ł&quot;* &quot;-&quot;_-;_-@_-"/>
    <numFmt numFmtId="171" formatCode="_-* #,##0_-;\-* #,##0_-;_-* &quot;-&quot;_-;_-@_-"/>
    <numFmt numFmtId="172" formatCode="_-&quot;Ł&quot;* #,##0.00_-;\-&quot;Ł&quot;* #,##0.00_-;_-&quot;Ł&quot;* &quot;-&quot;??_-;_-@_-"/>
    <numFmt numFmtId="173" formatCode="_-* #,##0.00_-;\-* #,##0.00_-;_-* &quot;-&quot;??_-;_-@_-"/>
    <numFmt numFmtId="174" formatCode="0.0%"/>
    <numFmt numFmtId="175" formatCode="_-* #,##0\ &quot;Sk&quot;_-;\-* #,##0\ &quot;Sk&quot;_-;_-* &quot;-&quot;\ &quot;Sk&quot;_-;_-@_-"/>
    <numFmt numFmtId="176" formatCode="#,##0.00\ &quot;Kč&quot;"/>
    <numFmt numFmtId="177" formatCode="_-* #,##0\ _S_k_-;\-* #,##0\ _S_k_-;_-* &quot;-&quot;\ _S_k_-;_-@_-"/>
    <numFmt numFmtId="178" formatCode="_-* #,##0\ _K_č_-;\-* #,##0\ _K_č_-;_-* &quot;-&quot;??\ _K_č_-;_-@_-"/>
    <numFmt numFmtId="179" formatCode="_-* #,##0.000000\ _K_č_-;\-* #,##0.000000\ _K_č_-;_-* &quot;-&quot;??\ _K_č_-;_-@_-"/>
  </numFmts>
  <fonts count="95">
    <font>
      <sz val="11"/>
      <name val="Times New Roman CE"/>
      <family val="2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b/>
      <sz val="11"/>
      <name val="Times New Roman CE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20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"/>
      <name val="Times New Roman"/>
      <family val="1"/>
    </font>
    <font>
      <sz val="9"/>
      <name val="Times New Roman CE"/>
      <family val="2"/>
    </font>
    <font>
      <b/>
      <i/>
      <sz val="12"/>
      <name val="Times New Roman"/>
      <family val="1"/>
    </font>
    <font>
      <i/>
      <sz val="9"/>
      <name val="Times New Roman CE"/>
      <family val="1"/>
    </font>
    <font>
      <b/>
      <sz val="11"/>
      <color indexed="12"/>
      <name val="Times New Roman CE"/>
      <family val="1"/>
    </font>
    <font>
      <b/>
      <sz val="20"/>
      <color indexed="53"/>
      <name val="Arial"/>
      <family val="2"/>
    </font>
    <font>
      <sz val="9"/>
      <name val="Times New Roman"/>
      <family val="1"/>
    </font>
    <font>
      <b/>
      <sz val="14"/>
      <color indexed="12"/>
      <name val="Times New Roman CE"/>
      <family val="1"/>
    </font>
    <font>
      <b/>
      <i/>
      <sz val="11"/>
      <color indexed="40"/>
      <name val="Times New Roman CE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48"/>
      <name val="Times New Roman"/>
      <family val="1"/>
    </font>
    <font>
      <sz val="8"/>
      <color indexed="12"/>
      <name val="Wingdings"/>
      <family val="2"/>
    </font>
    <font>
      <sz val="8"/>
      <color indexed="8"/>
      <name val="Arial CE"/>
      <family val="2"/>
    </font>
    <font>
      <sz val="8"/>
      <color indexed="8"/>
      <name val="Tahoma"/>
      <family val="2"/>
    </font>
    <font>
      <sz val="10"/>
      <name val="MS Sans Serif"/>
      <family val="2"/>
    </font>
    <font>
      <u val="single"/>
      <sz val="11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 CE"/>
      <family val="2"/>
    </font>
    <font>
      <i/>
      <sz val="10"/>
      <name val="Times New Roman CE"/>
      <family val="2"/>
    </font>
    <font>
      <b/>
      <sz val="14"/>
      <color indexed="10"/>
      <name val="Times New Roman"/>
      <family val="1"/>
    </font>
    <font>
      <sz val="14"/>
      <name val="Times New Roman CE"/>
      <family val="2"/>
    </font>
    <font>
      <b/>
      <sz val="14"/>
      <color indexed="8"/>
      <name val="Times New Roman"/>
      <family val="1"/>
    </font>
    <font>
      <sz val="10"/>
      <name val="Helv"/>
      <family val="2"/>
    </font>
    <font>
      <sz val="10"/>
      <name val="Bez Patky"/>
      <family val="2"/>
    </font>
    <font>
      <b/>
      <i/>
      <sz val="11"/>
      <color indexed="12"/>
      <name val="Times New Roman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9"/>
      <name val="Arial"/>
      <family val="2"/>
    </font>
    <font>
      <b/>
      <sz val="16"/>
      <color indexed="9"/>
      <name val="Arial CE"/>
      <family val="2"/>
    </font>
    <font>
      <b/>
      <sz val="10"/>
      <name val="Arial CE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39"/>
      <name val="Arial CE"/>
      <family val="2"/>
    </font>
    <font>
      <b/>
      <sz val="12"/>
      <name val="Arial CE"/>
      <family val="2"/>
    </font>
    <font>
      <sz val="9"/>
      <color indexed="8"/>
      <name val="Arial"/>
      <family val="2"/>
    </font>
    <font>
      <sz val="6"/>
      <name val="Arial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  <font>
      <b/>
      <i/>
      <u val="single"/>
      <sz val="24"/>
      <name val="Times New Roman CE"/>
      <family val="1"/>
    </font>
    <font>
      <b/>
      <i/>
      <u val="single"/>
      <sz val="11"/>
      <color indexed="12"/>
      <name val="Times New Roman CE"/>
      <family val="2"/>
    </font>
    <font>
      <b/>
      <i/>
      <sz val="9"/>
      <name val="Times New Roman CE"/>
      <family val="1"/>
    </font>
    <font>
      <u val="single"/>
      <sz val="11"/>
      <name val="Times New Roman CE"/>
      <family val="2"/>
    </font>
    <font>
      <i/>
      <sz val="11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i/>
      <sz val="11"/>
      <name val="Times New Roman CE"/>
      <family val="2"/>
    </font>
    <font>
      <b/>
      <i/>
      <u val="single"/>
      <sz val="11"/>
      <name val="Times New Roman CE"/>
      <family val="1"/>
    </font>
    <font>
      <u val="single"/>
      <sz val="10"/>
      <name val="Arial CE"/>
      <family val="2"/>
    </font>
    <font>
      <sz val="16"/>
      <name val="Times New Roman CE"/>
      <family val="1"/>
    </font>
    <font>
      <sz val="16"/>
      <name val="Times New Roman"/>
      <family val="1"/>
    </font>
    <font>
      <b/>
      <i/>
      <u val="single"/>
      <sz val="11"/>
      <color rgb="FF0070C0"/>
      <name val="Times New Roman CE"/>
      <family val="2"/>
    </font>
    <font>
      <sz val="11"/>
      <color theme="1"/>
      <name val="Calibri"/>
      <family val="2"/>
    </font>
    <font>
      <sz val="11"/>
      <color theme="1"/>
      <name val="Times New Roman CE"/>
      <family val="2"/>
      <scheme val="minor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49" fontId="2" fillId="0" borderId="1">
      <alignment/>
      <protection/>
    </xf>
    <xf numFmtId="175" fontId="2" fillId="0" borderId="0" applyFont="0" applyFill="0" applyBorder="0" applyAlignment="0" applyProtection="0"/>
    <xf numFmtId="49" fontId="2" fillId="0" borderId="2">
      <alignment/>
      <protection/>
    </xf>
    <xf numFmtId="42" fontId="61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3" fontId="62" fillId="0" borderId="0">
      <alignment/>
      <protection/>
    </xf>
    <xf numFmtId="0" fontId="47" fillId="3" borderId="0" applyNumberFormat="0" applyBorder="0" applyAlignment="0" applyProtection="0"/>
    <xf numFmtId="0" fontId="31" fillId="0" borderId="0" applyNumberFormat="0" applyFill="0" applyBorder="0" applyAlignment="0">
      <protection/>
    </xf>
    <xf numFmtId="0" fontId="58" fillId="20" borderId="3" applyNumberFormat="0" applyAlignment="0" applyProtection="0"/>
    <xf numFmtId="0" fontId="46" fillId="0" borderId="4" applyNumberFormat="0" applyFill="0" applyAlignment="0" applyProtection="0"/>
    <xf numFmtId="176" fontId="4" fillId="0" borderId="0">
      <alignment/>
      <protection/>
    </xf>
    <xf numFmtId="176" fontId="63" fillId="20" borderId="5">
      <alignment/>
      <protection/>
    </xf>
    <xf numFmtId="176" fontId="64" fillId="0" borderId="6">
      <alignment/>
      <protection/>
    </xf>
    <xf numFmtId="3" fontId="61" fillId="0" borderId="0">
      <alignment/>
      <protection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" fontId="65" fillId="0" borderId="0">
      <alignment/>
      <protection/>
    </xf>
    <xf numFmtId="49" fontId="66" fillId="0" borderId="0">
      <alignment horizontal="right" vertical="top"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7" fillId="20" borderId="2" applyNumberFormat="0" applyBorder="0" applyProtection="0">
      <alignment horizontal="center" vertical="center"/>
    </xf>
    <xf numFmtId="0" fontId="3" fillId="0" borderId="0" applyNumberFormat="0" applyFill="0" applyBorder="0">
      <alignment/>
      <protection locked="0"/>
    </xf>
    <xf numFmtId="0" fontId="48" fillId="21" borderId="10" applyNumberFormat="0" applyAlignment="0" applyProtection="0"/>
    <xf numFmtId="0" fontId="47" fillId="3" borderId="0" applyNumberFormat="0" applyBorder="0" applyAlignment="0" applyProtection="0"/>
    <xf numFmtId="0" fontId="57" fillId="7" borderId="3" applyNumberFormat="0" applyAlignment="0" applyProtection="0"/>
    <xf numFmtId="0" fontId="48" fillId="21" borderId="10" applyNumberFormat="0" applyAlignment="0" applyProtection="0"/>
    <xf numFmtId="0" fontId="54" fillId="0" borderId="11" applyNumberFormat="0" applyFill="0" applyAlignment="0" applyProtection="0"/>
    <xf numFmtId="176" fontId="65" fillId="0" borderId="0">
      <alignment/>
      <protection/>
    </xf>
    <xf numFmtId="44" fontId="61" fillId="0" borderId="0" applyFont="0" applyFill="0" applyBorder="0" applyAlignment="0" applyProtection="0"/>
    <xf numFmtId="0" fontId="68" fillId="0" borderId="0">
      <alignment horizontal="centerContinuous" vertical="center"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9" fillId="20" borderId="0">
      <alignment/>
      <protection/>
    </xf>
    <xf numFmtId="0" fontId="70" fillId="22" borderId="12">
      <alignment horizontal="left" vertical="center" wrapText="1" indent="1"/>
      <protection locked="0"/>
    </xf>
    <xf numFmtId="0" fontId="71" fillId="23" borderId="12" applyFont="0">
      <alignment horizontal="left" vertical="center" wrapText="1" indent="2"/>
      <protection locked="0"/>
    </xf>
    <xf numFmtId="0" fontId="72" fillId="8" borderId="12" applyNumberFormat="0" applyProtection="0">
      <alignment horizontal="left" vertical="center" indent="3"/>
    </xf>
    <xf numFmtId="0" fontId="52" fillId="0" borderId="0" applyNumberFormat="0" applyFill="0" applyBorder="0" applyAlignment="0" applyProtection="0"/>
    <xf numFmtId="0" fontId="73" fillId="0" borderId="0" applyNumberFormat="0">
      <alignment/>
      <protection/>
    </xf>
    <xf numFmtId="2" fontId="74" fillId="0" borderId="0">
      <alignment/>
      <protection/>
    </xf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42" fillId="0" borderId="0">
      <alignment/>
      <protection/>
    </xf>
    <xf numFmtId="0" fontId="61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25" borderId="13" applyNumberFormat="0" applyFont="0" applyAlignment="0" applyProtection="0"/>
    <xf numFmtId="0" fontId="59" fillId="20" borderId="14" applyNumberFormat="0" applyAlignment="0" applyProtection="0"/>
    <xf numFmtId="0" fontId="66" fillId="0" borderId="0">
      <alignment horizontal="left" vertical="top" wrapText="1"/>
      <protection/>
    </xf>
    <xf numFmtId="0" fontId="44" fillId="25" borderId="13" applyNumberFormat="0" applyFont="0" applyAlignment="0" applyProtection="0"/>
    <xf numFmtId="0" fontId="75" fillId="0" borderId="0">
      <alignment horizontal="left" vertical="center"/>
      <protection locked="0"/>
    </xf>
    <xf numFmtId="174" fontId="65" fillId="0" borderId="0">
      <alignment/>
      <protection/>
    </xf>
    <xf numFmtId="49" fontId="76" fillId="0" borderId="0">
      <alignment/>
      <protection/>
    </xf>
    <xf numFmtId="0" fontId="54" fillId="0" borderId="11" applyNumberFormat="0" applyFill="0" applyAlignment="0" applyProtection="0"/>
    <xf numFmtId="0" fontId="77" fillId="0" borderId="0" applyNumberFormat="0">
      <alignment/>
      <protection/>
    </xf>
    <xf numFmtId="176" fontId="64" fillId="0" borderId="6">
      <alignment/>
      <protection/>
    </xf>
    <xf numFmtId="0" fontId="55" fillId="4" borderId="0" applyNumberFormat="0" applyBorder="0" applyAlignment="0" applyProtection="0"/>
    <xf numFmtId="0" fontId="33" fillId="0" borderId="0">
      <alignment/>
      <protection/>
    </xf>
    <xf numFmtId="0" fontId="41" fillId="0" borderId="0">
      <alignment/>
      <protection/>
    </xf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4" applyNumberFormat="0" applyFill="0" applyAlignment="0" applyProtection="0"/>
    <xf numFmtId="49" fontId="78" fillId="0" borderId="1">
      <alignment horizontal="left" vertical="center"/>
      <protection/>
    </xf>
    <xf numFmtId="49" fontId="79" fillId="26" borderId="0">
      <alignment horizontal="left" vertical="center"/>
      <protection/>
    </xf>
    <xf numFmtId="0" fontId="80" fillId="0" borderId="0">
      <alignment/>
      <protection/>
    </xf>
    <xf numFmtId="0" fontId="57" fillId="7" borderId="3" applyNumberFormat="0" applyAlignment="0" applyProtection="0"/>
    <xf numFmtId="0" fontId="2" fillId="0" borderId="1">
      <alignment horizontal="center" vertical="center"/>
      <protection locked="0"/>
    </xf>
    <xf numFmtId="0" fontId="58" fillId="20" borderId="3" applyNumberFormat="0" applyAlignment="0" applyProtection="0"/>
    <xf numFmtId="0" fontId="59" fillId="20" borderId="14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" fontId="66" fillId="0" borderId="0">
      <alignment horizontal="center" vertical="top"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/>
    <xf numFmtId="0" fontId="0" fillId="0" borderId="0" xfId="0" applyAlignment="1">
      <alignment/>
    </xf>
    <xf numFmtId="0" fontId="6" fillId="0" borderId="0" xfId="0" applyFont="1"/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5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indent="15"/>
    </xf>
    <xf numFmtId="0" fontId="13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15" xfId="0" applyFont="1" applyBorder="1" applyAlignment="1">
      <alignment horizontal="left"/>
    </xf>
    <xf numFmtId="0" fontId="15" fillId="0" borderId="15" xfId="0" applyFont="1" applyBorder="1" applyAlignment="1">
      <alignment horizontal="right"/>
    </xf>
    <xf numFmtId="0" fontId="23" fillId="0" borderId="0" xfId="0" applyFont="1"/>
    <xf numFmtId="164" fontId="7" fillId="0" borderId="0" xfId="0" applyNumberFormat="1" applyFont="1" applyBorder="1" applyAlignment="1">
      <alignment horizontal="center" vertical="center"/>
    </xf>
    <xf numFmtId="0" fontId="7" fillId="0" borderId="0" xfId="128" applyFont="1" applyBorder="1" applyAlignment="1">
      <alignment vertical="top"/>
      <protection/>
    </xf>
    <xf numFmtId="0" fontId="7" fillId="0" borderId="0" xfId="128" applyFont="1" applyBorder="1">
      <alignment/>
      <protection/>
    </xf>
    <xf numFmtId="0" fontId="16" fillId="24" borderId="16" xfId="0" applyFont="1" applyFill="1" applyBorder="1" applyAlignment="1">
      <alignment horizontal="left"/>
    </xf>
    <xf numFmtId="0" fontId="28" fillId="24" borderId="16" xfId="0" applyFont="1" applyFill="1" applyBorder="1"/>
    <xf numFmtId="0" fontId="28" fillId="24" borderId="16" xfId="0" applyFont="1" applyFill="1" applyBorder="1" applyAlignment="1">
      <alignment/>
    </xf>
    <xf numFmtId="0" fontId="27" fillId="0" borderId="0" xfId="128" applyFont="1" applyBorder="1">
      <alignment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128" applyFont="1" applyBorder="1" applyAlignment="1">
      <alignment vertical="top"/>
      <protection/>
    </xf>
    <xf numFmtId="0" fontId="18" fillId="0" borderId="0" xfId="0" applyFont="1"/>
    <xf numFmtId="0" fontId="30" fillId="0" borderId="0" xfId="0" applyFont="1" applyAlignment="1">
      <alignment horizontal="right"/>
    </xf>
    <xf numFmtId="0" fontId="0" fillId="0" borderId="0" xfId="128" applyFont="1" applyBorder="1">
      <alignment/>
      <protection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16" fillId="24" borderId="17" xfId="128" applyNumberFormat="1" applyFont="1" applyFill="1" applyBorder="1" applyAlignment="1">
      <alignment horizontal="right"/>
      <protection/>
    </xf>
    <xf numFmtId="0" fontId="28" fillId="24" borderId="18" xfId="128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center"/>
    </xf>
    <xf numFmtId="0" fontId="7" fillId="0" borderId="0" xfId="129" applyBorder="1">
      <alignment/>
      <protection/>
    </xf>
    <xf numFmtId="0" fontId="27" fillId="0" borderId="0" xfId="128" applyFont="1" applyBorder="1" applyAlignment="1">
      <alignment horizontal="center"/>
      <protection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4" fillId="0" borderId="0" xfId="0" applyNumberFormat="1" applyFont="1" applyBorder="1" applyAlignment="1">
      <alignment horizontal="left" indent="1"/>
    </xf>
    <xf numFmtId="0" fontId="25" fillId="0" borderId="0" xfId="0" applyNumberFormat="1" applyFont="1" applyBorder="1" applyAlignment="1">
      <alignment horizontal="left" indent="1"/>
    </xf>
    <xf numFmtId="0" fontId="24" fillId="0" borderId="0" xfId="0" applyNumberFormat="1" applyFont="1" applyBorder="1" applyAlignment="1">
      <alignment horizontal="left" indent="1"/>
    </xf>
    <xf numFmtId="0" fontId="24" fillId="0" borderId="0" xfId="0" applyFont="1" applyAlignment="1">
      <alignment horizontal="left" indent="1"/>
    </xf>
    <xf numFmtId="0" fontId="38" fillId="0" borderId="0" xfId="0" applyFont="1"/>
    <xf numFmtId="0" fontId="39" fillId="0" borderId="0" xfId="0" applyFont="1"/>
    <xf numFmtId="0" fontId="1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/>
    <xf numFmtId="0" fontId="9" fillId="0" borderId="0" xfId="0" applyFont="1" applyAlignment="1">
      <alignment horizontal="left" wrapText="1"/>
    </xf>
    <xf numFmtId="164" fontId="43" fillId="0" borderId="0" xfId="0" applyNumberFormat="1" applyFont="1" applyAlignment="1">
      <alignment horizontal="right"/>
    </xf>
    <xf numFmtId="165" fontId="81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/>
    <xf numFmtId="0" fontId="21" fillId="0" borderId="0" xfId="127" applyFont="1" applyAlignment="1">
      <alignment horizontal="left"/>
    </xf>
    <xf numFmtId="0" fontId="22" fillId="0" borderId="0" xfId="127" applyFont="1" applyAlignment="1">
      <alignment horizontal="left"/>
    </xf>
    <xf numFmtId="3" fontId="17" fillId="0" borderId="0" xfId="127" applyNumberFormat="1" applyFont="1" applyAlignment="1">
      <alignment horizontal="left"/>
    </xf>
    <xf numFmtId="14" fontId="82" fillId="0" borderId="0" xfId="127" applyNumberFormat="1" applyFont="1" applyAlignment="1">
      <alignment horizontal="left"/>
    </xf>
    <xf numFmtId="0" fontId="0" fillId="0" borderId="0" xfId="0" applyFont="1"/>
    <xf numFmtId="0" fontId="21" fillId="0" borderId="0" xfId="0" applyFont="1"/>
    <xf numFmtId="49" fontId="34" fillId="0" borderId="0" xfId="0" applyNumberFormat="1" applyFont="1" applyBorder="1" applyAlignment="1">
      <alignment horizontal="left" indent="1"/>
    </xf>
    <xf numFmtId="49" fontId="25" fillId="0" borderId="0" xfId="0" applyNumberFormat="1" applyFont="1" applyBorder="1" applyAlignment="1">
      <alignment horizontal="left" indent="1"/>
    </xf>
    <xf numFmtId="49" fontId="24" fillId="0" borderId="0" xfId="0" applyNumberFormat="1" applyFont="1" applyBorder="1" applyAlignment="1">
      <alignment horizontal="left" indent="1"/>
    </xf>
    <xf numFmtId="49" fontId="24" fillId="0" borderId="0" xfId="0" applyNumberFormat="1" applyFont="1" applyBorder="1" applyAlignment="1">
      <alignment horizontal="left" indent="1"/>
    </xf>
    <xf numFmtId="0" fontId="0" fillId="0" borderId="0" xfId="127" applyFont="1" applyAlignment="1">
      <alignment horizontal="left"/>
    </xf>
    <xf numFmtId="165" fontId="83" fillId="0" borderId="0" xfId="0" applyNumberFormat="1" applyFont="1" applyBorder="1" applyAlignment="1">
      <alignment vertical="top" wrapText="1"/>
    </xf>
    <xf numFmtId="0" fontId="9" fillId="0" borderId="0" xfId="0" applyFont="1" applyBorder="1"/>
    <xf numFmtId="0" fontId="3" fillId="0" borderId="0" xfId="103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166" applyNumberFormat="1" applyFont="1" applyBorder="1" applyAlignment="1">
      <alignment horizontal="center" vertical="center" textRotation="90"/>
      <protection/>
    </xf>
    <xf numFmtId="0" fontId="4" fillId="0" borderId="0" xfId="166" applyNumberFormat="1" applyFont="1" applyBorder="1" applyAlignment="1">
      <alignment horizontal="center" vertical="center"/>
      <protection/>
    </xf>
    <xf numFmtId="0" fontId="10" fillId="0" borderId="0" xfId="166" applyNumberFormat="1" applyFont="1" applyBorder="1" applyAlignment="1">
      <alignment horizontal="center" vertical="center"/>
      <protection/>
    </xf>
    <xf numFmtId="0" fontId="10" fillId="0" borderId="0" xfId="166" applyNumberFormat="1" applyFont="1" applyBorder="1" applyAlignment="1">
      <alignment horizontal="center" vertical="center" textRotation="90"/>
      <protection/>
    </xf>
    <xf numFmtId="0" fontId="0" fillId="27" borderId="0" xfId="166" applyNumberFormat="1" applyFont="1" applyFill="1" applyBorder="1" applyAlignment="1">
      <alignment horizontal="center" vertical="top" textRotation="90"/>
      <protection/>
    </xf>
    <xf numFmtId="0" fontId="85" fillId="27" borderId="0" xfId="166" applyNumberFormat="1" applyFont="1" applyFill="1" applyBorder="1" applyAlignment="1">
      <alignment horizontal="left" vertical="center"/>
      <protection/>
    </xf>
    <xf numFmtId="0" fontId="7" fillId="27" borderId="0" xfId="166" applyNumberFormat="1" applyFont="1" applyFill="1" applyBorder="1" applyAlignment="1">
      <alignment horizontal="center" vertical="center"/>
      <protection/>
    </xf>
    <xf numFmtId="0" fontId="0" fillId="0" borderId="0" xfId="166" applyNumberFormat="1" applyFont="1" applyBorder="1" applyAlignment="1">
      <alignment horizontal="center" vertical="top" textRotation="90"/>
      <protection/>
    </xf>
    <xf numFmtId="0" fontId="86" fillId="0" borderId="0" xfId="166" applyNumberFormat="1" applyFont="1" applyBorder="1" applyAlignment="1">
      <alignment horizontal="left" vertical="center"/>
      <protection/>
    </xf>
    <xf numFmtId="0" fontId="7" fillId="0" borderId="0" xfId="166" applyNumberFormat="1" applyFont="1" applyBorder="1" applyAlignment="1">
      <alignment horizontal="center" vertical="center"/>
      <protection/>
    </xf>
    <xf numFmtId="0" fontId="4" fillId="4" borderId="0" xfId="166" applyNumberFormat="1" applyFont="1" applyFill="1" applyBorder="1" applyAlignment="1">
      <alignment horizontal="center" vertical="top"/>
      <protection/>
    </xf>
    <xf numFmtId="0" fontId="87" fillId="4" borderId="0" xfId="166" applyNumberFormat="1" applyFont="1" applyFill="1" applyBorder="1">
      <alignment/>
      <protection/>
    </xf>
    <xf numFmtId="0" fontId="10" fillId="4" borderId="0" xfId="166" applyNumberFormat="1" applyFont="1" applyFill="1" applyBorder="1">
      <alignment/>
      <protection/>
    </xf>
    <xf numFmtId="0" fontId="10" fillId="4" borderId="0" xfId="166" applyNumberFormat="1" applyFont="1" applyFill="1" applyBorder="1" applyAlignment="1">
      <alignment/>
      <protection/>
    </xf>
    <xf numFmtId="0" fontId="0" fillId="0" borderId="0" xfId="128" applyNumberFormat="1" applyFont="1" applyBorder="1" applyAlignment="1">
      <alignment horizontal="center" vertical="top"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0" xfId="166" applyNumberFormat="1" applyFont="1" applyFill="1">
      <alignment/>
      <protection/>
    </xf>
    <xf numFmtId="2" fontId="0" fillId="0" borderId="0" xfId="128" applyNumberFormat="1" applyFont="1" applyBorder="1" applyAlignment="1">
      <alignment horizontal="center" vertical="top"/>
      <protection/>
    </xf>
    <xf numFmtId="0" fontId="4" fillId="4" borderId="0" xfId="128" applyNumberFormat="1" applyFont="1" applyFill="1" applyBorder="1" applyAlignment="1">
      <alignment horizontal="center" vertical="top"/>
      <protection/>
    </xf>
    <xf numFmtId="0" fontId="87" fillId="4" borderId="0" xfId="0" applyNumberFormat="1" applyFont="1" applyFill="1" applyBorder="1" applyAlignment="1">
      <alignment vertical="top" wrapText="1"/>
    </xf>
    <xf numFmtId="0" fontId="4" fillId="4" borderId="0" xfId="166" applyNumberFormat="1" applyFont="1" applyFill="1">
      <alignment/>
      <protection/>
    </xf>
    <xf numFmtId="0" fontId="0" fillId="0" borderId="0" xfId="0" applyNumberFormat="1" applyFont="1" applyBorder="1" applyAlignment="1">
      <alignment vertical="top" wrapText="1"/>
    </xf>
    <xf numFmtId="0" fontId="0" fillId="0" borderId="0" xfId="128" applyNumberFormat="1" applyFont="1" applyBorder="1" applyAlignment="1">
      <alignment vertical="top"/>
      <protection/>
    </xf>
    <xf numFmtId="0" fontId="2" fillId="0" borderId="0" xfId="128" applyNumberFormat="1" applyFont="1" applyBorder="1" applyAlignment="1">
      <alignment vertical="top"/>
      <protection/>
    </xf>
    <xf numFmtId="165" fontId="0" fillId="0" borderId="0" xfId="0" applyNumberFormat="1" applyFont="1" applyBorder="1" applyAlignment="1">
      <alignment vertical="top" wrapText="1"/>
    </xf>
    <xf numFmtId="0" fontId="26" fillId="4" borderId="0" xfId="0" applyNumberFormat="1" applyFont="1" applyFill="1" applyBorder="1" applyAlignment="1">
      <alignment horizontal="left" vertical="top"/>
    </xf>
    <xf numFmtId="0" fontId="26" fillId="4" borderId="0" xfId="0" applyNumberFormat="1" applyFont="1" applyFill="1" applyBorder="1" applyAlignment="1">
      <alignment horizontal="left"/>
    </xf>
    <xf numFmtId="0" fontId="7" fillId="4" borderId="0" xfId="0" applyNumberFormat="1" applyFont="1" applyFill="1" applyBorder="1" applyAlignment="1">
      <alignment horizontal="left"/>
    </xf>
    <xf numFmtId="0" fontId="2" fillId="0" borderId="0" xfId="128" applyNumberFormat="1" applyBorder="1" applyAlignment="1">
      <alignment horizontal="center" vertical="top"/>
      <protection/>
    </xf>
    <xf numFmtId="0" fontId="2" fillId="0" borderId="0" xfId="128" applyNumberFormat="1" applyBorder="1">
      <alignment/>
      <protection/>
    </xf>
    <xf numFmtId="0" fontId="27" fillId="0" borderId="0" xfId="128" applyNumberFormat="1" applyFont="1" applyBorder="1">
      <alignment/>
      <protection/>
    </xf>
    <xf numFmtId="0" fontId="7" fillId="0" borderId="0" xfId="166" applyNumberFormat="1" applyFont="1" applyBorder="1" applyAlignment="1">
      <alignment/>
      <protection/>
    </xf>
    <xf numFmtId="0" fontId="90" fillId="28" borderId="0" xfId="166" applyNumberFormat="1" applyFont="1" applyFill="1" applyBorder="1" applyAlignment="1">
      <alignment horizontal="center" vertical="top" textRotation="90"/>
      <protection/>
    </xf>
    <xf numFmtId="0" fontId="85" fillId="28" borderId="0" xfId="166" applyNumberFormat="1" applyFont="1" applyFill="1" applyBorder="1" applyAlignment="1">
      <alignment horizontal="left" vertical="center"/>
      <protection/>
    </xf>
    <xf numFmtId="0" fontId="91" fillId="28" borderId="0" xfId="166" applyNumberFormat="1" applyFont="1" applyFill="1" applyBorder="1" applyAlignment="1">
      <alignment horizontal="center" vertical="center"/>
      <protection/>
    </xf>
    <xf numFmtId="0" fontId="4" fillId="28" borderId="0" xfId="128" applyNumberFormat="1" applyFont="1" applyFill="1" applyBorder="1" applyAlignment="1">
      <alignment horizontal="center"/>
      <protection/>
    </xf>
    <xf numFmtId="0" fontId="87" fillId="28" borderId="0" xfId="0" applyNumberFormat="1" applyFont="1" applyFill="1" applyBorder="1" applyAlignment="1">
      <alignment vertical="top" wrapText="1"/>
    </xf>
    <xf numFmtId="0" fontId="4" fillId="28" borderId="0" xfId="166" applyNumberFormat="1" applyFont="1" applyFill="1">
      <alignment/>
      <protection/>
    </xf>
    <xf numFmtId="0" fontId="0" fillId="0" borderId="0" xfId="128" applyNumberFormat="1" applyFont="1" applyBorder="1" applyAlignment="1">
      <alignment horizontal="center"/>
      <protection/>
    </xf>
    <xf numFmtId="0" fontId="92" fillId="0" borderId="0" xfId="0" applyNumberFormat="1" applyFont="1" applyBorder="1" applyAlignment="1">
      <alignment vertical="top" wrapText="1"/>
    </xf>
    <xf numFmtId="178" fontId="0" fillId="0" borderId="0" xfId="165" applyNumberFormat="1" applyFont="1" applyBorder="1"/>
    <xf numFmtId="178" fontId="0" fillId="0" borderId="0" xfId="128" applyNumberFormat="1" applyFont="1" applyBorder="1">
      <alignment/>
      <protection/>
    </xf>
    <xf numFmtId="179" fontId="0" fillId="0" borderId="0" xfId="128" applyNumberFormat="1" applyFont="1" applyBorder="1">
      <alignment/>
      <protection/>
    </xf>
    <xf numFmtId="0" fontId="0" fillId="0" borderId="0" xfId="0" applyNumberFormat="1" applyBorder="1" applyAlignment="1">
      <alignment vertical="top" wrapText="1"/>
    </xf>
    <xf numFmtId="0" fontId="12" fillId="0" borderId="19" xfId="0" applyFont="1" applyBorder="1"/>
    <xf numFmtId="0" fontId="0" fillId="0" borderId="19" xfId="0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0" fillId="29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128" applyNumberFormat="1" applyFont="1" applyBorder="1">
      <alignment/>
      <protection/>
    </xf>
    <xf numFmtId="0" fontId="7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5" fillId="0" borderId="0" xfId="0" applyNumberFormat="1" applyFont="1" applyBorder="1" applyAlignment="1">
      <alignment horizontal="left" indent="1"/>
    </xf>
    <xf numFmtId="164" fontId="7" fillId="0" borderId="0" xfId="128" applyNumberFormat="1" applyFont="1" applyBorder="1">
      <alignment/>
      <protection/>
    </xf>
    <xf numFmtId="164" fontId="7" fillId="0" borderId="0" xfId="129" applyNumberFormat="1" applyBorder="1">
      <alignment/>
      <protection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3700_RAC" xfId="20"/>
    <cellStyle name="_952V102" xfId="21"/>
    <cellStyle name="_PERSONAL" xfId="22"/>
    <cellStyle name="_PERSONAL_1" xfId="23"/>
    <cellStyle name="_PERSONAL_1_OZP poptávka OndrejMeissner" xfId="24"/>
    <cellStyle name="_PERSONAL_OZP poptávka OndrejMeissner" xfId="25"/>
    <cellStyle name="_priloha_-__ZTI" xfId="26"/>
    <cellStyle name="_SOZ" xfId="27"/>
    <cellStyle name="_SSZ Stavebni prace ZS Mnichovice" xfId="28"/>
    <cellStyle name="_SSZ_VZT+UT+PLYN+ZTI ZS Mnichovice" xfId="29"/>
    <cellStyle name="1" xfId="30"/>
    <cellStyle name="1 000 Kč_PERSONAL" xfId="31"/>
    <cellStyle name="1_OZP poptávka OndrejMeissner" xfId="32"/>
    <cellStyle name="1000 Sk_PERSONAL" xfId="33"/>
    <cellStyle name="20 % – Zvýraznění1" xfId="34"/>
    <cellStyle name="20 % – Zvýraznění2" xfId="35"/>
    <cellStyle name="20 % – Zvýraznění3" xfId="36"/>
    <cellStyle name="20 % – Zvýraznění4" xfId="37"/>
    <cellStyle name="20 % – Zvýraznění5" xfId="38"/>
    <cellStyle name="20 % – Zvýraznění6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 % – Zvýraznění1" xfId="46"/>
    <cellStyle name="40 % – Zvýraznění2" xfId="47"/>
    <cellStyle name="40 % – Zvýraznění3" xfId="48"/>
    <cellStyle name="40 % – Zvýraznění4" xfId="49"/>
    <cellStyle name="40 % – Zvýraznění5" xfId="50"/>
    <cellStyle name="40 % – Zvýraznění6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60 % – Zvýraznění1" xfId="58"/>
    <cellStyle name="60 % – Zvýraznění2" xfId="59"/>
    <cellStyle name="60 % – Zvýraznění3" xfId="60"/>
    <cellStyle name="60 % – Zvýraznění4" xfId="61"/>
    <cellStyle name="60 % – Zvýraznění5" xfId="62"/>
    <cellStyle name="60 % – Zvýraznění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kcia" xfId="76"/>
    <cellStyle name="Bad" xfId="77"/>
    <cellStyle name="blokcen" xfId="78"/>
    <cellStyle name="Calculation" xfId="79"/>
    <cellStyle name="Celkem" xfId="80"/>
    <cellStyle name="cena" xfId="81"/>
    <cellStyle name="cena celkem" xfId="82"/>
    <cellStyle name="cena součet" xfId="83"/>
    <cellStyle name="Cena_Sk" xfId="84"/>
    <cellStyle name="Comma [0]_laroux" xfId="85"/>
    <cellStyle name="Comma_laroux" xfId="86"/>
    <cellStyle name="Currency [0]_laroux" xfId="87"/>
    <cellStyle name="Currency_laroux" xfId="88"/>
    <cellStyle name="čárky [0]_PERSONAL" xfId="89"/>
    <cellStyle name="čiarky [0]_PERSONAL" xfId="90"/>
    <cellStyle name="čiarky_PERSONAL" xfId="91"/>
    <cellStyle name="číslo" xfId="92"/>
    <cellStyle name="Dostupnosť" xfId="93"/>
    <cellStyle name="Dziesiętny [0]_laroux" xfId="94"/>
    <cellStyle name="Dziesiętny_laroux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Hlavička" xfId="102"/>
    <cellStyle name="Hypertextový odkaz" xfId="103"/>
    <cellStyle name="Check Cell" xfId="104"/>
    <cellStyle name="Špatně" xfId="105"/>
    <cellStyle name="Input" xfId="106"/>
    <cellStyle name="Kontrolní buňka" xfId="107"/>
    <cellStyle name="Linked Cell" xfId="108"/>
    <cellStyle name="měna" xfId="109"/>
    <cellStyle name="meny_PERSONAL" xfId="110"/>
    <cellStyle name="nadpis" xfId="111"/>
    <cellStyle name="Nadpis 1" xfId="112"/>
    <cellStyle name="Nadpis 2" xfId="113"/>
    <cellStyle name="Nadpis 3" xfId="114"/>
    <cellStyle name="Nadpis 4" xfId="115"/>
    <cellStyle name="nadpis1" xfId="116"/>
    <cellStyle name="Nadpis3" xfId="117"/>
    <cellStyle name="Nadpis4" xfId="118"/>
    <cellStyle name="nadpis5" xfId="119"/>
    <cellStyle name="Název" xfId="120"/>
    <cellStyle name="nazev_skup" xfId="121"/>
    <cellStyle name="Nazov" xfId="122"/>
    <cellStyle name="Neutral" xfId="123"/>
    <cellStyle name="Neutrální" xfId="124"/>
    <cellStyle name="Normal_laroux" xfId="125"/>
    <cellStyle name="normálne_PERSONAL" xfId="126"/>
    <cellStyle name="normální_7N196" xfId="127"/>
    <cellStyle name="normální_sp382" xfId="128"/>
    <cellStyle name="normální_sp382_705V102" xfId="129"/>
    <cellStyle name="Normalny_laroux" xfId="130"/>
    <cellStyle name="Note" xfId="131"/>
    <cellStyle name="Output" xfId="132"/>
    <cellStyle name="Popis" xfId="133"/>
    <cellStyle name="Poznámka" xfId="134"/>
    <cellStyle name="PrázdnýŘádek" xfId="135"/>
    <cellStyle name="procenta" xfId="136"/>
    <cellStyle name="ProductNo." xfId="137"/>
    <cellStyle name="Propojená buňka" xfId="138"/>
    <cellStyle name="SKP" xfId="139"/>
    <cellStyle name="součet" xfId="140"/>
    <cellStyle name="Správně" xfId="141"/>
    <cellStyle name="Standard_aktuell" xfId="142"/>
    <cellStyle name="Styl 1" xfId="143"/>
    <cellStyle name="Text upozornění" xfId="144"/>
    <cellStyle name="Title" xfId="145"/>
    <cellStyle name="Total" xfId="146"/>
    <cellStyle name="TYP ŘÁDKU_4(sloupec C)" xfId="147"/>
    <cellStyle name="Typ tovaru" xfId="148"/>
    <cellStyle name="Upozornenie" xfId="149"/>
    <cellStyle name="Vstup" xfId="150"/>
    <cellStyle name="výkaz výměr" xfId="151"/>
    <cellStyle name="Výpočet" xfId="152"/>
    <cellStyle name="Výstup" xfId="153"/>
    <cellStyle name="Vysvětlující text" xfId="154"/>
    <cellStyle name="Walutowy [0]_laroux" xfId="155"/>
    <cellStyle name="Walutowy_laroux" xfId="156"/>
    <cellStyle name="Warning Text" xfId="157"/>
    <cellStyle name="Záruka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  <cellStyle name="Čárka" xfId="165"/>
    <cellStyle name="normální_8054-PS-VZ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2124075</xdr:colOff>
      <xdr:row>212</xdr:row>
      <xdr:rowOff>47625</xdr:rowOff>
    </xdr:from>
    <xdr:ext cx="180975" cy="285750"/>
    <xdr:sp macro="" textlink="">
      <xdr:nvSpPr>
        <xdr:cNvPr id="2" name="TextovéPole 1"/>
        <xdr:cNvSpPr txBox="1"/>
      </xdr:nvSpPr>
      <xdr:spPr>
        <a:xfrm>
          <a:off x="3038475" y="68446650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j@artprojekt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S47"/>
  <sheetViews>
    <sheetView tabSelected="1" view="pageBreakPreview" zoomScaleSheetLayoutView="100" workbookViewId="0" topLeftCell="A1">
      <selection activeCell="J25" sqref="J25"/>
    </sheetView>
  </sheetViews>
  <sheetFormatPr defaultColWidth="8.796875" defaultRowHeight="14.25"/>
  <cols>
    <col min="1" max="1" width="10.69921875" style="0" customWidth="1"/>
    <col min="2" max="2" width="40.8984375" style="0" customWidth="1"/>
    <col min="3" max="3" width="12.3984375" style="0" customWidth="1"/>
    <col min="4" max="4" width="17.59765625" style="0" customWidth="1"/>
    <col min="5" max="5" width="15" style="0" customWidth="1"/>
  </cols>
  <sheetData>
    <row r="1" spans="1:5" s="1" customFormat="1" ht="26.25">
      <c r="A1" s="26" t="s">
        <v>418</v>
      </c>
      <c r="B1" s="9"/>
      <c r="E1" s="7"/>
    </row>
    <row r="2" spans="1:5" s="20" customFormat="1" ht="12.95" customHeight="1">
      <c r="A2" s="6" t="s">
        <v>419</v>
      </c>
      <c r="B2" s="6"/>
      <c r="E2" s="21" t="s">
        <v>7</v>
      </c>
    </row>
    <row r="3" spans="1:5" s="5" customFormat="1" ht="12.95" customHeight="1">
      <c r="A3" s="6" t="s">
        <v>420</v>
      </c>
      <c r="B3" s="6"/>
      <c r="D3" s="21"/>
      <c r="E3" s="21" t="s">
        <v>8</v>
      </c>
    </row>
    <row r="4" spans="1:5" s="5" customFormat="1" ht="12.95" customHeight="1">
      <c r="A4" s="6" t="s">
        <v>421</v>
      </c>
      <c r="B4" s="6"/>
      <c r="D4" s="21"/>
      <c r="E4" s="21" t="s">
        <v>422</v>
      </c>
    </row>
    <row r="5" spans="1:5" ht="12.95" customHeight="1">
      <c r="A5" s="27" t="s">
        <v>423</v>
      </c>
      <c r="B5" s="23"/>
      <c r="C5" s="24"/>
      <c r="D5" s="24"/>
      <c r="E5" s="28" t="s">
        <v>424</v>
      </c>
    </row>
    <row r="6" spans="1:2" s="63" customFormat="1" ht="12.95" customHeight="1">
      <c r="A6" s="2"/>
      <c r="B6" s="2"/>
    </row>
    <row r="7" spans="1:2" s="63" customFormat="1" ht="14.25">
      <c r="A7" s="2"/>
      <c r="B7" s="2"/>
    </row>
    <row r="8" spans="1:4" s="63" customFormat="1" ht="18.75">
      <c r="A8" s="61" t="s">
        <v>24</v>
      </c>
      <c r="B8" s="62" t="s">
        <v>436</v>
      </c>
      <c r="C8" s="67"/>
      <c r="D8" s="70" t="s">
        <v>53</v>
      </c>
    </row>
    <row r="9" spans="1:4" s="63" customFormat="1" ht="14.25">
      <c r="A9" s="11"/>
      <c r="B9" s="11"/>
      <c r="C9" s="67"/>
      <c r="D9" s="71" t="s">
        <v>54</v>
      </c>
    </row>
    <row r="10" spans="1:4" s="63" customFormat="1" ht="14.25">
      <c r="A10" s="11"/>
      <c r="B10" s="11"/>
      <c r="C10" s="67"/>
      <c r="D10" s="80" t="s">
        <v>55</v>
      </c>
    </row>
    <row r="11" spans="1:4" s="63" customFormat="1" ht="14.25">
      <c r="A11" s="11"/>
      <c r="B11" s="11"/>
      <c r="C11" s="67"/>
      <c r="D11" s="80" t="s">
        <v>56</v>
      </c>
    </row>
    <row r="12" spans="1:4" s="63" customFormat="1" ht="14.25">
      <c r="A12" s="11"/>
      <c r="B12" s="11"/>
      <c r="C12" s="42" t="s">
        <v>17</v>
      </c>
      <c r="D12" s="72">
        <v>724307440</v>
      </c>
    </row>
    <row r="13" spans="1:4" s="63" customFormat="1" ht="15" customHeight="1">
      <c r="A13" s="11"/>
      <c r="B13" s="11"/>
      <c r="C13" s="25" t="s">
        <v>14</v>
      </c>
      <c r="D13" s="83" t="s">
        <v>57</v>
      </c>
    </row>
    <row r="14" spans="1:4" s="63" customFormat="1" ht="15" customHeight="1">
      <c r="A14" s="11"/>
      <c r="B14" s="11"/>
      <c r="C14" s="25" t="s">
        <v>22</v>
      </c>
      <c r="D14" s="73">
        <v>43151</v>
      </c>
    </row>
    <row r="15" spans="1:2" s="63" customFormat="1" ht="15" customHeight="1">
      <c r="A15" s="11"/>
      <c r="B15" s="11"/>
    </row>
    <row r="16" spans="1:2" s="60" customFormat="1" ht="18.75">
      <c r="A16" s="59" t="s">
        <v>11</v>
      </c>
      <c r="B16" s="59" t="s">
        <v>52</v>
      </c>
    </row>
    <row r="17" spans="1:2" s="63" customFormat="1" ht="14.25">
      <c r="A17" s="29"/>
      <c r="B17" s="29"/>
    </row>
    <row r="18" spans="1:3" s="54" customFormat="1" ht="13.5">
      <c r="A18" s="52" t="s">
        <v>20</v>
      </c>
      <c r="B18" s="52" t="s">
        <v>41</v>
      </c>
      <c r="C18" s="53"/>
    </row>
    <row r="19" spans="1:3" s="54" customFormat="1" ht="13.5">
      <c r="A19" s="52" t="s">
        <v>38</v>
      </c>
      <c r="B19" s="52" t="s">
        <v>50</v>
      </c>
      <c r="C19" s="53"/>
    </row>
    <row r="20" spans="1:2" s="63" customFormat="1" ht="15" customHeight="1">
      <c r="A20" s="11"/>
      <c r="B20" s="11"/>
    </row>
    <row r="21" spans="1:2" s="63" customFormat="1" ht="15" customHeight="1">
      <c r="A21" s="12" t="s">
        <v>12</v>
      </c>
      <c r="B21" s="13" t="s">
        <v>433</v>
      </c>
    </row>
    <row r="22" spans="1:2" s="63" customFormat="1" ht="15" customHeight="1">
      <c r="A22" s="13"/>
      <c r="B22" s="13"/>
    </row>
    <row r="23" spans="1:5" s="63" customFormat="1" ht="15" customHeight="1">
      <c r="A23" s="136" t="s">
        <v>434</v>
      </c>
      <c r="B23" s="136"/>
      <c r="C23" s="137"/>
      <c r="D23" s="137"/>
      <c r="E23" s="137"/>
    </row>
    <row r="24" spans="1:5" s="63" customFormat="1" ht="15" customHeight="1">
      <c r="A24" s="137"/>
      <c r="B24" s="137"/>
      <c r="C24" s="137"/>
      <c r="D24" s="137"/>
      <c r="E24" s="137"/>
    </row>
    <row r="25" spans="1:5" s="63" customFormat="1" ht="14.25">
      <c r="A25" s="137"/>
      <c r="B25" s="137"/>
      <c r="C25" s="137"/>
      <c r="D25" s="137"/>
      <c r="E25" s="137"/>
    </row>
    <row r="26" spans="1:2" s="63" customFormat="1" ht="15" customHeight="1">
      <c r="A26" s="14"/>
      <c r="B26" s="14"/>
    </row>
    <row r="27" spans="1:2" s="63" customFormat="1" ht="21" customHeight="1">
      <c r="A27" s="19" t="s">
        <v>6</v>
      </c>
      <c r="B27" s="19"/>
    </row>
    <row r="28" s="63" customFormat="1" ht="15" customHeight="1"/>
    <row r="29" spans="1:5" s="63" customFormat="1" ht="15" customHeight="1">
      <c r="A29" s="84" t="s">
        <v>33</v>
      </c>
      <c r="B29" s="84"/>
      <c r="C29" s="85" t="s">
        <v>9</v>
      </c>
      <c r="D29" s="69">
        <f>'Příloha č.1-VZT'!F305</f>
        <v>0</v>
      </c>
      <c r="E29" s="6"/>
    </row>
    <row r="30" spans="1:5" s="63" customFormat="1" ht="15" customHeight="1">
      <c r="A30" s="84" t="s">
        <v>58</v>
      </c>
      <c r="B30" s="82"/>
      <c r="C30" s="85" t="s">
        <v>9</v>
      </c>
      <c r="D30" s="69">
        <f>'Příloha č.2-CHL'!F273</f>
        <v>0</v>
      </c>
      <c r="E30" s="6"/>
    </row>
    <row r="31" spans="1:5" s="63" customFormat="1" ht="14.25">
      <c r="A31" s="130" t="s">
        <v>10</v>
      </c>
      <c r="B31" s="130"/>
      <c r="C31" s="131" t="s">
        <v>9</v>
      </c>
      <c r="D31" s="132">
        <f>SUM(D29:D30)</f>
        <v>0</v>
      </c>
      <c r="E31" s="4" t="s">
        <v>37</v>
      </c>
    </row>
    <row r="32" spans="1:5" s="63" customFormat="1" ht="14.25">
      <c r="A32" s="15"/>
      <c r="B32" s="15"/>
      <c r="C32" s="15"/>
      <c r="D32" s="4"/>
      <c r="E32" s="4"/>
    </row>
    <row r="33" spans="1:5" s="63" customFormat="1" ht="14.25">
      <c r="A33" s="64"/>
      <c r="B33" s="64"/>
      <c r="D33" s="10"/>
      <c r="E33" s="4"/>
    </row>
    <row r="34" spans="1:19" s="63" customFormat="1" ht="15" customHeight="1">
      <c r="A34" s="15"/>
      <c r="B34" s="15"/>
      <c r="C34" s="15"/>
      <c r="K34" s="75"/>
      <c r="L34" s="74"/>
      <c r="M34" s="74"/>
      <c r="N34" s="74"/>
      <c r="O34" s="74"/>
      <c r="P34" s="74"/>
      <c r="Q34" s="74"/>
      <c r="R34" s="74"/>
      <c r="S34" s="74"/>
    </row>
    <row r="35" spans="1:19" s="63" customFormat="1" ht="15" customHeight="1">
      <c r="A35" s="16" t="s">
        <v>34</v>
      </c>
      <c r="B35" s="22" t="s">
        <v>35</v>
      </c>
      <c r="C35" s="15"/>
      <c r="J35" s="75"/>
      <c r="K35" s="75"/>
      <c r="L35" s="74"/>
      <c r="M35" s="74"/>
      <c r="N35" s="74"/>
      <c r="O35" s="74"/>
      <c r="P35" s="74"/>
      <c r="Q35" s="74"/>
      <c r="R35" s="74"/>
      <c r="S35" s="74"/>
    </row>
    <row r="36" spans="2:3" s="63" customFormat="1" ht="15" customHeight="1">
      <c r="B36" s="22" t="s">
        <v>59</v>
      </c>
      <c r="C36" s="15"/>
    </row>
    <row r="37" spans="2:3" s="63" customFormat="1" ht="15" customHeight="1">
      <c r="B37" s="22"/>
      <c r="C37" s="15"/>
    </row>
    <row r="38" s="63" customFormat="1" ht="15" customHeight="1">
      <c r="C38" s="15"/>
    </row>
    <row r="39" s="63" customFormat="1" ht="15" customHeight="1">
      <c r="C39" s="15"/>
    </row>
    <row r="40" spans="1:3" s="63" customFormat="1" ht="15" customHeight="1">
      <c r="A40" s="17"/>
      <c r="B40" s="17"/>
      <c r="C40" s="15"/>
    </row>
    <row r="41" spans="1:3" s="63" customFormat="1" ht="15" customHeight="1">
      <c r="A41" s="8"/>
      <c r="B41" s="8"/>
      <c r="C41" s="8" t="s">
        <v>13</v>
      </c>
    </row>
    <row r="42" s="63" customFormat="1" ht="15" customHeight="1"/>
    <row r="43" s="63" customFormat="1" ht="15" customHeight="1"/>
    <row r="44" spans="1:4" s="63" customFormat="1" ht="15" customHeight="1">
      <c r="A44" s="18"/>
      <c r="B44" s="18"/>
      <c r="C44" s="67"/>
      <c r="D44" s="67" t="s">
        <v>5</v>
      </c>
    </row>
    <row r="45" spans="1:3" s="63" customFormat="1" ht="15" customHeight="1">
      <c r="A45" s="18"/>
      <c r="B45" s="18"/>
      <c r="C45" s="18"/>
    </row>
    <row r="46" s="63" customFormat="1" ht="15" customHeight="1"/>
    <row r="47" spans="1:2" ht="15.75" customHeight="1">
      <c r="A47" s="3"/>
      <c r="B47" s="3"/>
    </row>
    <row r="48" s="68" customFormat="1" ht="15" customHeight="1"/>
    <row r="49" s="68" customFormat="1" ht="15" customHeight="1"/>
    <row r="50" s="68" customFormat="1" ht="15" customHeight="1"/>
    <row r="51" s="41" customFormat="1" ht="15.75" customHeight="1"/>
    <row r="52" s="41" customFormat="1" ht="14.25"/>
    <row r="53" s="41" customFormat="1" ht="14.25"/>
  </sheetData>
  <mergeCells count="1">
    <mergeCell ref="A23:E25"/>
  </mergeCells>
  <hyperlinks>
    <hyperlink ref="D13" r:id="rId1" display="mailto:fraj@artprojekt.cz"/>
  </hyperlink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90" r:id="rId2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9"/>
  <sheetViews>
    <sheetView view="pageBreakPreview" zoomScale="95" zoomScaleSheetLayoutView="95" workbookViewId="0" topLeftCell="A1">
      <pane ySplit="3" topLeftCell="A298" activePane="bottomLeft" state="frozen"/>
      <selection pane="bottomLeft" activeCell="H75" sqref="H75"/>
    </sheetView>
  </sheetViews>
  <sheetFormatPr defaultColWidth="6" defaultRowHeight="14.25"/>
  <cols>
    <col min="1" max="1" width="9.59765625" style="114" bestFit="1" customWidth="1"/>
    <col min="2" max="2" width="71.69921875" style="115" bestFit="1" customWidth="1"/>
    <col min="3" max="3" width="9.3984375" style="116" bestFit="1" customWidth="1"/>
    <col min="4" max="4" width="9.59765625" style="117" bestFit="1" customWidth="1"/>
    <col min="5" max="5" width="19.3984375" style="44" customWidth="1"/>
    <col min="6" max="6" width="17.3984375" style="36" bestFit="1" customWidth="1"/>
    <col min="7" max="8" width="14.296875" style="36" bestFit="1" customWidth="1"/>
    <col min="9" max="16384" width="6" style="36" customWidth="1"/>
  </cols>
  <sheetData>
    <row r="1" spans="1:6" s="31" customFormat="1" ht="48" customHeight="1">
      <c r="A1" s="86" t="s">
        <v>0</v>
      </c>
      <c r="B1" s="87" t="s">
        <v>4</v>
      </c>
      <c r="C1" s="88" t="s">
        <v>1</v>
      </c>
      <c r="D1" s="89" t="s">
        <v>2</v>
      </c>
      <c r="E1" s="30" t="s">
        <v>3</v>
      </c>
      <c r="F1" s="30" t="s">
        <v>437</v>
      </c>
    </row>
    <row r="2" spans="1:6" s="31" customFormat="1" ht="26.25" customHeight="1">
      <c r="A2" s="90"/>
      <c r="B2" s="91" t="s">
        <v>60</v>
      </c>
      <c r="C2" s="92"/>
      <c r="D2" s="92"/>
      <c r="E2" s="92"/>
      <c r="F2" s="92"/>
    </row>
    <row r="3" spans="1:5" s="31" customFormat="1" ht="15" customHeight="1">
      <c r="A3" s="93"/>
      <c r="B3" s="94"/>
      <c r="C3" s="95"/>
      <c r="D3" s="95"/>
      <c r="E3" s="45"/>
    </row>
    <row r="4" spans="1:6" s="32" customFormat="1" ht="20.25">
      <c r="A4" s="90"/>
      <c r="B4" s="91" t="s">
        <v>61</v>
      </c>
      <c r="C4" s="92"/>
      <c r="D4" s="92"/>
      <c r="E4" s="92"/>
      <c r="F4" s="92"/>
    </row>
    <row r="5" spans="1:5" s="43" customFormat="1" ht="18.75">
      <c r="A5" s="93"/>
      <c r="B5" s="94"/>
      <c r="C5" s="95"/>
      <c r="D5" s="95"/>
      <c r="E5" s="46"/>
    </row>
    <row r="6" spans="1:6" s="43" customFormat="1" ht="14.25">
      <c r="A6" s="96"/>
      <c r="B6" s="97" t="s">
        <v>62</v>
      </c>
      <c r="C6" s="98"/>
      <c r="D6" s="99"/>
      <c r="E6" s="99"/>
      <c r="F6" s="99"/>
    </row>
    <row r="7" spans="1:6" s="43" customFormat="1" ht="330">
      <c r="A7" s="100">
        <v>1.01</v>
      </c>
      <c r="B7" s="101" t="s">
        <v>63</v>
      </c>
      <c r="C7" s="102" t="s">
        <v>30</v>
      </c>
      <c r="D7" s="102">
        <v>1</v>
      </c>
      <c r="E7" s="133">
        <v>0</v>
      </c>
      <c r="F7" s="135">
        <f>D7*E7</f>
        <v>0</v>
      </c>
    </row>
    <row r="8" spans="1:8" s="43" customFormat="1" ht="14.25">
      <c r="A8" s="100" t="s">
        <v>64</v>
      </c>
      <c r="B8" s="101" t="s">
        <v>65</v>
      </c>
      <c r="C8" s="102" t="s">
        <v>30</v>
      </c>
      <c r="D8" s="102">
        <v>1</v>
      </c>
      <c r="E8" s="133" t="s">
        <v>28</v>
      </c>
      <c r="F8" s="135"/>
      <c r="G8" s="127"/>
      <c r="H8" s="127"/>
    </row>
    <row r="9" spans="1:6" s="43" customFormat="1" ht="30">
      <c r="A9" s="100">
        <v>1.02</v>
      </c>
      <c r="B9" s="101" t="s">
        <v>66</v>
      </c>
      <c r="C9" s="102" t="s">
        <v>23</v>
      </c>
      <c r="D9" s="102">
        <v>8</v>
      </c>
      <c r="E9" s="133">
        <v>0</v>
      </c>
      <c r="F9" s="135">
        <f aca="true" t="shared" si="0" ref="F9:F23">D9*E9</f>
        <v>0</v>
      </c>
    </row>
    <row r="10" spans="1:6" s="43" customFormat="1" ht="14.25">
      <c r="A10" s="100">
        <v>1.03</v>
      </c>
      <c r="B10" s="101" t="s">
        <v>67</v>
      </c>
      <c r="C10" s="102" t="s">
        <v>23</v>
      </c>
      <c r="D10" s="102">
        <v>10</v>
      </c>
      <c r="E10" s="133">
        <v>0</v>
      </c>
      <c r="F10" s="135">
        <f t="shared" si="0"/>
        <v>0</v>
      </c>
    </row>
    <row r="11" spans="1:6" s="43" customFormat="1" ht="14.25">
      <c r="A11" s="100">
        <v>1.04</v>
      </c>
      <c r="B11" s="101" t="s">
        <v>68</v>
      </c>
      <c r="C11" s="102" t="s">
        <v>23</v>
      </c>
      <c r="D11" s="102">
        <v>4</v>
      </c>
      <c r="E11" s="133">
        <v>0</v>
      </c>
      <c r="F11" s="135">
        <f t="shared" si="0"/>
        <v>0</v>
      </c>
    </row>
    <row r="12" spans="1:6" s="43" customFormat="1" ht="14.25">
      <c r="A12" s="100">
        <v>1.05</v>
      </c>
      <c r="B12" s="101" t="s">
        <v>69</v>
      </c>
      <c r="C12" s="102" t="s">
        <v>23</v>
      </c>
      <c r="D12" s="102">
        <v>1</v>
      </c>
      <c r="E12" s="133">
        <v>0</v>
      </c>
      <c r="F12" s="135">
        <f t="shared" si="0"/>
        <v>0</v>
      </c>
    </row>
    <row r="13" spans="1:6" s="43" customFormat="1" ht="14.25">
      <c r="A13" s="100">
        <v>1.06</v>
      </c>
      <c r="B13" s="101" t="s">
        <v>70</v>
      </c>
      <c r="C13" s="102" t="s">
        <v>23</v>
      </c>
      <c r="D13" s="102">
        <v>1</v>
      </c>
      <c r="E13" s="133">
        <v>0</v>
      </c>
      <c r="F13" s="135">
        <f t="shared" si="0"/>
        <v>0</v>
      </c>
    </row>
    <row r="14" spans="1:6" s="43" customFormat="1" ht="14.25">
      <c r="A14" s="100">
        <v>1.07</v>
      </c>
      <c r="B14" s="101" t="s">
        <v>71</v>
      </c>
      <c r="C14" s="102" t="s">
        <v>23</v>
      </c>
      <c r="D14" s="102">
        <v>2</v>
      </c>
      <c r="E14" s="133">
        <v>0</v>
      </c>
      <c r="F14" s="135">
        <f t="shared" si="0"/>
        <v>0</v>
      </c>
    </row>
    <row r="15" spans="1:6" s="43" customFormat="1" ht="14.25">
      <c r="A15" s="100">
        <v>1.08</v>
      </c>
      <c r="B15" s="101" t="s">
        <v>72</v>
      </c>
      <c r="C15" s="102" t="s">
        <v>23</v>
      </c>
      <c r="D15" s="102">
        <v>2</v>
      </c>
      <c r="E15" s="133">
        <v>0</v>
      </c>
      <c r="F15" s="135">
        <f t="shared" si="0"/>
        <v>0</v>
      </c>
    </row>
    <row r="16" spans="1:8" s="43" customFormat="1" ht="14.25">
      <c r="A16" s="100">
        <v>1.09</v>
      </c>
      <c r="B16" s="101" t="s">
        <v>73</v>
      </c>
      <c r="C16" s="102" t="s">
        <v>23</v>
      </c>
      <c r="D16" s="102">
        <v>2</v>
      </c>
      <c r="E16" s="133">
        <v>0</v>
      </c>
      <c r="F16" s="135">
        <f t="shared" si="0"/>
        <v>0</v>
      </c>
      <c r="G16" s="127"/>
      <c r="H16" s="127"/>
    </row>
    <row r="17" spans="1:8" s="43" customFormat="1" ht="14.25">
      <c r="A17" s="103">
        <v>1.1</v>
      </c>
      <c r="B17" s="101" t="s">
        <v>74</v>
      </c>
      <c r="C17" s="102" t="s">
        <v>23</v>
      </c>
      <c r="D17" s="102">
        <v>1</v>
      </c>
      <c r="E17" s="133">
        <v>0</v>
      </c>
      <c r="F17" s="135">
        <f t="shared" si="0"/>
        <v>0</v>
      </c>
      <c r="G17" s="127"/>
      <c r="H17" s="127"/>
    </row>
    <row r="18" spans="1:8" s="43" customFormat="1" ht="14.25">
      <c r="A18" s="100">
        <v>1.11</v>
      </c>
      <c r="B18" s="101" t="s">
        <v>75</v>
      </c>
      <c r="C18" s="102" t="s">
        <v>23</v>
      </c>
      <c r="D18" s="102">
        <v>1</v>
      </c>
      <c r="E18" s="133">
        <v>0</v>
      </c>
      <c r="F18" s="135">
        <f t="shared" si="0"/>
        <v>0</v>
      </c>
      <c r="G18" s="127"/>
      <c r="H18" s="127"/>
    </row>
    <row r="19" spans="1:6" s="43" customFormat="1" ht="30">
      <c r="A19" s="100">
        <v>1.12</v>
      </c>
      <c r="B19" s="101" t="s">
        <v>76</v>
      </c>
      <c r="C19" s="102" t="s">
        <v>23</v>
      </c>
      <c r="D19" s="102">
        <v>2</v>
      </c>
      <c r="E19" s="133">
        <v>0</v>
      </c>
      <c r="F19" s="135">
        <f t="shared" si="0"/>
        <v>0</v>
      </c>
    </row>
    <row r="20" spans="1:6" s="43" customFormat="1" ht="30">
      <c r="A20" s="100">
        <v>1.13</v>
      </c>
      <c r="B20" s="101" t="s">
        <v>77</v>
      </c>
      <c r="C20" s="102" t="s">
        <v>23</v>
      </c>
      <c r="D20" s="102">
        <v>1</v>
      </c>
      <c r="E20" s="133">
        <v>0</v>
      </c>
      <c r="F20" s="135">
        <f t="shared" si="0"/>
        <v>0</v>
      </c>
    </row>
    <row r="21" spans="1:6" s="43" customFormat="1" ht="14.25">
      <c r="A21" s="100">
        <v>1.14</v>
      </c>
      <c r="B21" s="101" t="s">
        <v>78</v>
      </c>
      <c r="C21" s="102" t="s">
        <v>79</v>
      </c>
      <c r="D21" s="102">
        <v>55</v>
      </c>
      <c r="E21" s="133">
        <v>0</v>
      </c>
      <c r="F21" s="135">
        <f t="shared" si="0"/>
        <v>0</v>
      </c>
    </row>
    <row r="22" spans="1:6" s="43" customFormat="1" ht="14.25">
      <c r="A22" s="100">
        <v>1.15</v>
      </c>
      <c r="B22" s="101" t="s">
        <v>80</v>
      </c>
      <c r="C22" s="102" t="s">
        <v>81</v>
      </c>
      <c r="D22" s="102">
        <v>310</v>
      </c>
      <c r="E22" s="133">
        <v>0</v>
      </c>
      <c r="F22" s="135">
        <f t="shared" si="0"/>
        <v>0</v>
      </c>
    </row>
    <row r="23" spans="1:6" s="43" customFormat="1" ht="14.25">
      <c r="A23" s="100">
        <v>1.16</v>
      </c>
      <c r="B23" s="101" t="s">
        <v>121</v>
      </c>
      <c r="C23" s="102" t="s">
        <v>81</v>
      </c>
      <c r="D23" s="102">
        <v>100</v>
      </c>
      <c r="E23" s="133">
        <v>0</v>
      </c>
      <c r="F23" s="135">
        <f t="shared" si="0"/>
        <v>0</v>
      </c>
    </row>
    <row r="24" spans="1:8" s="43" customFormat="1" ht="14.25">
      <c r="A24" s="100"/>
      <c r="B24" s="101"/>
      <c r="C24" s="102"/>
      <c r="D24" s="102"/>
      <c r="E24" s="46"/>
      <c r="F24" s="126"/>
      <c r="G24" s="127"/>
      <c r="H24" s="127"/>
    </row>
    <row r="25" spans="1:8" s="43" customFormat="1" ht="14.25">
      <c r="A25" s="104"/>
      <c r="B25" s="105" t="s">
        <v>82</v>
      </c>
      <c r="C25" s="106"/>
      <c r="D25" s="106"/>
      <c r="E25" s="106"/>
      <c r="F25" s="106"/>
      <c r="G25" s="127"/>
      <c r="H25" s="127"/>
    </row>
    <row r="26" spans="1:8" s="43" customFormat="1" ht="285">
      <c r="A26" s="100">
        <v>2.01</v>
      </c>
      <c r="B26" s="101" t="s">
        <v>415</v>
      </c>
      <c r="C26" s="102" t="s">
        <v>30</v>
      </c>
      <c r="D26" s="102">
        <v>1</v>
      </c>
      <c r="E26" s="133">
        <v>0</v>
      </c>
      <c r="F26" s="135">
        <f>D26*E26</f>
        <v>0</v>
      </c>
      <c r="G26" s="127"/>
      <c r="H26" s="135"/>
    </row>
    <row r="27" spans="1:8" s="43" customFormat="1" ht="14.25">
      <c r="A27" s="100" t="s">
        <v>83</v>
      </c>
      <c r="B27" s="101" t="s">
        <v>65</v>
      </c>
      <c r="C27" s="102" t="s">
        <v>30</v>
      </c>
      <c r="D27" s="102">
        <v>1</v>
      </c>
      <c r="E27" s="133" t="s">
        <v>28</v>
      </c>
      <c r="F27" s="135"/>
      <c r="G27" s="127"/>
      <c r="H27" s="127"/>
    </row>
    <row r="28" spans="1:6" s="43" customFormat="1" ht="30">
      <c r="A28" s="100">
        <v>2.02</v>
      </c>
      <c r="B28" s="101" t="s">
        <v>84</v>
      </c>
      <c r="C28" s="102" t="s">
        <v>23</v>
      </c>
      <c r="D28" s="102">
        <v>8</v>
      </c>
      <c r="E28" s="133">
        <v>0</v>
      </c>
      <c r="F28" s="135">
        <f aca="true" t="shared" si="1" ref="F28:F46">D28*E28</f>
        <v>0</v>
      </c>
    </row>
    <row r="29" spans="1:6" s="43" customFormat="1" ht="45">
      <c r="A29" s="100">
        <v>2.03</v>
      </c>
      <c r="B29" s="101" t="s">
        <v>425</v>
      </c>
      <c r="C29" s="102" t="s">
        <v>23</v>
      </c>
      <c r="D29" s="102">
        <v>1</v>
      </c>
      <c r="E29" s="133">
        <v>0</v>
      </c>
      <c r="F29" s="135">
        <f t="shared" si="1"/>
        <v>0</v>
      </c>
    </row>
    <row r="30" spans="1:6" s="43" customFormat="1" ht="45">
      <c r="A30" s="100">
        <v>2.04</v>
      </c>
      <c r="B30" s="101" t="s">
        <v>426</v>
      </c>
      <c r="C30" s="102" t="s">
        <v>23</v>
      </c>
      <c r="D30" s="102">
        <v>1</v>
      </c>
      <c r="E30" s="133">
        <v>0</v>
      </c>
      <c r="F30" s="135">
        <f t="shared" si="1"/>
        <v>0</v>
      </c>
    </row>
    <row r="31" spans="1:6" s="43" customFormat="1" ht="45">
      <c r="A31" s="100">
        <v>2.05</v>
      </c>
      <c r="B31" s="101" t="s">
        <v>427</v>
      </c>
      <c r="C31" s="102" t="s">
        <v>23</v>
      </c>
      <c r="D31" s="102">
        <v>1</v>
      </c>
      <c r="E31" s="133">
        <v>0</v>
      </c>
      <c r="F31" s="135">
        <f t="shared" si="1"/>
        <v>0</v>
      </c>
    </row>
    <row r="32" spans="1:6" s="43" customFormat="1" ht="60">
      <c r="A32" s="100">
        <v>2.06</v>
      </c>
      <c r="B32" s="101" t="s">
        <v>85</v>
      </c>
      <c r="C32" s="102" t="s">
        <v>23</v>
      </c>
      <c r="D32" s="102">
        <v>40</v>
      </c>
      <c r="E32" s="133">
        <v>0</v>
      </c>
      <c r="F32" s="135">
        <f t="shared" si="1"/>
        <v>0</v>
      </c>
    </row>
    <row r="33" spans="1:6" s="43" customFormat="1" ht="60">
      <c r="A33" s="100" t="s">
        <v>86</v>
      </c>
      <c r="B33" s="101" t="s">
        <v>87</v>
      </c>
      <c r="C33" s="102" t="s">
        <v>23</v>
      </c>
      <c r="D33" s="102">
        <v>40</v>
      </c>
      <c r="E33" s="133">
        <v>0</v>
      </c>
      <c r="F33" s="135">
        <f t="shared" si="1"/>
        <v>0</v>
      </c>
    </row>
    <row r="34" spans="1:6" s="43" customFormat="1" ht="60">
      <c r="A34" s="100">
        <v>2.07</v>
      </c>
      <c r="B34" s="101" t="s">
        <v>88</v>
      </c>
      <c r="C34" s="102" t="s">
        <v>23</v>
      </c>
      <c r="D34" s="102">
        <v>4</v>
      </c>
      <c r="E34" s="133">
        <v>0</v>
      </c>
      <c r="F34" s="135">
        <f t="shared" si="1"/>
        <v>0</v>
      </c>
    </row>
    <row r="35" spans="1:6" s="43" customFormat="1" ht="45">
      <c r="A35" s="100">
        <v>2.08</v>
      </c>
      <c r="B35" s="101" t="s">
        <v>89</v>
      </c>
      <c r="C35" s="102" t="s">
        <v>23</v>
      </c>
      <c r="D35" s="102">
        <v>20</v>
      </c>
      <c r="E35" s="133">
        <v>0</v>
      </c>
      <c r="F35" s="135">
        <f t="shared" si="1"/>
        <v>0</v>
      </c>
    </row>
    <row r="36" spans="1:6" s="43" customFormat="1" ht="45">
      <c r="A36" s="100">
        <v>2.09</v>
      </c>
      <c r="B36" s="101" t="s">
        <v>414</v>
      </c>
      <c r="C36" s="102" t="s">
        <v>23</v>
      </c>
      <c r="D36" s="102">
        <v>4</v>
      </c>
      <c r="E36" s="133">
        <v>0</v>
      </c>
      <c r="F36" s="135">
        <f t="shared" si="1"/>
        <v>0</v>
      </c>
    </row>
    <row r="37" spans="1:8" s="43" customFormat="1" ht="14.25">
      <c r="A37" s="103">
        <v>2.1</v>
      </c>
      <c r="B37" s="101" t="s">
        <v>90</v>
      </c>
      <c r="C37" s="102" t="s">
        <v>23</v>
      </c>
      <c r="D37" s="102">
        <v>2</v>
      </c>
      <c r="E37" s="133">
        <v>0</v>
      </c>
      <c r="F37" s="135">
        <f t="shared" si="1"/>
        <v>0</v>
      </c>
      <c r="G37" s="127"/>
      <c r="H37" s="127"/>
    </row>
    <row r="38" spans="1:8" s="43" customFormat="1" ht="14.25">
      <c r="A38" s="100">
        <v>2.11</v>
      </c>
      <c r="B38" s="101" t="s">
        <v>91</v>
      </c>
      <c r="C38" s="102" t="s">
        <v>23</v>
      </c>
      <c r="D38" s="102">
        <v>1</v>
      </c>
      <c r="E38" s="133">
        <v>0</v>
      </c>
      <c r="F38" s="135">
        <f t="shared" si="1"/>
        <v>0</v>
      </c>
      <c r="G38" s="126"/>
      <c r="H38" s="126"/>
    </row>
    <row r="39" spans="1:8" s="43" customFormat="1" ht="14.25">
      <c r="A39" s="100">
        <v>2.12</v>
      </c>
      <c r="B39" s="101" t="s">
        <v>92</v>
      </c>
      <c r="C39" s="102" t="s">
        <v>23</v>
      </c>
      <c r="D39" s="102">
        <v>1</v>
      </c>
      <c r="E39" s="133">
        <v>0</v>
      </c>
      <c r="F39" s="135">
        <f t="shared" si="1"/>
        <v>0</v>
      </c>
      <c r="H39" s="128"/>
    </row>
    <row r="40" spans="1:6" s="32" customFormat="1" ht="15" customHeight="1">
      <c r="A40" s="100">
        <v>2.13</v>
      </c>
      <c r="B40" s="101" t="s">
        <v>93</v>
      </c>
      <c r="C40" s="102" t="s">
        <v>79</v>
      </c>
      <c r="D40" s="102">
        <v>70</v>
      </c>
      <c r="E40" s="133">
        <v>0</v>
      </c>
      <c r="F40" s="135">
        <f t="shared" si="1"/>
        <v>0</v>
      </c>
    </row>
    <row r="41" spans="1:6" ht="14.25">
      <c r="A41" s="100">
        <v>2.14</v>
      </c>
      <c r="B41" s="101" t="s">
        <v>94</v>
      </c>
      <c r="C41" s="102" t="s">
        <v>79</v>
      </c>
      <c r="D41" s="102">
        <v>25</v>
      </c>
      <c r="E41" s="133">
        <v>0</v>
      </c>
      <c r="F41" s="135">
        <f t="shared" si="1"/>
        <v>0</v>
      </c>
    </row>
    <row r="42" spans="1:6" ht="14.25">
      <c r="A42" s="100">
        <v>2.15</v>
      </c>
      <c r="B42" s="101" t="s">
        <v>78</v>
      </c>
      <c r="C42" s="102" t="s">
        <v>79</v>
      </c>
      <c r="D42" s="102">
        <v>150</v>
      </c>
      <c r="E42" s="133">
        <v>0</v>
      </c>
      <c r="F42" s="135">
        <f t="shared" si="1"/>
        <v>0</v>
      </c>
    </row>
    <row r="43" spans="1:6" s="50" customFormat="1" ht="14.25">
      <c r="A43" s="100">
        <v>2.16</v>
      </c>
      <c r="B43" s="101" t="s">
        <v>95</v>
      </c>
      <c r="C43" s="102" t="s">
        <v>79</v>
      </c>
      <c r="D43" s="102">
        <v>50</v>
      </c>
      <c r="E43" s="133">
        <v>0</v>
      </c>
      <c r="F43" s="135">
        <f t="shared" si="1"/>
        <v>0</v>
      </c>
    </row>
    <row r="44" spans="1:6" ht="14.25">
      <c r="A44" s="100">
        <v>2.17</v>
      </c>
      <c r="B44" s="101" t="s">
        <v>96</v>
      </c>
      <c r="C44" s="102" t="s">
        <v>79</v>
      </c>
      <c r="D44" s="102">
        <v>30</v>
      </c>
      <c r="E44" s="133">
        <v>0</v>
      </c>
      <c r="F44" s="135">
        <f t="shared" si="1"/>
        <v>0</v>
      </c>
    </row>
    <row r="45" spans="1:6" ht="14.25">
      <c r="A45" s="100">
        <v>2.18</v>
      </c>
      <c r="B45" s="101" t="s">
        <v>80</v>
      </c>
      <c r="C45" s="102" t="s">
        <v>81</v>
      </c>
      <c r="D45" s="102">
        <v>200</v>
      </c>
      <c r="E45" s="133">
        <v>0</v>
      </c>
      <c r="F45" s="135">
        <f t="shared" si="1"/>
        <v>0</v>
      </c>
    </row>
    <row r="46" spans="1:6" ht="14.25">
      <c r="A46" s="100">
        <v>2.19</v>
      </c>
      <c r="B46" s="101" t="s">
        <v>121</v>
      </c>
      <c r="C46" s="102" t="s">
        <v>81</v>
      </c>
      <c r="D46" s="102">
        <v>300</v>
      </c>
      <c r="E46" s="133">
        <v>0</v>
      </c>
      <c r="F46" s="135">
        <f t="shared" si="1"/>
        <v>0</v>
      </c>
    </row>
    <row r="47" spans="1:5" ht="14.25">
      <c r="A47" s="100"/>
      <c r="B47" s="101"/>
      <c r="C47" s="102"/>
      <c r="D47" s="102"/>
      <c r="E47" s="46"/>
    </row>
    <row r="48" spans="1:6" ht="14.25">
      <c r="A48" s="104"/>
      <c r="B48" s="105" t="s">
        <v>97</v>
      </c>
      <c r="C48" s="106"/>
      <c r="D48" s="106"/>
      <c r="E48" s="106"/>
      <c r="F48" s="106"/>
    </row>
    <row r="49" spans="1:6" ht="270">
      <c r="A49" s="100">
        <v>3.01</v>
      </c>
      <c r="B49" s="101" t="s">
        <v>98</v>
      </c>
      <c r="C49" s="102" t="s">
        <v>30</v>
      </c>
      <c r="D49" s="102">
        <v>1</v>
      </c>
      <c r="E49" s="133">
        <v>0</v>
      </c>
      <c r="F49" s="135">
        <f>D49*E49</f>
        <v>0</v>
      </c>
    </row>
    <row r="50" spans="1:6" ht="14.25">
      <c r="A50" s="100" t="s">
        <v>99</v>
      </c>
      <c r="B50" s="101" t="s">
        <v>65</v>
      </c>
      <c r="C50" s="102" t="s">
        <v>30</v>
      </c>
      <c r="D50" s="102">
        <v>1</v>
      </c>
      <c r="E50" s="133" t="s">
        <v>28</v>
      </c>
      <c r="F50" s="135"/>
    </row>
    <row r="51" spans="1:6" ht="30">
      <c r="A51" s="100">
        <v>3.02</v>
      </c>
      <c r="B51" s="101" t="s">
        <v>100</v>
      </c>
      <c r="C51" s="102" t="s">
        <v>23</v>
      </c>
      <c r="D51" s="102">
        <v>8</v>
      </c>
      <c r="E51" s="133">
        <v>0</v>
      </c>
      <c r="F51" s="135">
        <f aca="true" t="shared" si="2" ref="F51:F65">D51*E51</f>
        <v>0</v>
      </c>
    </row>
    <row r="52" spans="1:6" ht="14.25">
      <c r="A52" s="100">
        <v>3.03</v>
      </c>
      <c r="B52" s="101" t="s">
        <v>101</v>
      </c>
      <c r="C52" s="102" t="s">
        <v>23</v>
      </c>
      <c r="D52" s="102">
        <v>10</v>
      </c>
      <c r="E52" s="133">
        <v>0</v>
      </c>
      <c r="F52" s="135">
        <f t="shared" si="2"/>
        <v>0</v>
      </c>
    </row>
    <row r="53" spans="1:6" ht="14.25">
      <c r="A53" s="100">
        <v>3.04</v>
      </c>
      <c r="B53" s="101" t="s">
        <v>102</v>
      </c>
      <c r="C53" s="102" t="s">
        <v>23</v>
      </c>
      <c r="D53" s="102">
        <v>9</v>
      </c>
      <c r="E53" s="133">
        <v>0</v>
      </c>
      <c r="F53" s="135">
        <f t="shared" si="2"/>
        <v>0</v>
      </c>
    </row>
    <row r="54" spans="1:6" ht="45">
      <c r="A54" s="100">
        <v>3.05</v>
      </c>
      <c r="B54" s="101" t="s">
        <v>428</v>
      </c>
      <c r="C54" s="102" t="s">
        <v>23</v>
      </c>
      <c r="D54" s="102">
        <v>2</v>
      </c>
      <c r="E54" s="133">
        <v>0</v>
      </c>
      <c r="F54" s="135">
        <f t="shared" si="2"/>
        <v>0</v>
      </c>
    </row>
    <row r="55" spans="1:6" s="40" customFormat="1" ht="45">
      <c r="A55" s="100">
        <v>3.06</v>
      </c>
      <c r="B55" s="101" t="s">
        <v>93</v>
      </c>
      <c r="C55" s="102" t="s">
        <v>79</v>
      </c>
      <c r="D55" s="102">
        <v>30</v>
      </c>
      <c r="E55" s="133">
        <v>0</v>
      </c>
      <c r="F55" s="135">
        <f t="shared" si="2"/>
        <v>0</v>
      </c>
    </row>
    <row r="56" spans="1:6" ht="14.25">
      <c r="A56" s="100">
        <v>3.07</v>
      </c>
      <c r="B56" s="101" t="s">
        <v>78</v>
      </c>
      <c r="C56" s="102" t="s">
        <v>79</v>
      </c>
      <c r="D56" s="102">
        <v>50</v>
      </c>
      <c r="E56" s="133">
        <v>0</v>
      </c>
      <c r="F56" s="135">
        <f t="shared" si="2"/>
        <v>0</v>
      </c>
    </row>
    <row r="57" spans="1:6" ht="14.25">
      <c r="A57" s="100">
        <v>3.08</v>
      </c>
      <c r="B57" s="101" t="s">
        <v>103</v>
      </c>
      <c r="C57" s="102" t="s">
        <v>79</v>
      </c>
      <c r="D57" s="102">
        <v>2</v>
      </c>
      <c r="E57" s="133">
        <v>0</v>
      </c>
      <c r="F57" s="135">
        <f t="shared" si="2"/>
        <v>0</v>
      </c>
    </row>
    <row r="58" spans="1:6" ht="14.25">
      <c r="A58" s="100">
        <v>3.09</v>
      </c>
      <c r="B58" s="101" t="s">
        <v>95</v>
      </c>
      <c r="C58" s="102" t="s">
        <v>79</v>
      </c>
      <c r="D58" s="102">
        <v>3</v>
      </c>
      <c r="E58" s="133">
        <v>0</v>
      </c>
      <c r="F58" s="135">
        <f t="shared" si="2"/>
        <v>0</v>
      </c>
    </row>
    <row r="59" spans="1:6" ht="14.25">
      <c r="A59" s="103">
        <v>3.1</v>
      </c>
      <c r="B59" s="101" t="s">
        <v>104</v>
      </c>
      <c r="C59" s="102" t="s">
        <v>79</v>
      </c>
      <c r="D59" s="102">
        <v>10</v>
      </c>
      <c r="E59" s="133">
        <v>0</v>
      </c>
      <c r="F59" s="135">
        <f t="shared" si="2"/>
        <v>0</v>
      </c>
    </row>
    <row r="60" spans="1:6" ht="14.25">
      <c r="A60" s="100">
        <v>3.11</v>
      </c>
      <c r="B60" s="101" t="s">
        <v>96</v>
      </c>
      <c r="C60" s="102" t="s">
        <v>79</v>
      </c>
      <c r="D60" s="102">
        <v>10</v>
      </c>
      <c r="E60" s="133">
        <v>0</v>
      </c>
      <c r="F60" s="135">
        <f t="shared" si="2"/>
        <v>0</v>
      </c>
    </row>
    <row r="61" spans="1:6" s="40" customFormat="1" ht="14.25">
      <c r="A61" s="100">
        <v>3.12</v>
      </c>
      <c r="B61" s="101" t="s">
        <v>105</v>
      </c>
      <c r="C61" s="102" t="s">
        <v>79</v>
      </c>
      <c r="D61" s="102">
        <v>10</v>
      </c>
      <c r="E61" s="133">
        <v>0</v>
      </c>
      <c r="F61" s="135">
        <f t="shared" si="2"/>
        <v>0</v>
      </c>
    </row>
    <row r="62" spans="1:6" ht="14.25">
      <c r="A62" s="100">
        <v>3.13</v>
      </c>
      <c r="B62" s="101" t="s">
        <v>180</v>
      </c>
      <c r="C62" s="102" t="s">
        <v>79</v>
      </c>
      <c r="D62" s="102">
        <v>70</v>
      </c>
      <c r="E62" s="133">
        <v>0</v>
      </c>
      <c r="F62" s="135">
        <f t="shared" si="2"/>
        <v>0</v>
      </c>
    </row>
    <row r="63" spans="1:6" ht="14.25">
      <c r="A63" s="100">
        <v>3.14</v>
      </c>
      <c r="B63" s="101" t="s">
        <v>106</v>
      </c>
      <c r="C63" s="102" t="s">
        <v>79</v>
      </c>
      <c r="D63" s="102">
        <v>2</v>
      </c>
      <c r="E63" s="133">
        <v>0</v>
      </c>
      <c r="F63" s="135">
        <f t="shared" si="2"/>
        <v>0</v>
      </c>
    </row>
    <row r="64" spans="1:6" ht="14.25">
      <c r="A64" s="100">
        <v>3.15</v>
      </c>
      <c r="B64" s="101" t="s">
        <v>80</v>
      </c>
      <c r="C64" s="102" t="s">
        <v>81</v>
      </c>
      <c r="D64" s="102">
        <v>30</v>
      </c>
      <c r="E64" s="133">
        <v>0</v>
      </c>
      <c r="F64" s="135">
        <f t="shared" si="2"/>
        <v>0</v>
      </c>
    </row>
    <row r="65" spans="1:6" ht="14.25">
      <c r="A65" s="100">
        <v>3.16</v>
      </c>
      <c r="B65" s="101" t="s">
        <v>121</v>
      </c>
      <c r="C65" s="102" t="s">
        <v>81</v>
      </c>
      <c r="D65" s="102">
        <v>40</v>
      </c>
      <c r="E65" s="133">
        <v>0</v>
      </c>
      <c r="F65" s="135">
        <f t="shared" si="2"/>
        <v>0</v>
      </c>
    </row>
    <row r="66" spans="1:5" ht="14.25">
      <c r="A66" s="100"/>
      <c r="B66" s="101"/>
      <c r="C66" s="102"/>
      <c r="D66" s="102"/>
      <c r="E66" s="46"/>
    </row>
    <row r="67" spans="1:6" ht="14.25">
      <c r="A67" s="104"/>
      <c r="B67" s="105" t="s">
        <v>107</v>
      </c>
      <c r="C67" s="106"/>
      <c r="D67" s="106"/>
      <c r="E67" s="106"/>
      <c r="F67" s="106"/>
    </row>
    <row r="68" spans="1:6" ht="300">
      <c r="A68" s="100">
        <v>4.01</v>
      </c>
      <c r="B68" s="101" t="s">
        <v>108</v>
      </c>
      <c r="C68" s="102" t="s">
        <v>30</v>
      </c>
      <c r="D68" s="102">
        <v>1</v>
      </c>
      <c r="E68" s="133">
        <v>0</v>
      </c>
      <c r="F68" s="139">
        <f>D68*E68</f>
        <v>0</v>
      </c>
    </row>
    <row r="69" spans="1:6" ht="14.25">
      <c r="A69" s="100" t="s">
        <v>109</v>
      </c>
      <c r="B69" s="101" t="s">
        <v>65</v>
      </c>
      <c r="C69" s="102" t="s">
        <v>30</v>
      </c>
      <c r="D69" s="102">
        <v>1</v>
      </c>
      <c r="E69" s="133" t="s">
        <v>28</v>
      </c>
      <c r="F69" s="139"/>
    </row>
    <row r="70" spans="1:6" ht="30">
      <c r="A70" s="100">
        <v>4.02</v>
      </c>
      <c r="B70" s="101" t="s">
        <v>110</v>
      </c>
      <c r="C70" s="102" t="s">
        <v>23</v>
      </c>
      <c r="D70" s="102">
        <v>8</v>
      </c>
      <c r="E70" s="133">
        <v>0</v>
      </c>
      <c r="F70" s="139">
        <f aca="true" t="shared" si="3" ref="F69:F87">D70*E70</f>
        <v>0</v>
      </c>
    </row>
    <row r="71" spans="1:6" ht="45">
      <c r="A71" s="100">
        <v>4.03</v>
      </c>
      <c r="B71" s="101" t="s">
        <v>429</v>
      </c>
      <c r="C71" s="102" t="s">
        <v>23</v>
      </c>
      <c r="D71" s="102">
        <v>2</v>
      </c>
      <c r="E71" s="133">
        <v>0</v>
      </c>
      <c r="F71" s="139">
        <f t="shared" si="3"/>
        <v>0</v>
      </c>
    </row>
    <row r="72" spans="1:6" ht="195">
      <c r="A72" s="100">
        <v>4.04</v>
      </c>
      <c r="B72" s="107" t="s">
        <v>111</v>
      </c>
      <c r="C72" s="102" t="s">
        <v>23</v>
      </c>
      <c r="D72" s="102">
        <v>2</v>
      </c>
      <c r="E72" s="133">
        <v>0</v>
      </c>
      <c r="F72" s="139">
        <f t="shared" si="3"/>
        <v>0</v>
      </c>
    </row>
    <row r="73" spans="1:6" ht="14.25">
      <c r="A73" s="100" t="s">
        <v>112</v>
      </c>
      <c r="B73" s="107" t="s">
        <v>113</v>
      </c>
      <c r="C73" s="102" t="s">
        <v>23</v>
      </c>
      <c r="D73" s="102">
        <v>2</v>
      </c>
      <c r="E73" s="133">
        <v>0</v>
      </c>
      <c r="F73" s="139">
        <f t="shared" si="3"/>
        <v>0</v>
      </c>
    </row>
    <row r="74" spans="1:6" ht="195">
      <c r="A74" s="100">
        <v>4.05</v>
      </c>
      <c r="B74" s="107" t="s">
        <v>111</v>
      </c>
      <c r="C74" s="102" t="s">
        <v>23</v>
      </c>
      <c r="D74" s="102">
        <v>2</v>
      </c>
      <c r="E74" s="133">
        <v>0</v>
      </c>
      <c r="F74" s="139">
        <f t="shared" si="3"/>
        <v>0</v>
      </c>
    </row>
    <row r="75" spans="1:6" ht="14.25">
      <c r="A75" s="100" t="s">
        <v>114</v>
      </c>
      <c r="B75" s="107" t="s">
        <v>113</v>
      </c>
      <c r="C75" s="102" t="s">
        <v>23</v>
      </c>
      <c r="D75" s="102">
        <v>2</v>
      </c>
      <c r="E75" s="133">
        <v>0</v>
      </c>
      <c r="F75" s="139">
        <f t="shared" si="3"/>
        <v>0</v>
      </c>
    </row>
    <row r="76" spans="1:6" ht="30">
      <c r="A76" s="100">
        <v>4.06</v>
      </c>
      <c r="B76" s="101" t="s">
        <v>115</v>
      </c>
      <c r="C76" s="102" t="s">
        <v>23</v>
      </c>
      <c r="D76" s="102">
        <v>6</v>
      </c>
      <c r="E76" s="133">
        <v>0</v>
      </c>
      <c r="F76" s="139">
        <f t="shared" si="3"/>
        <v>0</v>
      </c>
    </row>
    <row r="77" spans="1:6" ht="30">
      <c r="A77" s="100">
        <v>4.07</v>
      </c>
      <c r="B77" s="101" t="s">
        <v>116</v>
      </c>
      <c r="C77" s="102" t="s">
        <v>23</v>
      </c>
      <c r="D77" s="102">
        <v>2</v>
      </c>
      <c r="E77" s="133">
        <v>0</v>
      </c>
      <c r="F77" s="139">
        <f t="shared" si="3"/>
        <v>0</v>
      </c>
    </row>
    <row r="78" spans="1:6" ht="45">
      <c r="A78" s="100">
        <v>4.08</v>
      </c>
      <c r="B78" s="101" t="s">
        <v>117</v>
      </c>
      <c r="C78" s="102" t="s">
        <v>23</v>
      </c>
      <c r="D78" s="102">
        <v>4</v>
      </c>
      <c r="E78" s="133">
        <v>0</v>
      </c>
      <c r="F78" s="139">
        <f t="shared" si="3"/>
        <v>0</v>
      </c>
    </row>
    <row r="79" spans="1:6" ht="14.25">
      <c r="A79" s="100">
        <v>4.09</v>
      </c>
      <c r="B79" s="101" t="s">
        <v>118</v>
      </c>
      <c r="C79" s="102" t="s">
        <v>23</v>
      </c>
      <c r="D79" s="102">
        <v>2</v>
      </c>
      <c r="E79" s="133">
        <v>0</v>
      </c>
      <c r="F79" s="139">
        <f t="shared" si="3"/>
        <v>0</v>
      </c>
    </row>
    <row r="80" spans="1:6" ht="30">
      <c r="A80" s="103">
        <v>4.1</v>
      </c>
      <c r="B80" s="101" t="s">
        <v>119</v>
      </c>
      <c r="C80" s="102" t="s">
        <v>23</v>
      </c>
      <c r="D80" s="102">
        <v>2</v>
      </c>
      <c r="E80" s="133">
        <v>0</v>
      </c>
      <c r="F80" s="139">
        <f t="shared" si="3"/>
        <v>0</v>
      </c>
    </row>
    <row r="81" spans="1:6" ht="14.25">
      <c r="A81" s="100">
        <v>4.11</v>
      </c>
      <c r="B81" s="101" t="s">
        <v>120</v>
      </c>
      <c r="C81" s="102" t="s">
        <v>79</v>
      </c>
      <c r="D81" s="102">
        <v>30</v>
      </c>
      <c r="E81" s="133">
        <v>0</v>
      </c>
      <c r="F81" s="139">
        <f t="shared" si="3"/>
        <v>0</v>
      </c>
    </row>
    <row r="82" spans="1:6" ht="14.25">
      <c r="A82" s="103">
        <v>4.12</v>
      </c>
      <c r="B82" s="101" t="s">
        <v>407</v>
      </c>
      <c r="C82" s="102" t="s">
        <v>79</v>
      </c>
      <c r="D82" s="102">
        <v>15</v>
      </c>
      <c r="E82" s="133">
        <v>0</v>
      </c>
      <c r="F82" s="139">
        <f t="shared" si="3"/>
        <v>0</v>
      </c>
    </row>
    <row r="83" spans="1:6" ht="14.25">
      <c r="A83" s="100">
        <v>4.13</v>
      </c>
      <c r="B83" s="101" t="s">
        <v>80</v>
      </c>
      <c r="C83" s="102" t="s">
        <v>81</v>
      </c>
      <c r="D83" s="102">
        <v>240</v>
      </c>
      <c r="E83" s="133">
        <v>0</v>
      </c>
      <c r="F83" s="139">
        <f t="shared" si="3"/>
        <v>0</v>
      </c>
    </row>
    <row r="84" spans="1:6" ht="14.25">
      <c r="A84" s="103">
        <v>4.14</v>
      </c>
      <c r="B84" s="101" t="s">
        <v>181</v>
      </c>
      <c r="C84" s="102" t="s">
        <v>81</v>
      </c>
      <c r="D84" s="102">
        <v>120</v>
      </c>
      <c r="E84" s="133">
        <v>0</v>
      </c>
      <c r="F84" s="139">
        <f t="shared" si="3"/>
        <v>0</v>
      </c>
    </row>
    <row r="85" spans="1:6" ht="14.25">
      <c r="A85" s="100">
        <v>4.15</v>
      </c>
      <c r="B85" s="101" t="s">
        <v>121</v>
      </c>
      <c r="C85" s="102" t="s">
        <v>81</v>
      </c>
      <c r="D85" s="102">
        <v>70</v>
      </c>
      <c r="E85" s="133">
        <v>0</v>
      </c>
      <c r="F85" s="139">
        <f t="shared" si="3"/>
        <v>0</v>
      </c>
    </row>
    <row r="86" spans="1:6" ht="14.25">
      <c r="A86" s="103">
        <v>4.16</v>
      </c>
      <c r="B86" s="101" t="s">
        <v>122</v>
      </c>
      <c r="C86" s="102" t="s">
        <v>81</v>
      </c>
      <c r="D86" s="102">
        <v>55</v>
      </c>
      <c r="E86" s="133">
        <v>0</v>
      </c>
      <c r="F86" s="139">
        <f t="shared" si="3"/>
        <v>0</v>
      </c>
    </row>
    <row r="87" spans="1:6" ht="14.25">
      <c r="A87" s="100">
        <v>4.17</v>
      </c>
      <c r="B87" s="101" t="s">
        <v>123</v>
      </c>
      <c r="C87" s="102" t="s">
        <v>81</v>
      </c>
      <c r="D87" s="102">
        <v>85</v>
      </c>
      <c r="E87" s="133">
        <v>0</v>
      </c>
      <c r="F87" s="139">
        <f t="shared" si="3"/>
        <v>0</v>
      </c>
    </row>
    <row r="88" spans="1:5" ht="14.25">
      <c r="A88" s="100"/>
      <c r="B88" s="101"/>
      <c r="C88" s="102"/>
      <c r="D88" s="102"/>
      <c r="E88" s="46"/>
    </row>
    <row r="89" spans="1:6" ht="14.25">
      <c r="A89" s="104"/>
      <c r="B89" s="105" t="s">
        <v>124</v>
      </c>
      <c r="C89" s="106"/>
      <c r="D89" s="106"/>
      <c r="E89" s="106"/>
      <c r="F89" s="106"/>
    </row>
    <row r="90" spans="1:6" ht="300">
      <c r="A90" s="100">
        <v>5.01</v>
      </c>
      <c r="B90" s="101" t="s">
        <v>125</v>
      </c>
      <c r="C90" s="102" t="s">
        <v>30</v>
      </c>
      <c r="D90" s="102">
        <v>1</v>
      </c>
      <c r="E90" s="133">
        <v>0</v>
      </c>
      <c r="F90" s="139">
        <f>D90*E90</f>
        <v>0</v>
      </c>
    </row>
    <row r="91" spans="1:6" ht="14.25">
      <c r="A91" s="100" t="s">
        <v>126</v>
      </c>
      <c r="B91" s="101" t="s">
        <v>65</v>
      </c>
      <c r="C91" s="102" t="s">
        <v>30</v>
      </c>
      <c r="D91" s="102">
        <v>1</v>
      </c>
      <c r="E91" s="133" t="s">
        <v>28</v>
      </c>
      <c r="F91" s="139"/>
    </row>
    <row r="92" spans="1:6" ht="30">
      <c r="A92" s="100">
        <v>5.02</v>
      </c>
      <c r="B92" s="101" t="s">
        <v>100</v>
      </c>
      <c r="C92" s="102" t="s">
        <v>23</v>
      </c>
      <c r="D92" s="102">
        <v>8</v>
      </c>
      <c r="E92" s="133">
        <v>0</v>
      </c>
      <c r="F92" s="139">
        <f aca="true" t="shared" si="4" ref="F91:F105">D92*E92</f>
        <v>0</v>
      </c>
    </row>
    <row r="93" spans="1:6" ht="165">
      <c r="A93" s="100">
        <v>5.03</v>
      </c>
      <c r="B93" s="107" t="s">
        <v>127</v>
      </c>
      <c r="C93" s="102" t="s">
        <v>23</v>
      </c>
      <c r="D93" s="102">
        <v>2</v>
      </c>
      <c r="E93" s="133">
        <v>0</v>
      </c>
      <c r="F93" s="139">
        <f t="shared" si="4"/>
        <v>0</v>
      </c>
    </row>
    <row r="94" spans="1:6" ht="14.25">
      <c r="A94" s="100" t="s">
        <v>128</v>
      </c>
      <c r="B94" s="107" t="s">
        <v>113</v>
      </c>
      <c r="C94" s="102" t="s">
        <v>23</v>
      </c>
      <c r="D94" s="102">
        <v>2</v>
      </c>
      <c r="E94" s="133">
        <v>0</v>
      </c>
      <c r="F94" s="139">
        <f t="shared" si="4"/>
        <v>0</v>
      </c>
    </row>
    <row r="95" spans="1:6" ht="45">
      <c r="A95" s="100">
        <v>5.04</v>
      </c>
      <c r="B95" s="101" t="s">
        <v>129</v>
      </c>
      <c r="C95" s="102" t="s">
        <v>23</v>
      </c>
      <c r="D95" s="102">
        <v>1</v>
      </c>
      <c r="E95" s="133">
        <v>0</v>
      </c>
      <c r="F95" s="139">
        <f t="shared" si="4"/>
        <v>0</v>
      </c>
    </row>
    <row r="96" spans="1:6" ht="30">
      <c r="A96" s="100">
        <v>5.05</v>
      </c>
      <c r="B96" s="101" t="s">
        <v>130</v>
      </c>
      <c r="C96" s="102" t="s">
        <v>23</v>
      </c>
      <c r="D96" s="102">
        <v>2</v>
      </c>
      <c r="E96" s="133">
        <v>0</v>
      </c>
      <c r="F96" s="139">
        <f t="shared" si="4"/>
        <v>0</v>
      </c>
    </row>
    <row r="97" spans="1:6" s="109" customFormat="1" ht="45">
      <c r="A97" s="100">
        <v>5.06</v>
      </c>
      <c r="B97" s="101" t="s">
        <v>430</v>
      </c>
      <c r="C97" s="102" t="s">
        <v>23</v>
      </c>
      <c r="D97" s="102">
        <v>2</v>
      </c>
      <c r="E97" s="133">
        <v>0</v>
      </c>
      <c r="F97" s="139">
        <f t="shared" si="4"/>
        <v>0</v>
      </c>
    </row>
    <row r="98" spans="1:6" ht="14.25">
      <c r="A98" s="100">
        <v>5.06</v>
      </c>
      <c r="B98" s="101" t="s">
        <v>404</v>
      </c>
      <c r="C98" s="102" t="s">
        <v>79</v>
      </c>
      <c r="D98" s="102">
        <v>10</v>
      </c>
      <c r="E98" s="133">
        <v>0</v>
      </c>
      <c r="F98" s="139">
        <f t="shared" si="4"/>
        <v>0</v>
      </c>
    </row>
    <row r="99" spans="1:6" ht="14.25">
      <c r="A99" s="100">
        <v>5.07</v>
      </c>
      <c r="B99" s="101" t="s">
        <v>406</v>
      </c>
      <c r="C99" s="108" t="s">
        <v>79</v>
      </c>
      <c r="D99" s="109">
        <v>3</v>
      </c>
      <c r="E99" s="133">
        <v>0</v>
      </c>
      <c r="F99" s="139">
        <f t="shared" si="4"/>
        <v>0</v>
      </c>
    </row>
    <row r="100" spans="1:6" ht="14.25">
      <c r="A100" s="100">
        <v>5.08</v>
      </c>
      <c r="B100" s="101" t="s">
        <v>96</v>
      </c>
      <c r="C100" s="108" t="s">
        <v>79</v>
      </c>
      <c r="D100" s="109">
        <v>60</v>
      </c>
      <c r="E100" s="133">
        <v>0</v>
      </c>
      <c r="F100" s="139">
        <f t="shared" si="4"/>
        <v>0</v>
      </c>
    </row>
    <row r="101" spans="1:6" ht="14.25">
      <c r="A101" s="100">
        <v>5.09</v>
      </c>
      <c r="B101" s="101" t="s">
        <v>407</v>
      </c>
      <c r="C101" s="108" t="s">
        <v>79</v>
      </c>
      <c r="D101" s="109">
        <v>2</v>
      </c>
      <c r="E101" s="133">
        <v>0</v>
      </c>
      <c r="F101" s="139">
        <f t="shared" si="4"/>
        <v>0</v>
      </c>
    </row>
    <row r="102" spans="1:6" ht="14.25">
      <c r="A102" s="103">
        <v>5.1</v>
      </c>
      <c r="B102" s="101" t="s">
        <v>80</v>
      </c>
      <c r="C102" s="102" t="s">
        <v>81</v>
      </c>
      <c r="D102" s="102">
        <v>65</v>
      </c>
      <c r="E102" s="133">
        <v>0</v>
      </c>
      <c r="F102" s="139">
        <f t="shared" si="4"/>
        <v>0</v>
      </c>
    </row>
    <row r="103" spans="1:6" ht="14.25">
      <c r="A103" s="100">
        <v>5.11</v>
      </c>
      <c r="B103" s="101" t="s">
        <v>121</v>
      </c>
      <c r="C103" s="102" t="s">
        <v>81</v>
      </c>
      <c r="D103" s="102">
        <v>10</v>
      </c>
      <c r="E103" s="133">
        <v>0</v>
      </c>
      <c r="F103" s="139">
        <f t="shared" si="4"/>
        <v>0</v>
      </c>
    </row>
    <row r="104" spans="1:6" ht="14.25">
      <c r="A104" s="103">
        <v>5.12</v>
      </c>
      <c r="B104" s="101" t="s">
        <v>122</v>
      </c>
      <c r="C104" s="102" t="s">
        <v>81</v>
      </c>
      <c r="D104" s="102">
        <v>10</v>
      </c>
      <c r="E104" s="133">
        <v>0</v>
      </c>
      <c r="F104" s="139">
        <f t="shared" si="4"/>
        <v>0</v>
      </c>
    </row>
    <row r="105" spans="1:6" ht="14.25">
      <c r="A105" s="100">
        <v>5.13</v>
      </c>
      <c r="B105" s="101" t="s">
        <v>123</v>
      </c>
      <c r="C105" s="102" t="s">
        <v>81</v>
      </c>
      <c r="D105" s="102">
        <v>38</v>
      </c>
      <c r="E105" s="133">
        <v>0</v>
      </c>
      <c r="F105" s="139">
        <f t="shared" si="4"/>
        <v>0</v>
      </c>
    </row>
    <row r="106" spans="1:5" ht="14.25">
      <c r="A106" s="100"/>
      <c r="B106" s="101"/>
      <c r="C106" s="102"/>
      <c r="D106" s="102"/>
      <c r="E106" s="46"/>
    </row>
    <row r="107" spans="1:6" ht="14.25">
      <c r="A107" s="104"/>
      <c r="B107" s="105" t="s">
        <v>131</v>
      </c>
      <c r="C107" s="106"/>
      <c r="D107" s="106"/>
      <c r="E107" s="106"/>
      <c r="F107" s="106"/>
    </row>
    <row r="108" spans="1:6" ht="300">
      <c r="A108" s="100">
        <v>6.01</v>
      </c>
      <c r="B108" s="101" t="s">
        <v>132</v>
      </c>
      <c r="C108" s="102" t="s">
        <v>30</v>
      </c>
      <c r="D108" s="102">
        <v>1</v>
      </c>
      <c r="E108" s="133">
        <v>0</v>
      </c>
      <c r="F108" s="139">
        <f>D108*E108</f>
        <v>0</v>
      </c>
    </row>
    <row r="109" spans="1:6" ht="14.25">
      <c r="A109" s="100" t="s">
        <v>133</v>
      </c>
      <c r="B109" s="101" t="s">
        <v>65</v>
      </c>
      <c r="C109" s="102" t="s">
        <v>30</v>
      </c>
      <c r="D109" s="102">
        <v>1</v>
      </c>
      <c r="E109" s="133" t="s">
        <v>28</v>
      </c>
      <c r="F109" s="139"/>
    </row>
    <row r="110" spans="1:6" ht="30">
      <c r="A110" s="100">
        <v>6.02</v>
      </c>
      <c r="B110" s="101" t="s">
        <v>100</v>
      </c>
      <c r="C110" s="102" t="s">
        <v>23</v>
      </c>
      <c r="D110" s="102">
        <v>8</v>
      </c>
      <c r="E110" s="133">
        <v>0</v>
      </c>
      <c r="F110" s="139">
        <f aca="true" t="shared" si="5" ref="F109:F124">D110*E110</f>
        <v>0</v>
      </c>
    </row>
    <row r="111" spans="1:6" ht="45">
      <c r="A111" s="100">
        <v>6.03</v>
      </c>
      <c r="B111" s="101" t="s">
        <v>134</v>
      </c>
      <c r="C111" s="102" t="s">
        <v>23</v>
      </c>
      <c r="D111" s="102">
        <v>2</v>
      </c>
      <c r="E111" s="133">
        <v>0</v>
      </c>
      <c r="F111" s="139">
        <f t="shared" si="5"/>
        <v>0</v>
      </c>
    </row>
    <row r="112" spans="1:6" ht="45">
      <c r="A112" s="100">
        <v>6.04</v>
      </c>
      <c r="B112" s="101" t="s">
        <v>135</v>
      </c>
      <c r="C112" s="102" t="s">
        <v>23</v>
      </c>
      <c r="D112" s="102">
        <v>2</v>
      </c>
      <c r="E112" s="133">
        <v>0</v>
      </c>
      <c r="F112" s="139">
        <f t="shared" si="5"/>
        <v>0</v>
      </c>
    </row>
    <row r="113" spans="1:6" ht="30">
      <c r="A113" s="100">
        <v>6.05</v>
      </c>
      <c r="B113" s="101" t="s">
        <v>136</v>
      </c>
      <c r="C113" s="102" t="s">
        <v>23</v>
      </c>
      <c r="D113" s="102">
        <v>5</v>
      </c>
      <c r="E113" s="133">
        <v>0</v>
      </c>
      <c r="F113" s="139">
        <f t="shared" si="5"/>
        <v>0</v>
      </c>
    </row>
    <row r="114" spans="1:6" ht="30">
      <c r="A114" s="100">
        <v>6.06</v>
      </c>
      <c r="B114" s="101" t="s">
        <v>137</v>
      </c>
      <c r="C114" s="102" t="s">
        <v>23</v>
      </c>
      <c r="D114" s="102">
        <v>4</v>
      </c>
      <c r="E114" s="133">
        <v>0</v>
      </c>
      <c r="F114" s="139">
        <f t="shared" si="5"/>
        <v>0</v>
      </c>
    </row>
    <row r="115" spans="1:6" ht="30">
      <c r="A115" s="100">
        <v>6.07</v>
      </c>
      <c r="B115" s="101" t="s">
        <v>130</v>
      </c>
      <c r="C115" s="102" t="s">
        <v>23</v>
      </c>
      <c r="D115" s="102">
        <v>2</v>
      </c>
      <c r="E115" s="133">
        <v>0</v>
      </c>
      <c r="F115" s="139">
        <f t="shared" si="5"/>
        <v>0</v>
      </c>
    </row>
    <row r="116" spans="1:6" s="109" customFormat="1" ht="45">
      <c r="A116" s="100">
        <v>6.08</v>
      </c>
      <c r="B116" s="101" t="s">
        <v>431</v>
      </c>
      <c r="C116" s="102" t="s">
        <v>23</v>
      </c>
      <c r="D116" s="102">
        <v>2</v>
      </c>
      <c r="E116" s="133">
        <v>0</v>
      </c>
      <c r="F116" s="139">
        <f t="shared" si="5"/>
        <v>0</v>
      </c>
    </row>
    <row r="117" spans="1:6" ht="45">
      <c r="A117" s="100">
        <v>6.08</v>
      </c>
      <c r="B117" s="101" t="s">
        <v>93</v>
      </c>
      <c r="C117" s="102" t="s">
        <v>79</v>
      </c>
      <c r="D117" s="102">
        <v>20</v>
      </c>
      <c r="E117" s="133">
        <v>0</v>
      </c>
      <c r="F117" s="139">
        <f t="shared" si="5"/>
        <v>0</v>
      </c>
    </row>
    <row r="118" spans="1:6" ht="14.25">
      <c r="A118" s="100">
        <v>6.09</v>
      </c>
      <c r="B118" s="101" t="s">
        <v>78</v>
      </c>
      <c r="C118" s="102" t="s">
        <v>79</v>
      </c>
      <c r="D118" s="102">
        <v>52</v>
      </c>
      <c r="E118" s="133">
        <v>0</v>
      </c>
      <c r="F118" s="139">
        <f t="shared" si="5"/>
        <v>0</v>
      </c>
    </row>
    <row r="119" spans="1:6" ht="14.25">
      <c r="A119" s="103">
        <v>6.1</v>
      </c>
      <c r="B119" s="101" t="s">
        <v>103</v>
      </c>
      <c r="C119" s="102" t="s">
        <v>79</v>
      </c>
      <c r="D119" s="102">
        <v>8</v>
      </c>
      <c r="E119" s="133">
        <v>0</v>
      </c>
      <c r="F119" s="139">
        <f t="shared" si="5"/>
        <v>0</v>
      </c>
    </row>
    <row r="120" spans="1:6" ht="14.25">
      <c r="A120" s="100">
        <v>6.11</v>
      </c>
      <c r="B120" s="101" t="s">
        <v>95</v>
      </c>
      <c r="C120" s="102" t="s">
        <v>79</v>
      </c>
      <c r="D120" s="102">
        <v>15</v>
      </c>
      <c r="E120" s="133">
        <v>0</v>
      </c>
      <c r="F120" s="139">
        <f t="shared" si="5"/>
        <v>0</v>
      </c>
    </row>
    <row r="121" spans="1:6" ht="14.25">
      <c r="A121" s="100">
        <v>6.12</v>
      </c>
      <c r="B121" s="101" t="s">
        <v>96</v>
      </c>
      <c r="C121" s="102" t="s">
        <v>79</v>
      </c>
      <c r="D121" s="102">
        <v>83</v>
      </c>
      <c r="E121" s="133">
        <v>0</v>
      </c>
      <c r="F121" s="139">
        <f t="shared" si="5"/>
        <v>0</v>
      </c>
    </row>
    <row r="122" spans="1:6" ht="14.25">
      <c r="A122" s="100">
        <v>6.13</v>
      </c>
      <c r="B122" s="101" t="s">
        <v>80</v>
      </c>
      <c r="C122" s="102" t="s">
        <v>81</v>
      </c>
      <c r="D122" s="102">
        <v>68</v>
      </c>
      <c r="E122" s="133">
        <v>0</v>
      </c>
      <c r="F122" s="139">
        <f t="shared" si="5"/>
        <v>0</v>
      </c>
    </row>
    <row r="123" spans="1:6" ht="14.25">
      <c r="A123" s="100">
        <v>6.14000000000001</v>
      </c>
      <c r="B123" s="101" t="s">
        <v>121</v>
      </c>
      <c r="C123" s="102" t="s">
        <v>81</v>
      </c>
      <c r="D123" s="102">
        <v>15</v>
      </c>
      <c r="E123" s="133">
        <v>0</v>
      </c>
      <c r="F123" s="139">
        <f t="shared" si="5"/>
        <v>0</v>
      </c>
    </row>
    <row r="124" spans="1:6" ht="14.25">
      <c r="A124" s="100">
        <v>6.15000000000001</v>
      </c>
      <c r="B124" s="101" t="s">
        <v>123</v>
      </c>
      <c r="C124" s="102" t="s">
        <v>81</v>
      </c>
      <c r="D124" s="102">
        <v>25</v>
      </c>
      <c r="E124" s="133">
        <v>0</v>
      </c>
      <c r="F124" s="139">
        <f t="shared" si="5"/>
        <v>0</v>
      </c>
    </row>
    <row r="125" spans="1:5" ht="14.25">
      <c r="A125" s="100"/>
      <c r="B125" s="101"/>
      <c r="C125" s="102"/>
      <c r="D125" s="102"/>
      <c r="E125" s="46"/>
    </row>
    <row r="126" spans="1:6" ht="14.25">
      <c r="A126" s="104"/>
      <c r="B126" s="105" t="s">
        <v>138</v>
      </c>
      <c r="C126" s="106"/>
      <c r="D126" s="106"/>
      <c r="E126" s="106"/>
      <c r="F126" s="106"/>
    </row>
    <row r="127" spans="1:6" ht="300">
      <c r="A127" s="100">
        <v>7.01</v>
      </c>
      <c r="B127" s="101" t="s">
        <v>139</v>
      </c>
      <c r="C127" s="102" t="s">
        <v>30</v>
      </c>
      <c r="D127" s="102">
        <v>1</v>
      </c>
      <c r="E127" s="133">
        <v>0</v>
      </c>
      <c r="F127" s="139">
        <f>D127*E127</f>
        <v>0</v>
      </c>
    </row>
    <row r="128" spans="1:6" ht="14.25">
      <c r="A128" s="100" t="s">
        <v>140</v>
      </c>
      <c r="B128" s="101" t="s">
        <v>65</v>
      </c>
      <c r="C128" s="102" t="s">
        <v>30</v>
      </c>
      <c r="D128" s="102">
        <v>1</v>
      </c>
      <c r="E128" s="133" t="s">
        <v>28</v>
      </c>
      <c r="F128" s="139"/>
    </row>
    <row r="129" spans="1:6" ht="30">
      <c r="A129" s="100">
        <v>7.02</v>
      </c>
      <c r="B129" s="101" t="s">
        <v>110</v>
      </c>
      <c r="C129" s="102" t="s">
        <v>23</v>
      </c>
      <c r="D129" s="102">
        <v>8</v>
      </c>
      <c r="E129" s="133">
        <v>0</v>
      </c>
      <c r="F129" s="139">
        <f aca="true" t="shared" si="6" ref="F128:F177">D129*E129</f>
        <v>0</v>
      </c>
    </row>
    <row r="130" spans="1:6" ht="165">
      <c r="A130" s="100">
        <v>7.03</v>
      </c>
      <c r="B130" s="107" t="s">
        <v>141</v>
      </c>
      <c r="C130" s="102" t="s">
        <v>23</v>
      </c>
      <c r="D130" s="102">
        <v>8</v>
      </c>
      <c r="E130" s="133">
        <v>0</v>
      </c>
      <c r="F130" s="139">
        <f t="shared" si="6"/>
        <v>0</v>
      </c>
    </row>
    <row r="131" spans="1:6" ht="14.25">
      <c r="A131" s="100" t="s">
        <v>142</v>
      </c>
      <c r="B131" s="107" t="s">
        <v>113</v>
      </c>
      <c r="C131" s="102" t="s">
        <v>23</v>
      </c>
      <c r="D131" s="102">
        <v>8</v>
      </c>
      <c r="E131" s="133">
        <v>0</v>
      </c>
      <c r="F131" s="139">
        <f t="shared" si="6"/>
        <v>0</v>
      </c>
    </row>
    <row r="132" spans="1:6" ht="180">
      <c r="A132" s="100">
        <v>7.04</v>
      </c>
      <c r="B132" s="107" t="s">
        <v>143</v>
      </c>
      <c r="C132" s="102" t="s">
        <v>23</v>
      </c>
      <c r="D132" s="102">
        <v>1</v>
      </c>
      <c r="E132" s="133">
        <v>0</v>
      </c>
      <c r="F132" s="139">
        <f t="shared" si="6"/>
        <v>0</v>
      </c>
    </row>
    <row r="133" spans="1:6" ht="14.25">
      <c r="A133" s="100" t="s">
        <v>144</v>
      </c>
      <c r="B133" s="107" t="s">
        <v>113</v>
      </c>
      <c r="C133" s="102" t="s">
        <v>23</v>
      </c>
      <c r="D133" s="102">
        <v>1</v>
      </c>
      <c r="E133" s="133">
        <v>0</v>
      </c>
      <c r="F133" s="139">
        <f t="shared" si="6"/>
        <v>0</v>
      </c>
    </row>
    <row r="134" spans="1:6" ht="180">
      <c r="A134" s="100">
        <v>7.05</v>
      </c>
      <c r="B134" s="107" t="s">
        <v>145</v>
      </c>
      <c r="C134" s="102" t="s">
        <v>23</v>
      </c>
      <c r="D134" s="102">
        <v>1</v>
      </c>
      <c r="E134" s="133">
        <v>0</v>
      </c>
      <c r="F134" s="139">
        <f t="shared" si="6"/>
        <v>0</v>
      </c>
    </row>
    <row r="135" spans="1:6" ht="14.25">
      <c r="A135" s="100" t="s">
        <v>146</v>
      </c>
      <c r="B135" s="107" t="s">
        <v>113</v>
      </c>
      <c r="C135" s="102" t="s">
        <v>23</v>
      </c>
      <c r="D135" s="102">
        <v>1</v>
      </c>
      <c r="E135" s="133">
        <v>0</v>
      </c>
      <c r="F135" s="139">
        <f t="shared" si="6"/>
        <v>0</v>
      </c>
    </row>
    <row r="136" spans="1:6" ht="180">
      <c r="A136" s="100">
        <v>7.06</v>
      </c>
      <c r="B136" s="107" t="s">
        <v>147</v>
      </c>
      <c r="C136" s="102" t="s">
        <v>23</v>
      </c>
      <c r="D136" s="102">
        <v>1</v>
      </c>
      <c r="E136" s="133">
        <v>0</v>
      </c>
      <c r="F136" s="139">
        <f t="shared" si="6"/>
        <v>0</v>
      </c>
    </row>
    <row r="137" spans="1:6" ht="14.25">
      <c r="A137" s="100" t="s">
        <v>148</v>
      </c>
      <c r="B137" s="107" t="s">
        <v>113</v>
      </c>
      <c r="C137" s="102" t="s">
        <v>23</v>
      </c>
      <c r="D137" s="102">
        <v>1</v>
      </c>
      <c r="E137" s="133">
        <v>0</v>
      </c>
      <c r="F137" s="139">
        <f t="shared" si="6"/>
        <v>0</v>
      </c>
    </row>
    <row r="138" spans="1:6" ht="165">
      <c r="A138" s="100">
        <v>7.07</v>
      </c>
      <c r="B138" s="107" t="s">
        <v>149</v>
      </c>
      <c r="C138" s="102" t="s">
        <v>23</v>
      </c>
      <c r="D138" s="102">
        <v>1</v>
      </c>
      <c r="E138" s="133">
        <v>0</v>
      </c>
      <c r="F138" s="139">
        <f t="shared" si="6"/>
        <v>0</v>
      </c>
    </row>
    <row r="139" spans="1:6" ht="14.25">
      <c r="A139" s="100" t="s">
        <v>150</v>
      </c>
      <c r="B139" s="107" t="s">
        <v>113</v>
      </c>
      <c r="C139" s="102" t="s">
        <v>23</v>
      </c>
      <c r="D139" s="102">
        <v>1</v>
      </c>
      <c r="E139" s="133">
        <v>0</v>
      </c>
      <c r="F139" s="139">
        <f t="shared" si="6"/>
        <v>0</v>
      </c>
    </row>
    <row r="140" spans="1:6" ht="180">
      <c r="A140" s="100">
        <v>7.08</v>
      </c>
      <c r="B140" s="107" t="s">
        <v>151</v>
      </c>
      <c r="C140" s="102" t="s">
        <v>23</v>
      </c>
      <c r="D140" s="102">
        <v>1</v>
      </c>
      <c r="E140" s="133">
        <v>0</v>
      </c>
      <c r="F140" s="139">
        <f t="shared" si="6"/>
        <v>0</v>
      </c>
    </row>
    <row r="141" spans="1:6" ht="14.25">
      <c r="A141" s="100" t="s">
        <v>152</v>
      </c>
      <c r="B141" s="107" t="s">
        <v>113</v>
      </c>
      <c r="C141" s="102" t="s">
        <v>23</v>
      </c>
      <c r="D141" s="102">
        <v>1</v>
      </c>
      <c r="E141" s="133">
        <v>0</v>
      </c>
      <c r="F141" s="139">
        <f t="shared" si="6"/>
        <v>0</v>
      </c>
    </row>
    <row r="142" spans="1:6" ht="180">
      <c r="A142" s="100">
        <v>7.09</v>
      </c>
      <c r="B142" s="107" t="s">
        <v>153</v>
      </c>
      <c r="C142" s="102" t="s">
        <v>23</v>
      </c>
      <c r="D142" s="102">
        <v>1</v>
      </c>
      <c r="E142" s="133">
        <v>0</v>
      </c>
      <c r="F142" s="139">
        <f t="shared" si="6"/>
        <v>0</v>
      </c>
    </row>
    <row r="143" spans="1:6" ht="14.25">
      <c r="A143" s="100" t="s">
        <v>154</v>
      </c>
      <c r="B143" s="107" t="s">
        <v>113</v>
      </c>
      <c r="C143" s="102" t="s">
        <v>23</v>
      </c>
      <c r="D143" s="102">
        <v>1</v>
      </c>
      <c r="E143" s="133">
        <v>0</v>
      </c>
      <c r="F143" s="139">
        <f t="shared" si="6"/>
        <v>0</v>
      </c>
    </row>
    <row r="144" spans="1:6" ht="45">
      <c r="A144" s="103">
        <v>7.1</v>
      </c>
      <c r="B144" s="101" t="s">
        <v>155</v>
      </c>
      <c r="C144" s="102" t="s">
        <v>23</v>
      </c>
      <c r="D144" s="102">
        <v>10</v>
      </c>
      <c r="E144" s="133">
        <v>0</v>
      </c>
      <c r="F144" s="139">
        <f t="shared" si="6"/>
        <v>0</v>
      </c>
    </row>
    <row r="145" spans="1:6" ht="30">
      <c r="A145" s="103">
        <v>7.11</v>
      </c>
      <c r="B145" s="101" t="s">
        <v>137</v>
      </c>
      <c r="C145" s="102" t="s">
        <v>23</v>
      </c>
      <c r="D145" s="102">
        <v>2</v>
      </c>
      <c r="E145" s="133">
        <v>0</v>
      </c>
      <c r="F145" s="139">
        <f t="shared" si="6"/>
        <v>0</v>
      </c>
    </row>
    <row r="146" spans="1:6" ht="30">
      <c r="A146" s="100">
        <v>7.12</v>
      </c>
      <c r="B146" s="101" t="s">
        <v>156</v>
      </c>
      <c r="C146" s="102" t="s">
        <v>23</v>
      </c>
      <c r="D146" s="102">
        <v>1</v>
      </c>
      <c r="E146" s="133">
        <v>0</v>
      </c>
      <c r="F146" s="139">
        <f t="shared" si="6"/>
        <v>0</v>
      </c>
    </row>
    <row r="147" spans="1:6" ht="30">
      <c r="A147" s="103">
        <v>7.13</v>
      </c>
      <c r="B147" s="101" t="s">
        <v>157</v>
      </c>
      <c r="C147" s="102" t="s">
        <v>23</v>
      </c>
      <c r="D147" s="102">
        <v>1</v>
      </c>
      <c r="E147" s="133">
        <v>0</v>
      </c>
      <c r="F147" s="139">
        <f t="shared" si="6"/>
        <v>0</v>
      </c>
    </row>
    <row r="148" spans="1:6" ht="30">
      <c r="A148" s="100">
        <v>7.14</v>
      </c>
      <c r="B148" s="101" t="s">
        <v>158</v>
      </c>
      <c r="C148" s="102" t="s">
        <v>23</v>
      </c>
      <c r="D148" s="102">
        <v>2</v>
      </c>
      <c r="E148" s="133">
        <v>0</v>
      </c>
      <c r="F148" s="139">
        <f t="shared" si="6"/>
        <v>0</v>
      </c>
    </row>
    <row r="149" spans="1:6" ht="30">
      <c r="A149" s="103">
        <v>7.15</v>
      </c>
      <c r="B149" s="101" t="s">
        <v>159</v>
      </c>
      <c r="C149" s="102" t="s">
        <v>23</v>
      </c>
      <c r="D149" s="102">
        <v>1</v>
      </c>
      <c r="E149" s="133">
        <v>0</v>
      </c>
      <c r="F149" s="139">
        <f t="shared" si="6"/>
        <v>0</v>
      </c>
    </row>
    <row r="150" spans="1:6" ht="30">
      <c r="A150" s="100">
        <v>7.16</v>
      </c>
      <c r="B150" s="101" t="s">
        <v>160</v>
      </c>
      <c r="C150" s="102" t="s">
        <v>23</v>
      </c>
      <c r="D150" s="102">
        <v>2</v>
      </c>
      <c r="E150" s="133">
        <v>0</v>
      </c>
      <c r="F150" s="139">
        <f t="shared" si="6"/>
        <v>0</v>
      </c>
    </row>
    <row r="151" spans="1:6" ht="30">
      <c r="A151" s="103">
        <v>7.17</v>
      </c>
      <c r="B151" s="101" t="s">
        <v>161</v>
      </c>
      <c r="C151" s="102" t="s">
        <v>23</v>
      </c>
      <c r="D151" s="102">
        <v>1</v>
      </c>
      <c r="E151" s="133">
        <v>0</v>
      </c>
      <c r="F151" s="139">
        <f t="shared" si="6"/>
        <v>0</v>
      </c>
    </row>
    <row r="152" spans="1:6" ht="30">
      <c r="A152" s="100">
        <v>7.18</v>
      </c>
      <c r="B152" s="101" t="s">
        <v>162</v>
      </c>
      <c r="C152" s="102" t="s">
        <v>23</v>
      </c>
      <c r="D152" s="102">
        <v>1</v>
      </c>
      <c r="E152" s="133">
        <v>0</v>
      </c>
      <c r="F152" s="139">
        <f t="shared" si="6"/>
        <v>0</v>
      </c>
    </row>
    <row r="153" spans="1:6" ht="30">
      <c r="A153" s="103">
        <v>7.19</v>
      </c>
      <c r="B153" s="101" t="s">
        <v>163</v>
      </c>
      <c r="C153" s="102" t="s">
        <v>23</v>
      </c>
      <c r="D153" s="102">
        <v>7</v>
      </c>
      <c r="E153" s="133">
        <v>0</v>
      </c>
      <c r="F153" s="139">
        <f t="shared" si="6"/>
        <v>0</v>
      </c>
    </row>
    <row r="154" spans="1:6" ht="30">
      <c r="A154" s="103">
        <v>7.2</v>
      </c>
      <c r="B154" s="101" t="s">
        <v>164</v>
      </c>
      <c r="C154" s="102" t="s">
        <v>23</v>
      </c>
      <c r="D154" s="102">
        <v>8</v>
      </c>
      <c r="E154" s="133">
        <v>0</v>
      </c>
      <c r="F154" s="139">
        <f t="shared" si="6"/>
        <v>0</v>
      </c>
    </row>
    <row r="155" spans="1:6" s="109" customFormat="1" ht="45">
      <c r="A155" s="103">
        <v>7.21</v>
      </c>
      <c r="B155" s="101" t="s">
        <v>432</v>
      </c>
      <c r="C155" s="102" t="s">
        <v>23</v>
      </c>
      <c r="D155" s="102">
        <v>2</v>
      </c>
      <c r="E155" s="133">
        <v>0</v>
      </c>
      <c r="F155" s="139">
        <f t="shared" si="6"/>
        <v>0</v>
      </c>
    </row>
    <row r="156" spans="1:6" ht="14.25">
      <c r="A156" s="103">
        <v>7.21</v>
      </c>
      <c r="B156" s="101" t="s">
        <v>78</v>
      </c>
      <c r="C156" s="102" t="s">
        <v>79</v>
      </c>
      <c r="D156" s="102">
        <v>15</v>
      </c>
      <c r="E156" s="133">
        <v>0</v>
      </c>
      <c r="F156" s="139">
        <f t="shared" si="6"/>
        <v>0</v>
      </c>
    </row>
    <row r="157" spans="1:6" ht="14.25">
      <c r="A157" s="103">
        <v>7.22</v>
      </c>
      <c r="B157" s="101" t="s">
        <v>120</v>
      </c>
      <c r="C157" s="102" t="s">
        <v>79</v>
      </c>
      <c r="D157" s="102">
        <v>45</v>
      </c>
      <c r="E157" s="133">
        <v>0</v>
      </c>
      <c r="F157" s="139">
        <f t="shared" si="6"/>
        <v>0</v>
      </c>
    </row>
    <row r="158" spans="1:6" ht="14.25">
      <c r="A158" s="103">
        <v>7.23</v>
      </c>
      <c r="B158" s="101" t="s">
        <v>103</v>
      </c>
      <c r="C158" s="102" t="s">
        <v>79</v>
      </c>
      <c r="D158" s="102">
        <v>15</v>
      </c>
      <c r="E158" s="133">
        <v>0</v>
      </c>
      <c r="F158" s="139">
        <f t="shared" si="6"/>
        <v>0</v>
      </c>
    </row>
    <row r="159" spans="1:6" ht="14.25">
      <c r="A159" s="103">
        <v>7.24</v>
      </c>
      <c r="B159" s="101" t="s">
        <v>403</v>
      </c>
      <c r="C159" s="102" t="s">
        <v>79</v>
      </c>
      <c r="D159" s="102">
        <v>38</v>
      </c>
      <c r="E159" s="133">
        <v>0</v>
      </c>
      <c r="F159" s="139">
        <f t="shared" si="6"/>
        <v>0</v>
      </c>
    </row>
    <row r="160" spans="1:6" ht="14.25">
      <c r="A160" s="103">
        <v>7.25</v>
      </c>
      <c r="B160" s="101" t="s">
        <v>404</v>
      </c>
      <c r="C160" s="102" t="s">
        <v>79</v>
      </c>
      <c r="D160" s="102">
        <v>8</v>
      </c>
      <c r="E160" s="133">
        <v>0</v>
      </c>
      <c r="F160" s="139">
        <f t="shared" si="6"/>
        <v>0</v>
      </c>
    </row>
    <row r="161" spans="1:6" ht="14.25">
      <c r="A161" s="103">
        <v>7.26</v>
      </c>
      <c r="B161" s="101" t="s">
        <v>405</v>
      </c>
      <c r="C161" s="102" t="s">
        <v>79</v>
      </c>
      <c r="D161" s="102">
        <v>12</v>
      </c>
      <c r="E161" s="133">
        <v>0</v>
      </c>
      <c r="F161" s="139">
        <f t="shared" si="6"/>
        <v>0</v>
      </c>
    </row>
    <row r="162" spans="1:6" ht="14.25">
      <c r="A162" s="103">
        <v>7.27</v>
      </c>
      <c r="B162" s="101" t="s">
        <v>96</v>
      </c>
      <c r="C162" s="102" t="s">
        <v>79</v>
      </c>
      <c r="D162" s="102">
        <v>25</v>
      </c>
      <c r="E162" s="133">
        <v>0</v>
      </c>
      <c r="F162" s="139">
        <f t="shared" si="6"/>
        <v>0</v>
      </c>
    </row>
    <row r="163" spans="1:6" ht="14.25">
      <c r="A163" s="103">
        <v>7.28</v>
      </c>
      <c r="B163" s="101" t="s">
        <v>406</v>
      </c>
      <c r="C163" s="102" t="s">
        <v>79</v>
      </c>
      <c r="D163" s="102">
        <v>120</v>
      </c>
      <c r="E163" s="133">
        <v>0</v>
      </c>
      <c r="F163" s="139">
        <f t="shared" si="6"/>
        <v>0</v>
      </c>
    </row>
    <row r="164" spans="1:6" ht="14.25">
      <c r="A164" s="103">
        <v>7.29</v>
      </c>
      <c r="B164" s="101" t="s">
        <v>179</v>
      </c>
      <c r="C164" s="102" t="s">
        <v>79</v>
      </c>
      <c r="D164" s="102">
        <v>23</v>
      </c>
      <c r="E164" s="133">
        <v>0</v>
      </c>
      <c r="F164" s="139">
        <f t="shared" si="6"/>
        <v>0</v>
      </c>
    </row>
    <row r="165" spans="1:6" ht="14.25">
      <c r="A165" s="103">
        <v>7.3</v>
      </c>
      <c r="B165" s="101" t="s">
        <v>180</v>
      </c>
      <c r="C165" s="102" t="s">
        <v>79</v>
      </c>
      <c r="D165" s="102">
        <v>8</v>
      </c>
      <c r="E165" s="133">
        <v>0</v>
      </c>
      <c r="F165" s="139">
        <f t="shared" si="6"/>
        <v>0</v>
      </c>
    </row>
    <row r="166" spans="1:6" ht="14.25">
      <c r="A166" s="103">
        <v>7.31</v>
      </c>
      <c r="B166" s="101" t="s">
        <v>407</v>
      </c>
      <c r="C166" s="102" t="s">
        <v>79</v>
      </c>
      <c r="D166" s="102">
        <v>69</v>
      </c>
      <c r="E166" s="133">
        <v>0</v>
      </c>
      <c r="F166" s="139">
        <f t="shared" si="6"/>
        <v>0</v>
      </c>
    </row>
    <row r="167" spans="1:6" ht="14.25">
      <c r="A167" s="103">
        <v>7.32</v>
      </c>
      <c r="B167" s="101" t="s">
        <v>408</v>
      </c>
      <c r="C167" s="102" t="s">
        <v>79</v>
      </c>
      <c r="D167" s="102">
        <v>30</v>
      </c>
      <c r="E167" s="133">
        <v>0</v>
      </c>
      <c r="F167" s="139">
        <f t="shared" si="6"/>
        <v>0</v>
      </c>
    </row>
    <row r="168" spans="1:6" ht="14.25">
      <c r="A168" s="103">
        <v>7.33</v>
      </c>
      <c r="B168" s="101" t="s">
        <v>409</v>
      </c>
      <c r="C168" s="102" t="s">
        <v>79</v>
      </c>
      <c r="D168" s="102">
        <v>15</v>
      </c>
      <c r="E168" s="133">
        <v>0</v>
      </c>
      <c r="F168" s="139">
        <f t="shared" si="6"/>
        <v>0</v>
      </c>
    </row>
    <row r="169" spans="1:6" ht="14.25">
      <c r="A169" s="103">
        <v>7.34</v>
      </c>
      <c r="B169" s="101" t="s">
        <v>410</v>
      </c>
      <c r="C169" s="102" t="s">
        <v>79</v>
      </c>
      <c r="D169" s="102">
        <v>15</v>
      </c>
      <c r="E169" s="133">
        <v>0</v>
      </c>
      <c r="F169" s="139">
        <f t="shared" si="6"/>
        <v>0</v>
      </c>
    </row>
    <row r="170" spans="1:6" ht="14.25">
      <c r="A170" s="103">
        <v>7.35</v>
      </c>
      <c r="B170" s="101" t="s">
        <v>411</v>
      </c>
      <c r="C170" s="102" t="s">
        <v>79</v>
      </c>
      <c r="D170" s="102">
        <v>23</v>
      </c>
      <c r="E170" s="133">
        <v>0</v>
      </c>
      <c r="F170" s="139">
        <f t="shared" si="6"/>
        <v>0</v>
      </c>
    </row>
    <row r="171" spans="1:6" ht="14.25">
      <c r="A171" s="103">
        <v>7.36</v>
      </c>
      <c r="B171" s="101" t="s">
        <v>412</v>
      </c>
      <c r="C171" s="102" t="s">
        <v>79</v>
      </c>
      <c r="D171" s="102">
        <v>30</v>
      </c>
      <c r="E171" s="133">
        <v>0</v>
      </c>
      <c r="F171" s="139">
        <f t="shared" si="6"/>
        <v>0</v>
      </c>
    </row>
    <row r="172" spans="1:6" ht="14.25">
      <c r="A172" s="103">
        <v>7.37</v>
      </c>
      <c r="B172" s="101" t="s">
        <v>413</v>
      </c>
      <c r="C172" s="102" t="s">
        <v>79</v>
      </c>
      <c r="D172" s="102">
        <v>5</v>
      </c>
      <c r="E172" s="133">
        <v>0</v>
      </c>
      <c r="F172" s="139">
        <f t="shared" si="6"/>
        <v>0</v>
      </c>
    </row>
    <row r="173" spans="1:6" ht="14.25">
      <c r="A173" s="103">
        <v>7.38</v>
      </c>
      <c r="B173" s="101" t="s">
        <v>80</v>
      </c>
      <c r="C173" s="102" t="s">
        <v>81</v>
      </c>
      <c r="D173" s="102">
        <v>190</v>
      </c>
      <c r="E173" s="133">
        <v>0</v>
      </c>
      <c r="F173" s="139">
        <f t="shared" si="6"/>
        <v>0</v>
      </c>
    </row>
    <row r="174" spans="1:6" ht="14.25">
      <c r="A174" s="103">
        <v>7.39</v>
      </c>
      <c r="B174" s="101" t="s">
        <v>181</v>
      </c>
      <c r="C174" s="102" t="s">
        <v>81</v>
      </c>
      <c r="D174" s="102">
        <v>135</v>
      </c>
      <c r="E174" s="133">
        <v>0</v>
      </c>
      <c r="F174" s="139">
        <f t="shared" si="6"/>
        <v>0</v>
      </c>
    </row>
    <row r="175" spans="1:6" ht="14.25">
      <c r="A175" s="103">
        <v>7.4</v>
      </c>
      <c r="B175" s="101" t="s">
        <v>121</v>
      </c>
      <c r="C175" s="102" t="s">
        <v>81</v>
      </c>
      <c r="D175" s="102">
        <v>30</v>
      </c>
      <c r="E175" s="133">
        <v>0</v>
      </c>
      <c r="F175" s="139">
        <f t="shared" si="6"/>
        <v>0</v>
      </c>
    </row>
    <row r="176" spans="1:6" ht="14.25">
      <c r="A176" s="103">
        <v>7.41</v>
      </c>
      <c r="B176" s="101" t="s">
        <v>122</v>
      </c>
      <c r="C176" s="102" t="s">
        <v>81</v>
      </c>
      <c r="D176" s="102">
        <v>8</v>
      </c>
      <c r="E176" s="133">
        <v>0</v>
      </c>
      <c r="F176" s="139">
        <f t="shared" si="6"/>
        <v>0</v>
      </c>
    </row>
    <row r="177" spans="1:6" ht="14.25">
      <c r="A177" s="103">
        <v>7.42</v>
      </c>
      <c r="B177" s="101" t="s">
        <v>123</v>
      </c>
      <c r="C177" s="102" t="s">
        <v>81</v>
      </c>
      <c r="D177" s="102">
        <v>90</v>
      </c>
      <c r="E177" s="133">
        <v>0</v>
      </c>
      <c r="F177" s="139">
        <f t="shared" si="6"/>
        <v>0</v>
      </c>
    </row>
    <row r="178" spans="1:5" ht="14.25">
      <c r="A178" s="100"/>
      <c r="B178" s="101"/>
      <c r="C178" s="102"/>
      <c r="D178" s="102"/>
      <c r="E178" s="46"/>
    </row>
    <row r="179" spans="1:6" ht="14.25">
      <c r="A179" s="104"/>
      <c r="B179" s="105" t="s">
        <v>165</v>
      </c>
      <c r="C179" s="106"/>
      <c r="D179" s="106"/>
      <c r="E179" s="106"/>
      <c r="F179" s="106"/>
    </row>
    <row r="180" spans="1:6" ht="300">
      <c r="A180" s="100">
        <v>8.01</v>
      </c>
      <c r="B180" s="101" t="s">
        <v>166</v>
      </c>
      <c r="C180" s="102" t="s">
        <v>30</v>
      </c>
      <c r="D180" s="102">
        <v>1</v>
      </c>
      <c r="E180" s="133">
        <v>0</v>
      </c>
      <c r="F180" s="139">
        <f>D180*E180</f>
        <v>0</v>
      </c>
    </row>
    <row r="181" spans="1:6" ht="14.25">
      <c r="A181" s="100" t="s">
        <v>167</v>
      </c>
      <c r="B181" s="101" t="s">
        <v>65</v>
      </c>
      <c r="C181" s="102" t="s">
        <v>30</v>
      </c>
      <c r="D181" s="102">
        <v>1</v>
      </c>
      <c r="E181" s="133" t="s">
        <v>28</v>
      </c>
      <c r="F181" s="139"/>
    </row>
    <row r="182" spans="1:6" ht="30">
      <c r="A182" s="100">
        <v>8.02</v>
      </c>
      <c r="B182" s="101" t="s">
        <v>168</v>
      </c>
      <c r="C182" s="102" t="s">
        <v>23</v>
      </c>
      <c r="D182" s="102">
        <v>8</v>
      </c>
      <c r="E182" s="133">
        <v>0</v>
      </c>
      <c r="F182" s="139">
        <f aca="true" t="shared" si="7" ref="F181:F208">D182*E182</f>
        <v>0</v>
      </c>
    </row>
    <row r="183" spans="1:6" ht="165">
      <c r="A183" s="100">
        <v>8.03</v>
      </c>
      <c r="B183" s="107" t="s">
        <v>169</v>
      </c>
      <c r="C183" s="102" t="s">
        <v>23</v>
      </c>
      <c r="D183" s="102">
        <v>1</v>
      </c>
      <c r="E183" s="133">
        <v>0</v>
      </c>
      <c r="F183" s="139">
        <f t="shared" si="7"/>
        <v>0</v>
      </c>
    </row>
    <row r="184" spans="1:6" ht="14.25">
      <c r="A184" s="100" t="s">
        <v>170</v>
      </c>
      <c r="B184" s="107" t="s">
        <v>113</v>
      </c>
      <c r="C184" s="102" t="s">
        <v>23</v>
      </c>
      <c r="D184" s="102">
        <v>1</v>
      </c>
      <c r="E184" s="133">
        <v>0</v>
      </c>
      <c r="F184" s="139">
        <f t="shared" si="7"/>
        <v>0</v>
      </c>
    </row>
    <row r="185" spans="1:6" ht="165">
      <c r="A185" s="100">
        <v>8.04</v>
      </c>
      <c r="B185" s="107" t="s">
        <v>171</v>
      </c>
      <c r="C185" s="102" t="s">
        <v>23</v>
      </c>
      <c r="D185" s="102">
        <v>1</v>
      </c>
      <c r="E185" s="133">
        <v>0</v>
      </c>
      <c r="F185" s="139">
        <f t="shared" si="7"/>
        <v>0</v>
      </c>
    </row>
    <row r="186" spans="1:6" ht="14.25">
      <c r="A186" s="100" t="s">
        <v>172</v>
      </c>
      <c r="B186" s="107" t="s">
        <v>113</v>
      </c>
      <c r="C186" s="102" t="s">
        <v>23</v>
      </c>
      <c r="D186" s="102">
        <v>1</v>
      </c>
      <c r="E186" s="133">
        <v>0</v>
      </c>
      <c r="F186" s="139">
        <f t="shared" si="7"/>
        <v>0</v>
      </c>
    </row>
    <row r="187" spans="1:6" ht="45">
      <c r="A187" s="100">
        <v>8.05</v>
      </c>
      <c r="B187" s="101" t="s">
        <v>155</v>
      </c>
      <c r="C187" s="102" t="s">
        <v>23</v>
      </c>
      <c r="D187" s="102">
        <v>3</v>
      </c>
      <c r="E187" s="133">
        <v>0</v>
      </c>
      <c r="F187" s="139">
        <f t="shared" si="7"/>
        <v>0</v>
      </c>
    </row>
    <row r="188" spans="1:6" ht="30">
      <c r="A188" s="100">
        <v>8.06</v>
      </c>
      <c r="B188" s="101" t="s">
        <v>173</v>
      </c>
      <c r="C188" s="102" t="s">
        <v>23</v>
      </c>
      <c r="D188" s="102">
        <v>1</v>
      </c>
      <c r="E188" s="133">
        <v>0</v>
      </c>
      <c r="F188" s="139">
        <f t="shared" si="7"/>
        <v>0</v>
      </c>
    </row>
    <row r="189" spans="1:6" ht="30">
      <c r="A189" s="100">
        <v>8.07</v>
      </c>
      <c r="B189" s="101" t="s">
        <v>174</v>
      </c>
      <c r="C189" s="102" t="s">
        <v>23</v>
      </c>
      <c r="D189" s="102">
        <v>1</v>
      </c>
      <c r="E189" s="133">
        <v>0</v>
      </c>
      <c r="F189" s="139">
        <f t="shared" si="7"/>
        <v>0</v>
      </c>
    </row>
    <row r="190" spans="1:6" ht="30">
      <c r="A190" s="100">
        <v>8.08</v>
      </c>
      <c r="B190" s="101" t="s">
        <v>136</v>
      </c>
      <c r="C190" s="102" t="s">
        <v>23</v>
      </c>
      <c r="D190" s="102">
        <v>2</v>
      </c>
      <c r="E190" s="133">
        <v>0</v>
      </c>
      <c r="F190" s="139">
        <f t="shared" si="7"/>
        <v>0</v>
      </c>
    </row>
    <row r="191" spans="1:6" ht="30">
      <c r="A191" s="100">
        <v>8.09</v>
      </c>
      <c r="B191" s="101" t="s">
        <v>175</v>
      </c>
      <c r="C191" s="102" t="s">
        <v>23</v>
      </c>
      <c r="D191" s="102">
        <v>3</v>
      </c>
      <c r="E191" s="133">
        <v>0</v>
      </c>
      <c r="F191" s="139">
        <f t="shared" si="7"/>
        <v>0</v>
      </c>
    </row>
    <row r="192" spans="1:6" ht="30">
      <c r="A192" s="103">
        <v>8.1</v>
      </c>
      <c r="B192" s="101" t="s">
        <v>163</v>
      </c>
      <c r="C192" s="102" t="s">
        <v>23</v>
      </c>
      <c r="D192" s="102">
        <v>2</v>
      </c>
      <c r="E192" s="133">
        <v>0</v>
      </c>
      <c r="F192" s="139">
        <f t="shared" si="7"/>
        <v>0</v>
      </c>
    </row>
    <row r="193" spans="1:6" ht="75">
      <c r="A193" s="103">
        <v>8.11</v>
      </c>
      <c r="B193" s="101" t="s">
        <v>176</v>
      </c>
      <c r="C193" s="102" t="s">
        <v>23</v>
      </c>
      <c r="D193" s="102">
        <v>3</v>
      </c>
      <c r="E193" s="133">
        <v>0</v>
      </c>
      <c r="F193" s="139">
        <f t="shared" si="7"/>
        <v>0</v>
      </c>
    </row>
    <row r="194" spans="1:6" ht="30">
      <c r="A194" s="103">
        <v>8.12</v>
      </c>
      <c r="B194" s="101" t="s">
        <v>177</v>
      </c>
      <c r="C194" s="102" t="s">
        <v>23</v>
      </c>
      <c r="D194" s="102">
        <v>1</v>
      </c>
      <c r="E194" s="133">
        <v>0</v>
      </c>
      <c r="F194" s="139">
        <f t="shared" si="7"/>
        <v>0</v>
      </c>
    </row>
    <row r="195" spans="1:6" ht="30">
      <c r="A195" s="103">
        <v>8.13</v>
      </c>
      <c r="B195" s="101" t="s">
        <v>178</v>
      </c>
      <c r="C195" s="102" t="s">
        <v>23</v>
      </c>
      <c r="D195" s="102">
        <v>1</v>
      </c>
      <c r="E195" s="133">
        <v>0</v>
      </c>
      <c r="F195" s="139">
        <f t="shared" si="7"/>
        <v>0</v>
      </c>
    </row>
    <row r="196" spans="1:6" s="109" customFormat="1" ht="45">
      <c r="A196" s="103">
        <v>8.14</v>
      </c>
      <c r="B196" s="101" t="s">
        <v>432</v>
      </c>
      <c r="C196" s="102" t="s">
        <v>23</v>
      </c>
      <c r="D196" s="102">
        <v>3</v>
      </c>
      <c r="E196" s="133">
        <v>0</v>
      </c>
      <c r="F196" s="139">
        <f t="shared" si="7"/>
        <v>0</v>
      </c>
    </row>
    <row r="197" spans="1:6" s="109" customFormat="1" ht="45">
      <c r="A197" s="103">
        <v>8.15</v>
      </c>
      <c r="B197" s="101" t="s">
        <v>430</v>
      </c>
      <c r="C197" s="102" t="s">
        <v>23</v>
      </c>
      <c r="D197" s="102">
        <v>2</v>
      </c>
      <c r="E197" s="133">
        <v>0</v>
      </c>
      <c r="F197" s="139">
        <f t="shared" si="7"/>
        <v>0</v>
      </c>
    </row>
    <row r="198" spans="1:6" ht="14.25">
      <c r="A198" s="103">
        <v>8.14</v>
      </c>
      <c r="B198" s="101" t="s">
        <v>120</v>
      </c>
      <c r="C198" s="102" t="s">
        <v>79</v>
      </c>
      <c r="D198" s="102">
        <v>45</v>
      </c>
      <c r="E198" s="133">
        <v>0</v>
      </c>
      <c r="F198" s="139">
        <f t="shared" si="7"/>
        <v>0</v>
      </c>
    </row>
    <row r="199" spans="1:6" ht="14.25">
      <c r="A199" s="103">
        <v>8.15</v>
      </c>
      <c r="B199" s="101" t="s">
        <v>103</v>
      </c>
      <c r="C199" s="102" t="s">
        <v>79</v>
      </c>
      <c r="D199" s="102">
        <v>39</v>
      </c>
      <c r="E199" s="133">
        <v>0</v>
      </c>
      <c r="F199" s="139">
        <f t="shared" si="7"/>
        <v>0</v>
      </c>
    </row>
    <row r="200" spans="1:6" ht="14.25">
      <c r="A200" s="103">
        <v>8.16000000000001</v>
      </c>
      <c r="B200" s="101" t="s">
        <v>96</v>
      </c>
      <c r="C200" s="102" t="s">
        <v>79</v>
      </c>
      <c r="D200" s="102">
        <v>8</v>
      </c>
      <c r="E200" s="133">
        <v>0</v>
      </c>
      <c r="F200" s="139">
        <f t="shared" si="7"/>
        <v>0</v>
      </c>
    </row>
    <row r="201" spans="1:6" ht="14.25">
      <c r="A201" s="103">
        <v>8.17000000000001</v>
      </c>
      <c r="B201" s="101" t="s">
        <v>406</v>
      </c>
      <c r="C201" s="102" t="s">
        <v>79</v>
      </c>
      <c r="D201" s="102">
        <v>24</v>
      </c>
      <c r="E201" s="133">
        <v>0</v>
      </c>
      <c r="F201" s="139">
        <f t="shared" si="7"/>
        <v>0</v>
      </c>
    </row>
    <row r="202" spans="1:6" ht="14.25">
      <c r="A202" s="103">
        <v>8.18000000000001</v>
      </c>
      <c r="B202" s="101" t="s">
        <v>179</v>
      </c>
      <c r="C202" s="102" t="s">
        <v>79</v>
      </c>
      <c r="D202" s="102">
        <v>45</v>
      </c>
      <c r="E202" s="133">
        <v>0</v>
      </c>
      <c r="F202" s="139">
        <f t="shared" si="7"/>
        <v>0</v>
      </c>
    </row>
    <row r="203" spans="1:6" ht="14.25">
      <c r="A203" s="103">
        <v>8.19000000000001</v>
      </c>
      <c r="B203" s="101" t="s">
        <v>180</v>
      </c>
      <c r="C203" s="102" t="s">
        <v>79</v>
      </c>
      <c r="D203" s="102">
        <v>2</v>
      </c>
      <c r="E203" s="133">
        <v>0</v>
      </c>
      <c r="F203" s="139">
        <f t="shared" si="7"/>
        <v>0</v>
      </c>
    </row>
    <row r="204" spans="1:6" ht="14.25">
      <c r="A204" s="103">
        <v>8.20000000000001</v>
      </c>
      <c r="B204" s="101" t="s">
        <v>407</v>
      </c>
      <c r="C204" s="102" t="s">
        <v>79</v>
      </c>
      <c r="D204" s="102">
        <v>2</v>
      </c>
      <c r="E204" s="133">
        <v>0</v>
      </c>
      <c r="F204" s="139">
        <f t="shared" si="7"/>
        <v>0</v>
      </c>
    </row>
    <row r="205" spans="1:6" ht="14.25">
      <c r="A205" s="103">
        <v>8.21000000000001</v>
      </c>
      <c r="B205" s="101" t="s">
        <v>80</v>
      </c>
      <c r="C205" s="102" t="s">
        <v>81</v>
      </c>
      <c r="D205" s="102">
        <v>115</v>
      </c>
      <c r="E205" s="133">
        <v>0</v>
      </c>
      <c r="F205" s="139">
        <f t="shared" si="7"/>
        <v>0</v>
      </c>
    </row>
    <row r="206" spans="1:6" ht="14.25">
      <c r="A206" s="103"/>
      <c r="B206" s="101" t="s">
        <v>181</v>
      </c>
      <c r="C206" s="102" t="s">
        <v>81</v>
      </c>
      <c r="D206" s="102">
        <v>25</v>
      </c>
      <c r="E206" s="133">
        <v>0</v>
      </c>
      <c r="F206" s="139">
        <f t="shared" si="7"/>
        <v>0</v>
      </c>
    </row>
    <row r="207" spans="1:6" ht="14.25">
      <c r="A207" s="103">
        <v>8.22000000000001</v>
      </c>
      <c r="B207" s="101" t="s">
        <v>121</v>
      </c>
      <c r="C207" s="102" t="s">
        <v>81</v>
      </c>
      <c r="D207" s="102">
        <v>8</v>
      </c>
      <c r="E207" s="133">
        <v>0</v>
      </c>
      <c r="F207" s="139">
        <f t="shared" si="7"/>
        <v>0</v>
      </c>
    </row>
    <row r="208" spans="1:6" ht="14.25">
      <c r="A208" s="103">
        <v>8.23000000000002</v>
      </c>
      <c r="B208" s="101" t="s">
        <v>123</v>
      </c>
      <c r="C208" s="102" t="s">
        <v>81</v>
      </c>
      <c r="D208" s="102">
        <v>53</v>
      </c>
      <c r="E208" s="133">
        <v>0</v>
      </c>
      <c r="F208" s="139">
        <f t="shared" si="7"/>
        <v>0</v>
      </c>
    </row>
    <row r="209" spans="1:5" ht="14.25">
      <c r="A209" s="100"/>
      <c r="B209" s="101"/>
      <c r="C209" s="102"/>
      <c r="D209" s="102"/>
      <c r="E209" s="46"/>
    </row>
    <row r="210" spans="1:6" ht="14.25">
      <c r="A210" s="104"/>
      <c r="B210" s="105" t="s">
        <v>182</v>
      </c>
      <c r="C210" s="106"/>
      <c r="D210" s="106"/>
      <c r="E210" s="106"/>
      <c r="F210" s="106"/>
    </row>
    <row r="211" spans="1:6" ht="135">
      <c r="A211" s="100">
        <v>9.01</v>
      </c>
      <c r="B211" s="107" t="s">
        <v>183</v>
      </c>
      <c r="C211" s="102" t="s">
        <v>23</v>
      </c>
      <c r="D211" s="102">
        <v>1</v>
      </c>
      <c r="E211" s="133">
        <v>0</v>
      </c>
      <c r="F211" s="139">
        <f>D211*E211</f>
        <v>0</v>
      </c>
    </row>
    <row r="212" spans="1:6" ht="14.25">
      <c r="A212" s="100">
        <v>9.02</v>
      </c>
      <c r="B212" s="107" t="s">
        <v>184</v>
      </c>
      <c r="C212" s="102" t="s">
        <v>23</v>
      </c>
      <c r="D212" s="102">
        <v>1</v>
      </c>
      <c r="E212" s="133">
        <v>0</v>
      </c>
      <c r="F212" s="139">
        <f aca="true" t="shared" si="8" ref="F212:F217">D212*E212</f>
        <v>0</v>
      </c>
    </row>
    <row r="213" spans="1:6" ht="14.25">
      <c r="A213" s="100">
        <v>9.03</v>
      </c>
      <c r="B213" s="101" t="s">
        <v>185</v>
      </c>
      <c r="C213" s="102" t="s">
        <v>23</v>
      </c>
      <c r="D213" s="102">
        <v>1</v>
      </c>
      <c r="E213" s="133">
        <v>0</v>
      </c>
      <c r="F213" s="139">
        <f t="shared" si="8"/>
        <v>0</v>
      </c>
    </row>
    <row r="214" spans="1:6" ht="14.25">
      <c r="A214" s="100">
        <v>9.04</v>
      </c>
      <c r="B214" s="101" t="s">
        <v>186</v>
      </c>
      <c r="C214" s="102" t="s">
        <v>23</v>
      </c>
      <c r="D214" s="102">
        <v>1</v>
      </c>
      <c r="E214" s="133">
        <v>0</v>
      </c>
      <c r="F214" s="139">
        <f t="shared" si="8"/>
        <v>0</v>
      </c>
    </row>
    <row r="215" spans="1:6" ht="14.25">
      <c r="A215" s="100">
        <v>9.05</v>
      </c>
      <c r="B215" s="101" t="s">
        <v>187</v>
      </c>
      <c r="C215" s="102" t="s">
        <v>23</v>
      </c>
      <c r="D215" s="102">
        <v>1</v>
      </c>
      <c r="E215" s="133">
        <v>0</v>
      </c>
      <c r="F215" s="139">
        <f t="shared" si="8"/>
        <v>0</v>
      </c>
    </row>
    <row r="216" spans="1:6" ht="14.25">
      <c r="A216" s="100">
        <v>9.06</v>
      </c>
      <c r="B216" s="101" t="s">
        <v>188</v>
      </c>
      <c r="C216" s="102" t="s">
        <v>23</v>
      </c>
      <c r="D216" s="102">
        <v>1</v>
      </c>
      <c r="E216" s="133">
        <v>0</v>
      </c>
      <c r="F216" s="139">
        <f t="shared" si="8"/>
        <v>0</v>
      </c>
    </row>
    <row r="217" spans="1:6" ht="14.25">
      <c r="A217" s="100">
        <v>9.07</v>
      </c>
      <c r="B217" s="101" t="s">
        <v>189</v>
      </c>
      <c r="C217" s="102" t="s">
        <v>23</v>
      </c>
      <c r="D217" s="102">
        <v>1</v>
      </c>
      <c r="E217" s="133">
        <v>0</v>
      </c>
      <c r="F217" s="139">
        <f t="shared" si="8"/>
        <v>0</v>
      </c>
    </row>
    <row r="218" spans="1:5" ht="14.25">
      <c r="A218" s="100"/>
      <c r="B218" s="101"/>
      <c r="C218" s="102"/>
      <c r="D218" s="102"/>
      <c r="E218" s="46"/>
    </row>
    <row r="219" spans="1:6" ht="14.25">
      <c r="A219" s="104"/>
      <c r="B219" s="105" t="s">
        <v>190</v>
      </c>
      <c r="C219" s="106"/>
      <c r="D219" s="106"/>
      <c r="E219" s="106"/>
      <c r="F219" s="106"/>
    </row>
    <row r="220" spans="1:6" ht="30">
      <c r="A220" s="100">
        <v>10.01</v>
      </c>
      <c r="B220" s="101" t="s">
        <v>191</v>
      </c>
      <c r="C220" s="102" t="s">
        <v>23</v>
      </c>
      <c r="D220" s="102">
        <v>4</v>
      </c>
      <c r="E220" s="133">
        <v>0</v>
      </c>
      <c r="F220" s="139">
        <f>D220*E220</f>
        <v>0</v>
      </c>
    </row>
    <row r="221" spans="1:6" ht="14.25">
      <c r="A221" s="100" t="s">
        <v>192</v>
      </c>
      <c r="B221" s="101" t="s">
        <v>193</v>
      </c>
      <c r="C221" s="102" t="s">
        <v>23</v>
      </c>
      <c r="D221" s="102">
        <v>8</v>
      </c>
      <c r="E221" s="133">
        <v>0</v>
      </c>
      <c r="F221" s="139">
        <f aca="true" t="shared" si="9" ref="F221:F233">D221*E221</f>
        <v>0</v>
      </c>
    </row>
    <row r="222" spans="1:6" ht="14.25">
      <c r="A222" s="100" t="s">
        <v>194</v>
      </c>
      <c r="B222" s="101" t="s">
        <v>195</v>
      </c>
      <c r="C222" s="102" t="s">
        <v>23</v>
      </c>
      <c r="D222" s="102">
        <v>4</v>
      </c>
      <c r="E222" s="133">
        <v>0</v>
      </c>
      <c r="F222" s="139">
        <f t="shared" si="9"/>
        <v>0</v>
      </c>
    </row>
    <row r="223" spans="1:6" ht="14.25">
      <c r="A223" s="100">
        <v>10.02</v>
      </c>
      <c r="B223" s="101" t="s">
        <v>196</v>
      </c>
      <c r="C223" s="102" t="s">
        <v>23</v>
      </c>
      <c r="D223" s="102">
        <v>4</v>
      </c>
      <c r="E223" s="133">
        <v>0</v>
      </c>
      <c r="F223" s="139">
        <f t="shared" si="9"/>
        <v>0</v>
      </c>
    </row>
    <row r="224" spans="1:6" ht="14.25">
      <c r="A224" s="100">
        <v>10.03</v>
      </c>
      <c r="B224" s="101" t="s">
        <v>197</v>
      </c>
      <c r="C224" s="102" t="s">
        <v>23</v>
      </c>
      <c r="D224" s="102">
        <v>1</v>
      </c>
      <c r="E224" s="133">
        <v>0</v>
      </c>
      <c r="F224" s="139">
        <f t="shared" si="9"/>
        <v>0</v>
      </c>
    </row>
    <row r="225" spans="1:6" ht="14.25">
      <c r="A225" s="100">
        <v>10.04</v>
      </c>
      <c r="B225" s="101" t="s">
        <v>198</v>
      </c>
      <c r="C225" s="102" t="s">
        <v>23</v>
      </c>
      <c r="D225" s="102">
        <v>4</v>
      </c>
      <c r="E225" s="133">
        <v>0</v>
      </c>
      <c r="F225" s="139">
        <f t="shared" si="9"/>
        <v>0</v>
      </c>
    </row>
    <row r="226" spans="1:6" ht="14.25">
      <c r="A226" s="100">
        <v>10.05</v>
      </c>
      <c r="B226" s="101" t="s">
        <v>199</v>
      </c>
      <c r="C226" s="102" t="s">
        <v>23</v>
      </c>
      <c r="D226" s="102">
        <v>1</v>
      </c>
      <c r="E226" s="133">
        <v>0</v>
      </c>
      <c r="F226" s="139">
        <f t="shared" si="9"/>
        <v>0</v>
      </c>
    </row>
    <row r="227" spans="1:6" ht="30">
      <c r="A227" s="100">
        <v>10.06</v>
      </c>
      <c r="B227" s="101" t="s">
        <v>200</v>
      </c>
      <c r="C227" s="108" t="s">
        <v>23</v>
      </c>
      <c r="D227" s="109">
        <v>4</v>
      </c>
      <c r="E227" s="133">
        <v>0</v>
      </c>
      <c r="F227" s="139">
        <f t="shared" si="9"/>
        <v>0</v>
      </c>
    </row>
    <row r="228" spans="1:6" ht="30">
      <c r="A228" s="100">
        <v>10.07</v>
      </c>
      <c r="B228" s="101" t="s">
        <v>201</v>
      </c>
      <c r="C228" s="102" t="s">
        <v>23</v>
      </c>
      <c r="D228" s="102">
        <v>12</v>
      </c>
      <c r="E228" s="133">
        <v>0</v>
      </c>
      <c r="F228" s="139">
        <f t="shared" si="9"/>
        <v>0</v>
      </c>
    </row>
    <row r="229" spans="1:6" ht="14.25">
      <c r="A229" s="100">
        <v>10.08</v>
      </c>
      <c r="B229" s="101" t="s">
        <v>202</v>
      </c>
      <c r="C229" s="102" t="s">
        <v>23</v>
      </c>
      <c r="D229" s="102">
        <v>1</v>
      </c>
      <c r="E229" s="133">
        <v>0</v>
      </c>
      <c r="F229" s="139">
        <f t="shared" si="9"/>
        <v>0</v>
      </c>
    </row>
    <row r="230" spans="1:6" ht="45">
      <c r="A230" s="100">
        <v>10.09</v>
      </c>
      <c r="B230" s="101" t="s">
        <v>93</v>
      </c>
      <c r="C230" s="102" t="s">
        <v>79</v>
      </c>
      <c r="D230" s="102">
        <v>35</v>
      </c>
      <c r="E230" s="133">
        <v>0</v>
      </c>
      <c r="F230" s="139">
        <f t="shared" si="9"/>
        <v>0</v>
      </c>
    </row>
    <row r="231" spans="1:6" ht="14.25">
      <c r="A231" s="103">
        <v>10.1</v>
      </c>
      <c r="B231" s="101" t="s">
        <v>78</v>
      </c>
      <c r="C231" s="102" t="s">
        <v>79</v>
      </c>
      <c r="D231" s="102">
        <v>53</v>
      </c>
      <c r="E231" s="133">
        <v>0</v>
      </c>
      <c r="F231" s="139">
        <f t="shared" si="9"/>
        <v>0</v>
      </c>
    </row>
    <row r="232" spans="1:6" ht="14.25">
      <c r="A232" s="100">
        <v>10.11</v>
      </c>
      <c r="B232" s="101" t="s">
        <v>95</v>
      </c>
      <c r="C232" s="102" t="s">
        <v>79</v>
      </c>
      <c r="D232" s="102">
        <v>2</v>
      </c>
      <c r="E232" s="133">
        <v>0</v>
      </c>
      <c r="F232" s="139">
        <f t="shared" si="9"/>
        <v>0</v>
      </c>
    </row>
    <row r="233" spans="1:6" ht="14.25">
      <c r="A233" s="100">
        <v>10.12</v>
      </c>
      <c r="B233" s="101" t="s">
        <v>104</v>
      </c>
      <c r="C233" s="102" t="s">
        <v>79</v>
      </c>
      <c r="D233" s="102">
        <v>25</v>
      </c>
      <c r="E233" s="133">
        <v>0</v>
      </c>
      <c r="F233" s="139">
        <f t="shared" si="9"/>
        <v>0</v>
      </c>
    </row>
    <row r="234" spans="1:5" ht="14.25">
      <c r="A234" s="100"/>
      <c r="B234" s="101"/>
      <c r="C234" s="102"/>
      <c r="D234" s="102"/>
      <c r="E234" s="46"/>
    </row>
    <row r="235" spans="1:6" ht="14.25">
      <c r="A235" s="104"/>
      <c r="B235" s="105" t="s">
        <v>203</v>
      </c>
      <c r="C235" s="106"/>
      <c r="D235" s="106"/>
      <c r="E235" s="106"/>
      <c r="F235" s="106"/>
    </row>
    <row r="236" spans="1:6" ht="30">
      <c r="A236" s="100">
        <v>11.01</v>
      </c>
      <c r="B236" s="101" t="s">
        <v>204</v>
      </c>
      <c r="C236" s="102" t="s">
        <v>23</v>
      </c>
      <c r="D236" s="102">
        <v>2</v>
      </c>
      <c r="E236" s="133">
        <v>0</v>
      </c>
      <c r="F236" s="139">
        <f>D236*E236</f>
        <v>0</v>
      </c>
    </row>
    <row r="237" spans="1:6" ht="14.25">
      <c r="A237" s="100" t="s">
        <v>205</v>
      </c>
      <c r="B237" s="101" t="s">
        <v>193</v>
      </c>
      <c r="C237" s="102" t="s">
        <v>23</v>
      </c>
      <c r="D237" s="102">
        <v>4</v>
      </c>
      <c r="E237" s="133">
        <v>0</v>
      </c>
      <c r="F237" s="139">
        <f aca="true" t="shared" si="10" ref="F237:F252">D237*E237</f>
        <v>0</v>
      </c>
    </row>
    <row r="238" spans="1:6" ht="14.25">
      <c r="A238" s="100" t="s">
        <v>206</v>
      </c>
      <c r="B238" s="101" t="s">
        <v>195</v>
      </c>
      <c r="C238" s="102" t="s">
        <v>23</v>
      </c>
      <c r="D238" s="102">
        <v>2</v>
      </c>
      <c r="E238" s="133">
        <v>0</v>
      </c>
      <c r="F238" s="139">
        <f t="shared" si="10"/>
        <v>0</v>
      </c>
    </row>
    <row r="239" spans="1:6" ht="14.25">
      <c r="A239" s="100">
        <v>11.02</v>
      </c>
      <c r="B239" s="101" t="s">
        <v>196</v>
      </c>
      <c r="C239" s="102" t="s">
        <v>23</v>
      </c>
      <c r="D239" s="102">
        <v>2</v>
      </c>
      <c r="E239" s="133">
        <v>0</v>
      </c>
      <c r="F239" s="139">
        <f t="shared" si="10"/>
        <v>0</v>
      </c>
    </row>
    <row r="240" spans="1:6" ht="14.25">
      <c r="A240" s="100">
        <v>11.03</v>
      </c>
      <c r="B240" s="101" t="s">
        <v>197</v>
      </c>
      <c r="C240" s="102" t="s">
        <v>23</v>
      </c>
      <c r="D240" s="102">
        <v>1</v>
      </c>
      <c r="E240" s="133">
        <v>0</v>
      </c>
      <c r="F240" s="139">
        <f t="shared" si="10"/>
        <v>0</v>
      </c>
    </row>
    <row r="241" spans="1:6" ht="14.25">
      <c r="A241" s="100">
        <v>11.04</v>
      </c>
      <c r="B241" s="101" t="s">
        <v>198</v>
      </c>
      <c r="C241" s="102" t="s">
        <v>23</v>
      </c>
      <c r="D241" s="102">
        <v>2</v>
      </c>
      <c r="E241" s="133">
        <v>0</v>
      </c>
      <c r="F241" s="139">
        <f t="shared" si="10"/>
        <v>0</v>
      </c>
    </row>
    <row r="242" spans="1:6" ht="30">
      <c r="A242" s="100">
        <v>11.05</v>
      </c>
      <c r="B242" s="101" t="s">
        <v>136</v>
      </c>
      <c r="C242" s="102" t="s">
        <v>23</v>
      </c>
      <c r="D242" s="102">
        <v>2</v>
      </c>
      <c r="E242" s="133">
        <v>0</v>
      </c>
      <c r="F242" s="139">
        <f t="shared" si="10"/>
        <v>0</v>
      </c>
    </row>
    <row r="243" spans="1:6" ht="30">
      <c r="A243" s="100">
        <v>11.06</v>
      </c>
      <c r="B243" s="101" t="s">
        <v>137</v>
      </c>
      <c r="C243" s="102" t="s">
        <v>23</v>
      </c>
      <c r="D243" s="102">
        <v>4</v>
      </c>
      <c r="E243" s="133">
        <v>0</v>
      </c>
      <c r="F243" s="139">
        <f t="shared" si="10"/>
        <v>0</v>
      </c>
    </row>
    <row r="244" spans="1:6" ht="14.25">
      <c r="A244" s="100">
        <v>11.07</v>
      </c>
      <c r="B244" s="101" t="s">
        <v>207</v>
      </c>
      <c r="C244" s="102" t="s">
        <v>23</v>
      </c>
      <c r="D244" s="102">
        <v>1</v>
      </c>
      <c r="E244" s="133">
        <v>0</v>
      </c>
      <c r="F244" s="139">
        <f t="shared" si="10"/>
        <v>0</v>
      </c>
    </row>
    <row r="245" spans="1:6" ht="14.25">
      <c r="A245" s="100">
        <v>11.08</v>
      </c>
      <c r="B245" s="101" t="s">
        <v>199</v>
      </c>
      <c r="C245" s="102" t="s">
        <v>23</v>
      </c>
      <c r="D245" s="102">
        <v>1</v>
      </c>
      <c r="E245" s="133">
        <v>0</v>
      </c>
      <c r="F245" s="139">
        <f t="shared" si="10"/>
        <v>0</v>
      </c>
    </row>
    <row r="246" spans="1:6" ht="75">
      <c r="A246" s="100">
        <v>11.09</v>
      </c>
      <c r="B246" s="101" t="s">
        <v>176</v>
      </c>
      <c r="C246" s="102" t="s">
        <v>23</v>
      </c>
      <c r="D246" s="102">
        <v>1</v>
      </c>
      <c r="E246" s="133">
        <v>0</v>
      </c>
      <c r="F246" s="139">
        <f t="shared" si="10"/>
        <v>0</v>
      </c>
    </row>
    <row r="247" spans="1:6" s="109" customFormat="1" ht="45">
      <c r="A247" s="103">
        <v>11.1</v>
      </c>
      <c r="B247" s="101" t="s">
        <v>432</v>
      </c>
      <c r="C247" s="102" t="s">
        <v>23</v>
      </c>
      <c r="D247" s="102">
        <v>1</v>
      </c>
      <c r="E247" s="133">
        <v>0</v>
      </c>
      <c r="F247" s="139">
        <f t="shared" si="10"/>
        <v>0</v>
      </c>
    </row>
    <row r="248" spans="1:6" ht="45">
      <c r="A248" s="103">
        <v>11.1</v>
      </c>
      <c r="B248" s="101" t="s">
        <v>93</v>
      </c>
      <c r="C248" s="102" t="s">
        <v>79</v>
      </c>
      <c r="D248" s="102">
        <v>10</v>
      </c>
      <c r="E248" s="133">
        <v>0</v>
      </c>
      <c r="F248" s="139">
        <f t="shared" si="10"/>
        <v>0</v>
      </c>
    </row>
    <row r="249" spans="1:6" ht="14.25">
      <c r="A249" s="100">
        <v>11.11</v>
      </c>
      <c r="B249" s="101" t="s">
        <v>78</v>
      </c>
      <c r="C249" s="102" t="s">
        <v>79</v>
      </c>
      <c r="D249" s="102">
        <v>30</v>
      </c>
      <c r="E249" s="133">
        <v>0</v>
      </c>
      <c r="F249" s="139">
        <f t="shared" si="10"/>
        <v>0</v>
      </c>
    </row>
    <row r="250" spans="1:6" ht="14.25">
      <c r="A250" s="103">
        <v>11.12</v>
      </c>
      <c r="B250" s="101" t="s">
        <v>95</v>
      </c>
      <c r="C250" s="102" t="s">
        <v>79</v>
      </c>
      <c r="D250" s="102">
        <v>3</v>
      </c>
      <c r="E250" s="133">
        <v>0</v>
      </c>
      <c r="F250" s="139">
        <f t="shared" si="10"/>
        <v>0</v>
      </c>
    </row>
    <row r="251" spans="1:6" ht="14.25">
      <c r="A251" s="100">
        <v>11.13</v>
      </c>
      <c r="B251" s="101" t="s">
        <v>96</v>
      </c>
      <c r="C251" s="102" t="s">
        <v>79</v>
      </c>
      <c r="D251" s="102">
        <v>3</v>
      </c>
      <c r="E251" s="133">
        <v>0</v>
      </c>
      <c r="F251" s="139">
        <f t="shared" si="10"/>
        <v>0</v>
      </c>
    </row>
    <row r="252" spans="1:6" ht="14.25">
      <c r="A252" s="103">
        <v>11.14</v>
      </c>
      <c r="B252" s="101" t="s">
        <v>80</v>
      </c>
      <c r="C252" s="102" t="s">
        <v>81</v>
      </c>
      <c r="D252" s="102">
        <v>3</v>
      </c>
      <c r="E252" s="133">
        <v>0</v>
      </c>
      <c r="F252" s="139">
        <f t="shared" si="10"/>
        <v>0</v>
      </c>
    </row>
    <row r="253" spans="1:5" ht="14.25">
      <c r="A253" s="100"/>
      <c r="B253" s="101"/>
      <c r="C253" s="102"/>
      <c r="D253" s="102"/>
      <c r="E253" s="46"/>
    </row>
    <row r="254" spans="1:6" ht="14.25">
      <c r="A254" s="104"/>
      <c r="B254" s="105" t="s">
        <v>208</v>
      </c>
      <c r="C254" s="106"/>
      <c r="D254" s="106"/>
      <c r="E254" s="106"/>
      <c r="F254" s="106"/>
    </row>
    <row r="255" spans="1:6" ht="45">
      <c r="A255" s="100">
        <v>12.01</v>
      </c>
      <c r="B255" s="101" t="s">
        <v>209</v>
      </c>
      <c r="C255" s="102" t="s">
        <v>23</v>
      </c>
      <c r="D255" s="102">
        <v>2</v>
      </c>
      <c r="E255" s="133">
        <v>0</v>
      </c>
      <c r="F255" s="139">
        <f>D255*E255</f>
        <v>0</v>
      </c>
    </row>
    <row r="256" spans="1:6" ht="45">
      <c r="A256" s="103">
        <v>12.02</v>
      </c>
      <c r="B256" s="101" t="s">
        <v>210</v>
      </c>
      <c r="C256" s="102" t="s">
        <v>79</v>
      </c>
      <c r="D256" s="102">
        <v>5</v>
      </c>
      <c r="E256" s="133">
        <v>0</v>
      </c>
      <c r="F256" s="139">
        <f aca="true" t="shared" si="11" ref="F256:F257">D256*E256</f>
        <v>0</v>
      </c>
    </row>
    <row r="257" spans="1:6" ht="14.25">
      <c r="A257" s="100">
        <v>12.03</v>
      </c>
      <c r="B257" s="101" t="s">
        <v>94</v>
      </c>
      <c r="C257" s="102" t="s">
        <v>79</v>
      </c>
      <c r="D257" s="102">
        <v>2</v>
      </c>
      <c r="E257" s="133">
        <v>0</v>
      </c>
      <c r="F257" s="139">
        <f t="shared" si="11"/>
        <v>0</v>
      </c>
    </row>
    <row r="258" spans="1:5" ht="14.25">
      <c r="A258" s="100"/>
      <c r="B258" s="101"/>
      <c r="C258" s="102"/>
      <c r="D258" s="102"/>
      <c r="E258" s="46"/>
    </row>
    <row r="259" spans="1:6" ht="14.25">
      <c r="A259" s="104"/>
      <c r="B259" s="105" t="s">
        <v>211</v>
      </c>
      <c r="C259" s="106"/>
      <c r="D259" s="106"/>
      <c r="E259" s="106"/>
      <c r="F259" s="106"/>
    </row>
    <row r="260" spans="1:6" ht="90">
      <c r="A260" s="100">
        <v>13.01</v>
      </c>
      <c r="B260" s="107" t="s">
        <v>212</v>
      </c>
      <c r="C260" s="102" t="s">
        <v>23</v>
      </c>
      <c r="D260" s="102">
        <v>3</v>
      </c>
      <c r="E260" s="133">
        <v>0</v>
      </c>
      <c r="F260" s="139">
        <f>D260*E260</f>
        <v>0</v>
      </c>
    </row>
    <row r="261" spans="1:6" ht="14.25">
      <c r="A261" s="100" t="s">
        <v>213</v>
      </c>
      <c r="B261" s="107" t="s">
        <v>214</v>
      </c>
      <c r="C261" s="102" t="s">
        <v>23</v>
      </c>
      <c r="D261" s="102">
        <v>3</v>
      </c>
      <c r="E261" s="133">
        <v>0</v>
      </c>
      <c r="F261" s="139">
        <f aca="true" t="shared" si="12" ref="F261:F262">D261*E261</f>
        <v>0</v>
      </c>
    </row>
    <row r="262" spans="1:6" ht="14.25">
      <c r="A262" s="100" t="s">
        <v>215</v>
      </c>
      <c r="B262" s="107" t="s">
        <v>216</v>
      </c>
      <c r="C262" s="102" t="s">
        <v>23</v>
      </c>
      <c r="D262" s="102">
        <v>3</v>
      </c>
      <c r="E262" s="133">
        <v>0</v>
      </c>
      <c r="F262" s="139">
        <f t="shared" si="12"/>
        <v>0</v>
      </c>
    </row>
    <row r="263" spans="1:6" ht="14.25">
      <c r="A263" s="100">
        <v>13.02</v>
      </c>
      <c r="B263" s="107" t="s">
        <v>217</v>
      </c>
      <c r="C263" s="102" t="s">
        <v>23</v>
      </c>
      <c r="D263" s="102">
        <v>3</v>
      </c>
      <c r="E263" s="133">
        <v>0</v>
      </c>
      <c r="F263" s="139">
        <f>D263*E263</f>
        <v>0</v>
      </c>
    </row>
    <row r="264" spans="1:6" ht="14.25">
      <c r="A264" s="100"/>
      <c r="B264" s="107"/>
      <c r="C264" s="102"/>
      <c r="D264" s="102"/>
      <c r="E264" s="46"/>
      <c r="F264" s="32"/>
    </row>
    <row r="265" spans="1:6" ht="14.25">
      <c r="A265" s="104"/>
      <c r="B265" s="105" t="s">
        <v>218</v>
      </c>
      <c r="C265" s="106"/>
      <c r="D265" s="106"/>
      <c r="E265" s="106"/>
      <c r="F265" s="106"/>
    </row>
    <row r="266" spans="1:6" ht="90">
      <c r="A266" s="100">
        <v>14.01</v>
      </c>
      <c r="B266" s="107" t="s">
        <v>219</v>
      </c>
      <c r="C266" s="102" t="s">
        <v>23</v>
      </c>
      <c r="D266" s="102">
        <v>1</v>
      </c>
      <c r="E266" s="133">
        <v>0</v>
      </c>
      <c r="F266" s="139">
        <f>D266*E266</f>
        <v>0</v>
      </c>
    </row>
    <row r="267" spans="1:6" ht="14.25">
      <c r="A267" s="100" t="s">
        <v>220</v>
      </c>
      <c r="B267" s="107" t="s">
        <v>214</v>
      </c>
      <c r="C267" s="102" t="s">
        <v>23</v>
      </c>
      <c r="D267" s="102">
        <v>1</v>
      </c>
      <c r="E267" s="133">
        <v>0</v>
      </c>
      <c r="F267" s="139">
        <f aca="true" t="shared" si="13" ref="F267:F269">D267*E267</f>
        <v>0</v>
      </c>
    </row>
    <row r="268" spans="1:6" ht="14.25">
      <c r="A268" s="100" t="s">
        <v>221</v>
      </c>
      <c r="B268" s="107" t="s">
        <v>216</v>
      </c>
      <c r="C268" s="102" t="s">
        <v>23</v>
      </c>
      <c r="D268" s="102">
        <v>1</v>
      </c>
      <c r="E268" s="133">
        <v>0</v>
      </c>
      <c r="F268" s="139">
        <f t="shared" si="13"/>
        <v>0</v>
      </c>
    </row>
    <row r="269" spans="1:6" ht="14.25">
      <c r="A269" s="100">
        <v>14.02</v>
      </c>
      <c r="B269" s="107" t="s">
        <v>217</v>
      </c>
      <c r="C269" s="102" t="s">
        <v>23</v>
      </c>
      <c r="D269" s="102">
        <v>1</v>
      </c>
      <c r="E269" s="133">
        <v>0</v>
      </c>
      <c r="F269" s="139">
        <f t="shared" si="13"/>
        <v>0</v>
      </c>
    </row>
    <row r="270" spans="1:6" ht="14.25">
      <c r="A270" s="100"/>
      <c r="B270" s="107"/>
      <c r="C270" s="102"/>
      <c r="D270" s="102"/>
      <c r="E270" s="46"/>
      <c r="F270" s="32"/>
    </row>
    <row r="271" spans="1:6" ht="14.25">
      <c r="A271" s="104"/>
      <c r="B271" s="105" t="s">
        <v>222</v>
      </c>
      <c r="C271" s="106"/>
      <c r="D271" s="106"/>
      <c r="E271" s="106"/>
      <c r="F271" s="106"/>
    </row>
    <row r="272" spans="1:6" ht="90">
      <c r="A272" s="100">
        <v>15.01</v>
      </c>
      <c r="B272" s="107" t="s">
        <v>212</v>
      </c>
      <c r="C272" s="102" t="s">
        <v>23</v>
      </c>
      <c r="D272" s="102">
        <v>3</v>
      </c>
      <c r="E272" s="133">
        <v>0</v>
      </c>
      <c r="F272" s="139">
        <f>D272*E272</f>
        <v>0</v>
      </c>
    </row>
    <row r="273" spans="1:6" ht="14.25">
      <c r="A273" s="100" t="s">
        <v>223</v>
      </c>
      <c r="B273" s="107" t="s">
        <v>214</v>
      </c>
      <c r="C273" s="102" t="s">
        <v>23</v>
      </c>
      <c r="D273" s="102">
        <v>3</v>
      </c>
      <c r="E273" s="133">
        <v>0</v>
      </c>
      <c r="F273" s="139">
        <f aca="true" t="shared" si="14" ref="F273:F274">D273*E273</f>
        <v>0</v>
      </c>
    </row>
    <row r="274" spans="1:6" ht="14.25">
      <c r="A274" s="100" t="s">
        <v>224</v>
      </c>
      <c r="B274" s="107" t="s">
        <v>216</v>
      </c>
      <c r="C274" s="102" t="s">
        <v>23</v>
      </c>
      <c r="D274" s="102">
        <v>2</v>
      </c>
      <c r="E274" s="133">
        <v>0</v>
      </c>
      <c r="F274" s="139">
        <f t="shared" si="14"/>
        <v>0</v>
      </c>
    </row>
    <row r="275" spans="1:5" ht="14.25">
      <c r="A275" s="100"/>
      <c r="B275" s="107"/>
      <c r="C275" s="102"/>
      <c r="D275" s="102"/>
      <c r="E275" s="46"/>
    </row>
    <row r="276" spans="1:6" ht="14.25">
      <c r="A276" s="104"/>
      <c r="B276" s="105" t="s">
        <v>225</v>
      </c>
      <c r="C276" s="106"/>
      <c r="D276" s="106"/>
      <c r="E276" s="106"/>
      <c r="F276" s="106"/>
    </row>
    <row r="277" spans="1:6" ht="90">
      <c r="A277" s="100">
        <v>16.01</v>
      </c>
      <c r="B277" s="107" t="s">
        <v>212</v>
      </c>
      <c r="C277" s="102" t="s">
        <v>23</v>
      </c>
      <c r="D277" s="102">
        <v>5</v>
      </c>
      <c r="E277" s="133">
        <v>0</v>
      </c>
      <c r="F277" s="139">
        <f>D277*E277</f>
        <v>0</v>
      </c>
    </row>
    <row r="278" spans="1:6" ht="14.25">
      <c r="A278" s="100" t="s">
        <v>226</v>
      </c>
      <c r="B278" s="107" t="s">
        <v>214</v>
      </c>
      <c r="C278" s="102" t="s">
        <v>23</v>
      </c>
      <c r="D278" s="102">
        <v>5</v>
      </c>
      <c r="E278" s="133">
        <v>0</v>
      </c>
      <c r="F278" s="139">
        <f aca="true" t="shared" si="15" ref="F278:F280">D278*E278</f>
        <v>0</v>
      </c>
    </row>
    <row r="279" spans="1:6" ht="14.25">
      <c r="A279" s="100" t="s">
        <v>227</v>
      </c>
      <c r="B279" s="107" t="s">
        <v>216</v>
      </c>
      <c r="C279" s="102" t="s">
        <v>23</v>
      </c>
      <c r="D279" s="102">
        <v>5</v>
      </c>
      <c r="E279" s="133">
        <v>0</v>
      </c>
      <c r="F279" s="139">
        <f t="shared" si="15"/>
        <v>0</v>
      </c>
    </row>
    <row r="280" spans="1:6" ht="14.25">
      <c r="A280" s="100">
        <v>16.02</v>
      </c>
      <c r="B280" s="107" t="s">
        <v>217</v>
      </c>
      <c r="C280" s="102" t="s">
        <v>23</v>
      </c>
      <c r="D280" s="102">
        <v>1</v>
      </c>
      <c r="E280" s="133">
        <v>0</v>
      </c>
      <c r="F280" s="139">
        <f t="shared" si="15"/>
        <v>0</v>
      </c>
    </row>
    <row r="281" spans="1:5" ht="14.25">
      <c r="A281" s="100"/>
      <c r="B281" s="101"/>
      <c r="C281" s="102"/>
      <c r="D281" s="102"/>
      <c r="E281" s="46"/>
    </row>
    <row r="282" spans="1:6" ht="14.25">
      <c r="A282" s="104"/>
      <c r="B282" s="105" t="s">
        <v>228</v>
      </c>
      <c r="C282" s="106"/>
      <c r="D282" s="106"/>
      <c r="E282" s="106"/>
      <c r="F282" s="106"/>
    </row>
    <row r="283" spans="1:6" ht="135">
      <c r="A283" s="100">
        <v>17.01</v>
      </c>
      <c r="B283" s="81" t="s">
        <v>229</v>
      </c>
      <c r="C283" s="102" t="s">
        <v>23</v>
      </c>
      <c r="D283" s="102">
        <v>1</v>
      </c>
      <c r="E283" s="133">
        <v>0</v>
      </c>
      <c r="F283" s="139">
        <f>D283*E283</f>
        <v>0</v>
      </c>
    </row>
    <row r="284" spans="1:6" ht="14.25">
      <c r="A284" s="100" t="s">
        <v>230</v>
      </c>
      <c r="B284" s="110" t="s">
        <v>231</v>
      </c>
      <c r="C284" s="102" t="s">
        <v>23</v>
      </c>
      <c r="D284" s="102">
        <v>1</v>
      </c>
      <c r="E284" s="133" t="s">
        <v>28</v>
      </c>
      <c r="F284" s="139"/>
    </row>
    <row r="285" spans="1:6" ht="30">
      <c r="A285" s="100">
        <v>17.02</v>
      </c>
      <c r="B285" s="110" t="s">
        <v>232</v>
      </c>
      <c r="C285" s="102" t="s">
        <v>23</v>
      </c>
      <c r="D285" s="102">
        <v>4</v>
      </c>
      <c r="E285" s="133">
        <v>0</v>
      </c>
      <c r="F285" s="139">
        <f aca="true" t="shared" si="16" ref="F284:F289">D285*E285</f>
        <v>0</v>
      </c>
    </row>
    <row r="286" spans="1:6" ht="135">
      <c r="A286" s="100">
        <v>17.03</v>
      </c>
      <c r="B286" s="81" t="s">
        <v>233</v>
      </c>
      <c r="C286" s="102" t="s">
        <v>23</v>
      </c>
      <c r="D286" s="102">
        <v>1</v>
      </c>
      <c r="E286" s="133">
        <v>0</v>
      </c>
      <c r="F286" s="139">
        <f t="shared" si="16"/>
        <v>0</v>
      </c>
    </row>
    <row r="287" spans="1:6" ht="30">
      <c r="A287" s="103">
        <v>17.04</v>
      </c>
      <c r="B287" s="101" t="s">
        <v>234</v>
      </c>
      <c r="C287" s="102" t="s">
        <v>23</v>
      </c>
      <c r="D287" s="102">
        <v>1</v>
      </c>
      <c r="E287" s="133">
        <v>0</v>
      </c>
      <c r="F287" s="139">
        <f t="shared" si="16"/>
        <v>0</v>
      </c>
    </row>
    <row r="288" spans="1:6" ht="14.25">
      <c r="A288" s="100">
        <v>17.05</v>
      </c>
      <c r="B288" s="101" t="s">
        <v>80</v>
      </c>
      <c r="C288" s="102" t="s">
        <v>81</v>
      </c>
      <c r="D288" s="102">
        <v>150</v>
      </c>
      <c r="E288" s="133">
        <v>0</v>
      </c>
      <c r="F288" s="139">
        <f t="shared" si="16"/>
        <v>0</v>
      </c>
    </row>
    <row r="289" spans="1:6" ht="14.25">
      <c r="A289" s="103">
        <v>17.06</v>
      </c>
      <c r="B289" s="101" t="s">
        <v>235</v>
      </c>
      <c r="C289" s="102" t="s">
        <v>81</v>
      </c>
      <c r="D289" s="102">
        <v>39</v>
      </c>
      <c r="E289" s="133">
        <v>0</v>
      </c>
      <c r="F289" s="139">
        <f t="shared" si="16"/>
        <v>0</v>
      </c>
    </row>
    <row r="290" spans="1:5" ht="14.25">
      <c r="A290" s="103"/>
      <c r="B290" s="101"/>
      <c r="C290" s="102"/>
      <c r="D290" s="102"/>
      <c r="E290" s="46"/>
    </row>
    <row r="291" spans="1:6" ht="14.25">
      <c r="A291" s="111"/>
      <c r="B291" s="112" t="s">
        <v>27</v>
      </c>
      <c r="C291" s="113"/>
      <c r="D291" s="113"/>
      <c r="E291" s="113"/>
      <c r="F291" s="113"/>
    </row>
    <row r="292" spans="1:6" ht="14.25">
      <c r="A292" s="100"/>
      <c r="B292" s="101" t="s">
        <v>236</v>
      </c>
      <c r="C292" s="102" t="s">
        <v>30</v>
      </c>
      <c r="D292" s="102">
        <v>1</v>
      </c>
      <c r="E292" s="133">
        <v>0</v>
      </c>
      <c r="F292" s="139">
        <f>D292*E292</f>
        <v>0</v>
      </c>
    </row>
    <row r="293" spans="1:6" ht="14.25">
      <c r="A293" s="100"/>
      <c r="B293" s="101" t="s">
        <v>237</v>
      </c>
      <c r="C293" s="102" t="s">
        <v>30</v>
      </c>
      <c r="D293" s="102">
        <v>1</v>
      </c>
      <c r="E293" s="133">
        <v>0</v>
      </c>
      <c r="F293" s="139">
        <f aca="true" t="shared" si="17" ref="F293:F303">D293*E293</f>
        <v>0</v>
      </c>
    </row>
    <row r="294" spans="1:6" ht="14.25">
      <c r="A294" s="100"/>
      <c r="B294" s="101" t="s">
        <v>238</v>
      </c>
      <c r="C294" s="102" t="s">
        <v>30</v>
      </c>
      <c r="D294" s="102">
        <v>1</v>
      </c>
      <c r="E294" s="133">
        <v>0</v>
      </c>
      <c r="F294" s="139">
        <f t="shared" si="17"/>
        <v>0</v>
      </c>
    </row>
    <row r="295" spans="1:6" ht="14.25">
      <c r="A295" s="100"/>
      <c r="B295" s="101" t="s">
        <v>239</v>
      </c>
      <c r="C295" s="102" t="s">
        <v>30</v>
      </c>
      <c r="D295" s="102">
        <v>1</v>
      </c>
      <c r="E295" s="133">
        <v>0</v>
      </c>
      <c r="F295" s="139">
        <f t="shared" si="17"/>
        <v>0</v>
      </c>
    </row>
    <row r="296" spans="1:6" ht="14.25">
      <c r="A296" s="100"/>
      <c r="B296" s="101" t="s">
        <v>240</v>
      </c>
      <c r="C296" s="102" t="s">
        <v>30</v>
      </c>
      <c r="D296" s="102">
        <v>1</v>
      </c>
      <c r="E296" s="133">
        <v>0</v>
      </c>
      <c r="F296" s="139">
        <f t="shared" si="17"/>
        <v>0</v>
      </c>
    </row>
    <row r="297" spans="1:6" ht="14.25">
      <c r="A297" s="100"/>
      <c r="B297" s="101" t="s">
        <v>241</v>
      </c>
      <c r="C297" s="102" t="s">
        <v>30</v>
      </c>
      <c r="D297" s="102">
        <v>1</v>
      </c>
      <c r="E297" s="133">
        <v>0</v>
      </c>
      <c r="F297" s="139">
        <f t="shared" si="17"/>
        <v>0</v>
      </c>
    </row>
    <row r="298" spans="1:6" ht="14.25">
      <c r="A298" s="100"/>
      <c r="B298" s="101" t="s">
        <v>242</v>
      </c>
      <c r="C298" s="102" t="s">
        <v>30</v>
      </c>
      <c r="D298" s="102">
        <v>1</v>
      </c>
      <c r="E298" s="133">
        <v>0</v>
      </c>
      <c r="F298" s="139">
        <f t="shared" si="17"/>
        <v>0</v>
      </c>
    </row>
    <row r="299" spans="1:6" ht="14.25">
      <c r="A299" s="100"/>
      <c r="B299" s="101" t="s">
        <v>243</v>
      </c>
      <c r="C299" s="102" t="s">
        <v>30</v>
      </c>
      <c r="D299" s="102">
        <v>1</v>
      </c>
      <c r="E299" s="133">
        <v>0</v>
      </c>
      <c r="F299" s="139">
        <f t="shared" si="17"/>
        <v>0</v>
      </c>
    </row>
    <row r="300" spans="1:6" ht="14.25">
      <c r="A300" s="100"/>
      <c r="B300" s="101" t="s">
        <v>244</v>
      </c>
      <c r="C300" s="102" t="s">
        <v>30</v>
      </c>
      <c r="D300" s="102">
        <v>1</v>
      </c>
      <c r="E300" s="133">
        <v>0</v>
      </c>
      <c r="F300" s="139">
        <f t="shared" si="17"/>
        <v>0</v>
      </c>
    </row>
    <row r="301" spans="1:6" ht="14.25">
      <c r="A301" s="100"/>
      <c r="B301" s="101" t="s">
        <v>245</v>
      </c>
      <c r="C301" s="102" t="s">
        <v>30</v>
      </c>
      <c r="D301" s="102">
        <v>1</v>
      </c>
      <c r="E301" s="133">
        <v>0</v>
      </c>
      <c r="F301" s="139">
        <f t="shared" si="17"/>
        <v>0</v>
      </c>
    </row>
    <row r="302" spans="1:6" ht="14.25">
      <c r="A302" s="100"/>
      <c r="B302" s="101" t="s">
        <v>246</v>
      </c>
      <c r="C302" s="102" t="s">
        <v>30</v>
      </c>
      <c r="D302" s="102">
        <v>1</v>
      </c>
      <c r="E302" s="133">
        <v>0</v>
      </c>
      <c r="F302" s="139">
        <f t="shared" si="17"/>
        <v>0</v>
      </c>
    </row>
    <row r="303" spans="1:6" ht="14.25">
      <c r="A303" s="100"/>
      <c r="B303" s="101" t="s">
        <v>247</v>
      </c>
      <c r="C303" s="102" t="s">
        <v>30</v>
      </c>
      <c r="D303" s="102">
        <v>1</v>
      </c>
      <c r="E303" s="133">
        <v>0</v>
      </c>
      <c r="F303" s="139">
        <f t="shared" si="17"/>
        <v>0</v>
      </c>
    </row>
    <row r="304" spans="1:4" ht="15.75" thickBot="1">
      <c r="A304" s="100"/>
      <c r="B304" s="101"/>
      <c r="C304" s="102"/>
      <c r="D304" s="102"/>
    </row>
    <row r="305" spans="1:6" ht="16.5" thickBot="1">
      <c r="A305" s="48"/>
      <c r="B305" s="33" t="s">
        <v>15</v>
      </c>
      <c r="C305" s="34"/>
      <c r="D305" s="35"/>
      <c r="E305" s="47"/>
      <c r="F305" s="47">
        <f>SUM(F7:F303)</f>
        <v>0</v>
      </c>
    </row>
    <row r="306" spans="1:4" ht="14.25">
      <c r="A306" s="100"/>
      <c r="B306" s="101"/>
      <c r="C306" s="102"/>
      <c r="D306" s="102"/>
    </row>
    <row r="307" spans="1:4" ht="14.25">
      <c r="A307" s="76" t="s">
        <v>19</v>
      </c>
      <c r="B307" s="101"/>
      <c r="C307" s="102"/>
      <c r="D307" s="102"/>
    </row>
    <row r="308" ht="14.25">
      <c r="A308" s="77" t="s">
        <v>46</v>
      </c>
    </row>
    <row r="309" ht="14.25">
      <c r="A309" s="78" t="s">
        <v>44</v>
      </c>
    </row>
    <row r="310" ht="14.25">
      <c r="A310" s="78" t="s">
        <v>26</v>
      </c>
    </row>
    <row r="311" ht="14.25">
      <c r="A311" s="78" t="s">
        <v>36</v>
      </c>
    </row>
    <row r="312" ht="14.25">
      <c r="A312" s="79" t="s">
        <v>51</v>
      </c>
    </row>
    <row r="313" ht="14.25">
      <c r="A313" s="78" t="s">
        <v>47</v>
      </c>
    </row>
    <row r="314" ht="14.25">
      <c r="A314" s="77" t="s">
        <v>48</v>
      </c>
    </row>
    <row r="315" ht="14.25">
      <c r="A315" s="77" t="s">
        <v>49</v>
      </c>
    </row>
    <row r="316" ht="14.25">
      <c r="A316" s="77" t="s">
        <v>43</v>
      </c>
    </row>
    <row r="317" ht="14.25">
      <c r="A317" s="79" t="s">
        <v>39</v>
      </c>
    </row>
    <row r="318" ht="14.25">
      <c r="A318" s="78" t="s">
        <v>42</v>
      </c>
    </row>
    <row r="319" ht="14.25">
      <c r="A319" s="77" t="s">
        <v>435</v>
      </c>
    </row>
  </sheetData>
  <autoFilter ref="A1:E318"/>
  <printOptions gridLines="1" horizontalCentered="1"/>
  <pageMargins left="0.3937007874015748" right="0.3937007874015748" top="1.1811023622047245" bottom="0.7874015748031497" header="0.5118110236220472" footer="0.5118110236220472"/>
  <pageSetup fitToHeight="0" fitToWidth="1" horizontalDpi="600" verticalDpi="600" orientation="portrait" paperSize="9" scale="71" r:id="rId1"/>
  <headerFooter alignWithMargins="0">
    <oddHeader>&amp;L&amp;"Times New Roman CE,Tučné"&amp;12Ondřej&amp;"Times New Roman CE,Obyčejné"
Nerudova 633,
391 02 Sezimovo Ústí&amp;C&amp;"Times New Roman CE,Tučné"Odborný odhad&amp;R&amp;A</oddHeader>
    <oddFooter>&amp;L&amp;D&amp;C&amp;P /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83"/>
  <sheetViews>
    <sheetView view="pageBreakPreview" zoomScale="85" zoomScaleSheetLayoutView="85" workbookViewId="0" topLeftCell="A1">
      <pane ySplit="3" topLeftCell="A246" activePane="bottomLeft" state="frozen"/>
      <selection pane="bottomLeft" activeCell="O265" sqref="O265"/>
    </sheetView>
  </sheetViews>
  <sheetFormatPr defaultColWidth="6" defaultRowHeight="14.25"/>
  <cols>
    <col min="1" max="1" width="9.59765625" style="114" bestFit="1" customWidth="1"/>
    <col min="2" max="2" width="74.3984375" style="115" bestFit="1" customWidth="1"/>
    <col min="3" max="3" width="9.3984375" style="116" bestFit="1" customWidth="1"/>
    <col min="4" max="4" width="9.59765625" style="117" bestFit="1" customWidth="1"/>
    <col min="5" max="5" width="18.69921875" style="44" customWidth="1"/>
    <col min="6" max="6" width="19.09765625" style="36" customWidth="1"/>
    <col min="7" max="16384" width="6" style="36" customWidth="1"/>
  </cols>
  <sheetData>
    <row r="1" spans="1:6" s="31" customFormat="1" ht="48" customHeight="1">
      <c r="A1" s="86" t="s">
        <v>0</v>
      </c>
      <c r="B1" s="87" t="s">
        <v>4</v>
      </c>
      <c r="C1" s="88" t="s">
        <v>1</v>
      </c>
      <c r="D1" s="89" t="s">
        <v>2</v>
      </c>
      <c r="E1" s="30" t="s">
        <v>3</v>
      </c>
      <c r="F1" s="30" t="s">
        <v>437</v>
      </c>
    </row>
    <row r="2" spans="1:6" s="31" customFormat="1" ht="26.25" customHeight="1">
      <c r="A2" s="118"/>
      <c r="B2" s="119" t="s">
        <v>60</v>
      </c>
      <c r="C2" s="120"/>
      <c r="D2" s="120"/>
      <c r="E2" s="120"/>
      <c r="F2" s="120"/>
    </row>
    <row r="3" spans="1:5" s="31" customFormat="1" ht="15" customHeight="1">
      <c r="A3" s="93"/>
      <c r="B3" s="94"/>
      <c r="C3" s="95"/>
      <c r="D3" s="95"/>
      <c r="E3" s="45"/>
    </row>
    <row r="4" spans="1:6" s="32" customFormat="1" ht="20.25">
      <c r="A4" s="118"/>
      <c r="B4" s="119" t="s">
        <v>248</v>
      </c>
      <c r="C4" s="120"/>
      <c r="D4" s="120"/>
      <c r="E4" s="120"/>
      <c r="F4" s="120"/>
    </row>
    <row r="5" spans="1:5" s="43" customFormat="1" ht="18.75">
      <c r="A5" s="93"/>
      <c r="B5" s="94"/>
      <c r="C5" s="95"/>
      <c r="D5" s="95"/>
      <c r="E5" s="65"/>
    </row>
    <row r="6" spans="1:6" s="43" customFormat="1" ht="14.25">
      <c r="A6" s="121"/>
      <c r="B6" s="122" t="s">
        <v>249</v>
      </c>
      <c r="C6" s="123"/>
      <c r="D6" s="123"/>
      <c r="E6" s="123"/>
      <c r="F6" s="123"/>
    </row>
    <row r="7" spans="1:6" s="43" customFormat="1" ht="90">
      <c r="A7" s="100">
        <v>20.01</v>
      </c>
      <c r="B7" s="101" t="s">
        <v>250</v>
      </c>
      <c r="C7" s="102" t="s">
        <v>30</v>
      </c>
      <c r="D7" s="102">
        <v>1</v>
      </c>
      <c r="E7" s="133">
        <v>0</v>
      </c>
      <c r="F7" s="135">
        <f>D7*E7</f>
        <v>0</v>
      </c>
    </row>
    <row r="8" spans="1:5" s="43" customFormat="1" ht="14.25">
      <c r="A8" s="100">
        <v>20.02</v>
      </c>
      <c r="B8" s="101" t="s">
        <v>251</v>
      </c>
      <c r="C8" s="102" t="s">
        <v>30</v>
      </c>
      <c r="D8" s="102">
        <v>1</v>
      </c>
      <c r="E8" s="133" t="s">
        <v>28</v>
      </c>
    </row>
    <row r="9" spans="1:5" s="43" customFormat="1" ht="14.25">
      <c r="A9" s="100">
        <v>20.03</v>
      </c>
      <c r="B9" s="101" t="s">
        <v>252</v>
      </c>
      <c r="C9" s="102" t="s">
        <v>30</v>
      </c>
      <c r="D9" s="102">
        <v>1</v>
      </c>
      <c r="E9" s="133" t="s">
        <v>28</v>
      </c>
    </row>
    <row r="10" spans="1:5" s="43" customFormat="1" ht="14.25">
      <c r="A10" s="100">
        <v>20.04</v>
      </c>
      <c r="B10" s="101" t="s">
        <v>253</v>
      </c>
      <c r="C10" s="102" t="s">
        <v>30</v>
      </c>
      <c r="D10" s="102">
        <v>1</v>
      </c>
      <c r="E10" s="133" t="s">
        <v>28</v>
      </c>
    </row>
    <row r="11" spans="1:5" s="43" customFormat="1" ht="14.25">
      <c r="A11" s="100">
        <v>20.05</v>
      </c>
      <c r="B11" s="101" t="s">
        <v>254</v>
      </c>
      <c r="C11" s="102" t="s">
        <v>30</v>
      </c>
      <c r="D11" s="102">
        <v>1</v>
      </c>
      <c r="E11" s="133" t="s">
        <v>28</v>
      </c>
    </row>
    <row r="12" spans="1:5" s="43" customFormat="1" ht="14.25">
      <c r="A12" s="100">
        <v>20.06</v>
      </c>
      <c r="B12" s="101" t="s">
        <v>255</v>
      </c>
      <c r="C12" s="102" t="s">
        <v>30</v>
      </c>
      <c r="D12" s="102">
        <v>1</v>
      </c>
      <c r="E12" s="133" t="s">
        <v>28</v>
      </c>
    </row>
    <row r="13" spans="1:5" s="32" customFormat="1" ht="14.25">
      <c r="A13" s="100"/>
      <c r="B13" s="101"/>
      <c r="C13" s="102"/>
      <c r="D13" s="102"/>
      <c r="E13" s="46"/>
    </row>
    <row r="14" spans="1:6" s="50" customFormat="1" ht="14.25">
      <c r="A14" s="121"/>
      <c r="B14" s="122" t="s">
        <v>256</v>
      </c>
      <c r="C14" s="123"/>
      <c r="D14" s="123"/>
      <c r="E14" s="123"/>
      <c r="F14" s="123"/>
    </row>
    <row r="15" spans="1:6" s="50" customFormat="1" ht="135">
      <c r="A15" s="100">
        <v>21.01</v>
      </c>
      <c r="B15" s="107" t="s">
        <v>257</v>
      </c>
      <c r="C15" s="102" t="s">
        <v>23</v>
      </c>
      <c r="D15" s="102">
        <v>1</v>
      </c>
      <c r="E15" s="133">
        <v>0</v>
      </c>
      <c r="F15" s="140">
        <f>D15*E15</f>
        <v>0</v>
      </c>
    </row>
    <row r="16" spans="1:6" s="50" customFormat="1" ht="30">
      <c r="A16" s="100" t="s">
        <v>258</v>
      </c>
      <c r="B16" s="107" t="s">
        <v>259</v>
      </c>
      <c r="C16" s="102" t="s">
        <v>23</v>
      </c>
      <c r="D16" s="102">
        <v>1</v>
      </c>
      <c r="E16" s="133">
        <v>0</v>
      </c>
      <c r="F16" s="140">
        <f aca="true" t="shared" si="0" ref="F16:F20">D16*E16</f>
        <v>0</v>
      </c>
    </row>
    <row r="17" spans="1:6" s="50" customFormat="1" ht="14.25">
      <c r="A17" s="100">
        <v>21.02</v>
      </c>
      <c r="B17" s="101" t="s">
        <v>260</v>
      </c>
      <c r="C17" s="102" t="s">
        <v>79</v>
      </c>
      <c r="D17" s="102">
        <v>120</v>
      </c>
      <c r="E17" s="133">
        <v>0</v>
      </c>
      <c r="F17" s="140">
        <f t="shared" si="0"/>
        <v>0</v>
      </c>
    </row>
    <row r="18" spans="1:6" s="50" customFormat="1" ht="14.25">
      <c r="A18" s="100">
        <v>21.03</v>
      </c>
      <c r="B18" s="107" t="s">
        <v>261</v>
      </c>
      <c r="C18" s="102" t="s">
        <v>79</v>
      </c>
      <c r="D18" s="102">
        <v>150</v>
      </c>
      <c r="E18" s="133">
        <v>0</v>
      </c>
      <c r="F18" s="140">
        <f t="shared" si="0"/>
        <v>0</v>
      </c>
    </row>
    <row r="19" spans="1:6" s="43" customFormat="1" ht="30">
      <c r="A19" s="100">
        <v>21.04</v>
      </c>
      <c r="B19" s="129" t="s">
        <v>416</v>
      </c>
      <c r="C19" s="102" t="s">
        <v>79</v>
      </c>
      <c r="D19" s="102">
        <v>30</v>
      </c>
      <c r="E19" s="133">
        <v>0</v>
      </c>
      <c r="F19" s="140">
        <f t="shared" si="0"/>
        <v>0</v>
      </c>
    </row>
    <row r="20" spans="1:6" s="43" customFormat="1" ht="30">
      <c r="A20" s="100">
        <v>21.05</v>
      </c>
      <c r="B20" s="107" t="s">
        <v>262</v>
      </c>
      <c r="C20" s="102" t="s">
        <v>79</v>
      </c>
      <c r="D20" s="102">
        <v>20</v>
      </c>
      <c r="E20" s="133">
        <v>0</v>
      </c>
      <c r="F20" s="140">
        <f t="shared" si="0"/>
        <v>0</v>
      </c>
    </row>
    <row r="21" spans="1:5" s="43" customFormat="1" ht="14.25">
      <c r="A21" s="100"/>
      <c r="B21" s="101"/>
      <c r="C21" s="102"/>
      <c r="D21" s="102"/>
      <c r="E21" s="46"/>
    </row>
    <row r="22" spans="1:6" s="43" customFormat="1" ht="15.75" customHeight="1">
      <c r="A22" s="121"/>
      <c r="B22" s="122" t="s">
        <v>263</v>
      </c>
      <c r="C22" s="123"/>
      <c r="D22" s="123"/>
      <c r="E22" s="123"/>
      <c r="F22" s="123"/>
    </row>
    <row r="23" spans="1:6" s="43" customFormat="1" ht="135">
      <c r="A23" s="100">
        <v>22.01</v>
      </c>
      <c r="B23" s="107" t="s">
        <v>264</v>
      </c>
      <c r="C23" s="102" t="s">
        <v>23</v>
      </c>
      <c r="D23" s="102">
        <v>1</v>
      </c>
      <c r="E23" s="133">
        <v>0</v>
      </c>
      <c r="F23" s="135">
        <f>D23*E23</f>
        <v>0</v>
      </c>
    </row>
    <row r="24" spans="1:6" s="32" customFormat="1" ht="30">
      <c r="A24" s="100" t="s">
        <v>265</v>
      </c>
      <c r="B24" s="107" t="s">
        <v>259</v>
      </c>
      <c r="C24" s="102" t="s">
        <v>23</v>
      </c>
      <c r="D24" s="102">
        <v>1</v>
      </c>
      <c r="E24" s="133">
        <v>0</v>
      </c>
      <c r="F24" s="135">
        <f aca="true" t="shared" si="1" ref="F24:F28">D24*E24</f>
        <v>0</v>
      </c>
    </row>
    <row r="25" spans="1:6" s="43" customFormat="1" ht="14.25">
      <c r="A25" s="100">
        <v>22.02</v>
      </c>
      <c r="B25" s="101" t="s">
        <v>266</v>
      </c>
      <c r="C25" s="102" t="s">
        <v>79</v>
      </c>
      <c r="D25" s="102">
        <v>80</v>
      </c>
      <c r="E25" s="133">
        <v>0</v>
      </c>
      <c r="F25" s="135">
        <f t="shared" si="1"/>
        <v>0</v>
      </c>
    </row>
    <row r="26" spans="1:6" s="43" customFormat="1" ht="14.25">
      <c r="A26" s="100">
        <v>22.03</v>
      </c>
      <c r="B26" s="107" t="s">
        <v>261</v>
      </c>
      <c r="C26" s="102" t="s">
        <v>79</v>
      </c>
      <c r="D26" s="102">
        <v>100</v>
      </c>
      <c r="E26" s="133">
        <v>0</v>
      </c>
      <c r="F26" s="135">
        <f t="shared" si="1"/>
        <v>0</v>
      </c>
    </row>
    <row r="27" spans="1:6" s="43" customFormat="1" ht="30">
      <c r="A27" s="100">
        <v>22.04</v>
      </c>
      <c r="B27" s="129" t="s">
        <v>416</v>
      </c>
      <c r="C27" s="102" t="s">
        <v>79</v>
      </c>
      <c r="D27" s="102">
        <v>30</v>
      </c>
      <c r="E27" s="133">
        <v>0</v>
      </c>
      <c r="F27" s="135">
        <f t="shared" si="1"/>
        <v>0</v>
      </c>
    </row>
    <row r="28" spans="1:6" s="43" customFormat="1" ht="30">
      <c r="A28" s="100">
        <v>22.05</v>
      </c>
      <c r="B28" s="107" t="s">
        <v>262</v>
      </c>
      <c r="C28" s="102" t="s">
        <v>79</v>
      </c>
      <c r="D28" s="102">
        <v>20</v>
      </c>
      <c r="E28" s="133">
        <v>0</v>
      </c>
      <c r="F28" s="135">
        <f t="shared" si="1"/>
        <v>0</v>
      </c>
    </row>
    <row r="29" spans="1:5" s="43" customFormat="1" ht="14.25">
      <c r="A29" s="100"/>
      <c r="B29" s="101"/>
      <c r="C29" s="102"/>
      <c r="D29" s="102"/>
      <c r="E29" s="46"/>
    </row>
    <row r="30" spans="1:6" s="43" customFormat="1" ht="14.25">
      <c r="A30" s="121"/>
      <c r="B30" s="122" t="s">
        <v>267</v>
      </c>
      <c r="C30" s="123"/>
      <c r="D30" s="123"/>
      <c r="E30" s="123"/>
      <c r="F30" s="123"/>
    </row>
    <row r="31" spans="1:5" s="43" customFormat="1" ht="14.25">
      <c r="A31" s="100"/>
      <c r="B31" s="107" t="s">
        <v>268</v>
      </c>
      <c r="C31" s="102"/>
      <c r="D31" s="102"/>
      <c r="E31" s="46"/>
    </row>
    <row r="32" spans="1:5" s="43" customFormat="1" ht="14.25">
      <c r="A32" s="100"/>
      <c r="B32" s="107"/>
      <c r="C32" s="102"/>
      <c r="D32" s="102"/>
      <c r="E32" s="46"/>
    </row>
    <row r="33" spans="1:6" s="50" customFormat="1" ht="14.25">
      <c r="A33" s="121"/>
      <c r="B33" s="122" t="s">
        <v>269</v>
      </c>
      <c r="C33" s="123"/>
      <c r="D33" s="123"/>
      <c r="E33" s="123"/>
      <c r="F33" s="123"/>
    </row>
    <row r="34" spans="1:6" s="50" customFormat="1" ht="135">
      <c r="A34" s="100">
        <v>24.01</v>
      </c>
      <c r="B34" s="107" t="s">
        <v>270</v>
      </c>
      <c r="C34" s="102" t="s">
        <v>23</v>
      </c>
      <c r="D34" s="102">
        <v>1</v>
      </c>
      <c r="E34" s="133">
        <v>0</v>
      </c>
      <c r="F34" s="140">
        <f>D34*E34</f>
        <v>0</v>
      </c>
    </row>
    <row r="35" spans="1:6" s="32" customFormat="1" ht="30">
      <c r="A35" s="100" t="s">
        <v>271</v>
      </c>
      <c r="B35" s="107" t="s">
        <v>259</v>
      </c>
      <c r="C35" s="102" t="s">
        <v>23</v>
      </c>
      <c r="D35" s="102">
        <v>1</v>
      </c>
      <c r="E35" s="133">
        <v>0</v>
      </c>
      <c r="F35" s="140">
        <f aca="true" t="shared" si="2" ref="F35:F38">D35*E35</f>
        <v>0</v>
      </c>
    </row>
    <row r="36" spans="1:6" s="32" customFormat="1" ht="14.25">
      <c r="A36" s="100">
        <v>24.02</v>
      </c>
      <c r="B36" s="101" t="s">
        <v>272</v>
      </c>
      <c r="C36" s="102" t="s">
        <v>79</v>
      </c>
      <c r="D36" s="102">
        <v>15</v>
      </c>
      <c r="E36" s="133">
        <v>0</v>
      </c>
      <c r="F36" s="140">
        <f t="shared" si="2"/>
        <v>0</v>
      </c>
    </row>
    <row r="37" spans="1:6" s="32" customFormat="1" ht="14.25">
      <c r="A37" s="100">
        <v>24.03</v>
      </c>
      <c r="B37" s="107" t="s">
        <v>261</v>
      </c>
      <c r="C37" s="102" t="s">
        <v>79</v>
      </c>
      <c r="D37" s="102">
        <v>20</v>
      </c>
      <c r="E37" s="133">
        <v>0</v>
      </c>
      <c r="F37" s="140">
        <f t="shared" si="2"/>
        <v>0</v>
      </c>
    </row>
    <row r="38" spans="1:6" s="32" customFormat="1" ht="30">
      <c r="A38" s="100">
        <v>24.04</v>
      </c>
      <c r="B38" s="107" t="s">
        <v>262</v>
      </c>
      <c r="C38" s="102" t="s">
        <v>79</v>
      </c>
      <c r="D38" s="102">
        <v>15</v>
      </c>
      <c r="E38" s="133">
        <v>0</v>
      </c>
      <c r="F38" s="140">
        <f t="shared" si="2"/>
        <v>0</v>
      </c>
    </row>
    <row r="39" spans="1:5" s="50" customFormat="1" ht="14.25">
      <c r="A39" s="100"/>
      <c r="B39" s="101"/>
      <c r="C39" s="102"/>
      <c r="D39" s="102"/>
      <c r="E39" s="46"/>
    </row>
    <row r="40" spans="1:6" s="50" customFormat="1" ht="14.25">
      <c r="A40" s="121"/>
      <c r="B40" s="122" t="s">
        <v>273</v>
      </c>
      <c r="C40" s="123"/>
      <c r="D40" s="123"/>
      <c r="E40" s="123"/>
      <c r="F40" s="123"/>
    </row>
    <row r="41" spans="1:6" s="50" customFormat="1" ht="135">
      <c r="A41" s="100">
        <v>25.01</v>
      </c>
      <c r="B41" s="107" t="s">
        <v>274</v>
      </c>
      <c r="C41" s="102" t="s">
        <v>23</v>
      </c>
      <c r="D41" s="102">
        <v>1</v>
      </c>
      <c r="E41" s="133">
        <v>0</v>
      </c>
      <c r="F41" s="140">
        <f>D41*E41</f>
        <v>0</v>
      </c>
    </row>
    <row r="42" spans="1:6" s="50" customFormat="1" ht="30">
      <c r="A42" s="100" t="s">
        <v>275</v>
      </c>
      <c r="B42" s="107" t="s">
        <v>259</v>
      </c>
      <c r="C42" s="102" t="s">
        <v>23</v>
      </c>
      <c r="D42" s="102">
        <v>1</v>
      </c>
      <c r="E42" s="133">
        <v>0</v>
      </c>
      <c r="F42" s="140">
        <f aca="true" t="shared" si="3" ref="F42:F45">D42*E42</f>
        <v>0</v>
      </c>
    </row>
    <row r="43" spans="1:6" s="50" customFormat="1" ht="14.25">
      <c r="A43" s="100">
        <v>25.02</v>
      </c>
      <c r="B43" s="101" t="s">
        <v>276</v>
      </c>
      <c r="C43" s="102" t="s">
        <v>79</v>
      </c>
      <c r="D43" s="102">
        <v>20</v>
      </c>
      <c r="E43" s="133">
        <v>0</v>
      </c>
      <c r="F43" s="140">
        <f t="shared" si="3"/>
        <v>0</v>
      </c>
    </row>
    <row r="44" spans="1:6" s="50" customFormat="1" ht="14.25">
      <c r="A44" s="100">
        <v>25.03</v>
      </c>
      <c r="B44" s="107" t="s">
        <v>261</v>
      </c>
      <c r="C44" s="102" t="s">
        <v>79</v>
      </c>
      <c r="D44" s="102">
        <v>25</v>
      </c>
      <c r="E44" s="133">
        <v>0</v>
      </c>
      <c r="F44" s="140">
        <f t="shared" si="3"/>
        <v>0</v>
      </c>
    </row>
    <row r="45" spans="1:6" s="50" customFormat="1" ht="30">
      <c r="A45" s="100">
        <v>25.04</v>
      </c>
      <c r="B45" s="107" t="s">
        <v>262</v>
      </c>
      <c r="C45" s="102" t="s">
        <v>79</v>
      </c>
      <c r="D45" s="102">
        <v>20</v>
      </c>
      <c r="E45" s="133">
        <v>0</v>
      </c>
      <c r="F45" s="140">
        <f t="shared" si="3"/>
        <v>0</v>
      </c>
    </row>
    <row r="46" spans="1:5" s="50" customFormat="1" ht="14.25">
      <c r="A46" s="100"/>
      <c r="B46" s="101"/>
      <c r="C46" s="102"/>
      <c r="D46" s="102"/>
      <c r="E46" s="46"/>
    </row>
    <row r="47" spans="1:6" s="50" customFormat="1" ht="14.25">
      <c r="A47" s="121"/>
      <c r="B47" s="122" t="s">
        <v>277</v>
      </c>
      <c r="C47" s="123"/>
      <c r="D47" s="123"/>
      <c r="E47" s="123"/>
      <c r="F47" s="123"/>
    </row>
    <row r="48" spans="1:6" s="50" customFormat="1" ht="135">
      <c r="A48" s="100">
        <v>26.01</v>
      </c>
      <c r="B48" s="107" t="s">
        <v>274</v>
      </c>
      <c r="C48" s="102" t="s">
        <v>23</v>
      </c>
      <c r="D48" s="102">
        <v>1</v>
      </c>
      <c r="E48" s="133">
        <v>0</v>
      </c>
      <c r="F48" s="140">
        <f>D48*E48</f>
        <v>0</v>
      </c>
    </row>
    <row r="49" spans="1:6" s="43" customFormat="1" ht="30">
      <c r="A49" s="100" t="s">
        <v>278</v>
      </c>
      <c r="B49" s="107" t="s">
        <v>259</v>
      </c>
      <c r="C49" s="102" t="s">
        <v>23</v>
      </c>
      <c r="D49" s="102">
        <v>1</v>
      </c>
      <c r="E49" s="133">
        <v>0</v>
      </c>
      <c r="F49" s="140">
        <f aca="true" t="shared" si="4" ref="F49:F52">D49*E49</f>
        <v>0</v>
      </c>
    </row>
    <row r="50" spans="1:6" s="43" customFormat="1" ht="14.25">
      <c r="A50" s="100">
        <v>26.02</v>
      </c>
      <c r="B50" s="101" t="s">
        <v>276</v>
      </c>
      <c r="C50" s="102" t="s">
        <v>79</v>
      </c>
      <c r="D50" s="102">
        <v>20</v>
      </c>
      <c r="E50" s="133">
        <v>0</v>
      </c>
      <c r="F50" s="140">
        <f t="shared" si="4"/>
        <v>0</v>
      </c>
    </row>
    <row r="51" spans="1:6" s="43" customFormat="1" ht="14.25">
      <c r="A51" s="100">
        <v>26.03</v>
      </c>
      <c r="B51" s="107" t="s">
        <v>261</v>
      </c>
      <c r="C51" s="102" t="s">
        <v>79</v>
      </c>
      <c r="D51" s="102">
        <v>25</v>
      </c>
      <c r="E51" s="133">
        <v>0</v>
      </c>
      <c r="F51" s="140">
        <f t="shared" si="4"/>
        <v>0</v>
      </c>
    </row>
    <row r="52" spans="1:249" s="50" customFormat="1" ht="14.25" customHeight="1">
      <c r="A52" s="100">
        <v>26.04</v>
      </c>
      <c r="B52" s="107" t="s">
        <v>262</v>
      </c>
      <c r="C52" s="102" t="s">
        <v>79</v>
      </c>
      <c r="D52" s="102">
        <v>20</v>
      </c>
      <c r="E52" s="133">
        <v>0</v>
      </c>
      <c r="F52" s="140">
        <f t="shared" si="4"/>
        <v>0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</row>
    <row r="53" spans="1:5" s="43" customFormat="1" ht="14.25">
      <c r="A53" s="100"/>
      <c r="B53" s="107"/>
      <c r="C53" s="102"/>
      <c r="D53" s="102"/>
      <c r="E53" s="46"/>
    </row>
    <row r="54" spans="1:6" s="43" customFormat="1" ht="14.25">
      <c r="A54" s="121"/>
      <c r="B54" s="122" t="s">
        <v>279</v>
      </c>
      <c r="C54" s="123"/>
      <c r="D54" s="123"/>
      <c r="E54" s="123"/>
      <c r="F54" s="123"/>
    </row>
    <row r="55" spans="1:6" s="43" customFormat="1" ht="135">
      <c r="A55" s="100">
        <v>27.01</v>
      </c>
      <c r="B55" s="107" t="s">
        <v>280</v>
      </c>
      <c r="C55" s="102" t="s">
        <v>23</v>
      </c>
      <c r="D55" s="102">
        <v>1</v>
      </c>
      <c r="E55" s="133">
        <v>0</v>
      </c>
      <c r="F55" s="135">
        <f>D55*E55</f>
        <v>0</v>
      </c>
    </row>
    <row r="56" spans="1:6" s="43" customFormat="1" ht="30">
      <c r="A56" s="100" t="s">
        <v>281</v>
      </c>
      <c r="B56" s="107" t="s">
        <v>259</v>
      </c>
      <c r="C56" s="102" t="s">
        <v>23</v>
      </c>
      <c r="D56" s="102">
        <v>1</v>
      </c>
      <c r="E56" s="133">
        <v>0</v>
      </c>
      <c r="F56" s="135">
        <f aca="true" t="shared" si="5" ref="F56:F59">D56*E56</f>
        <v>0</v>
      </c>
    </row>
    <row r="57" spans="1:6" s="43" customFormat="1" ht="14.25">
      <c r="A57" s="100">
        <v>27.02</v>
      </c>
      <c r="B57" s="101" t="s">
        <v>282</v>
      </c>
      <c r="C57" s="102" t="s">
        <v>79</v>
      </c>
      <c r="D57" s="102">
        <v>15</v>
      </c>
      <c r="E57" s="133">
        <v>0</v>
      </c>
      <c r="F57" s="135">
        <f t="shared" si="5"/>
        <v>0</v>
      </c>
    </row>
    <row r="58" spans="1:6" s="43" customFormat="1" ht="14.25">
      <c r="A58" s="100">
        <v>27.03</v>
      </c>
      <c r="B58" s="107" t="s">
        <v>261</v>
      </c>
      <c r="C58" s="102" t="s">
        <v>79</v>
      </c>
      <c r="D58" s="102">
        <v>20</v>
      </c>
      <c r="E58" s="133">
        <v>0</v>
      </c>
      <c r="F58" s="135">
        <f t="shared" si="5"/>
        <v>0</v>
      </c>
    </row>
    <row r="59" spans="1:6" s="43" customFormat="1" ht="30">
      <c r="A59" s="100">
        <v>27.04</v>
      </c>
      <c r="B59" s="107" t="s">
        <v>262</v>
      </c>
      <c r="C59" s="102" t="s">
        <v>79</v>
      </c>
      <c r="D59" s="102">
        <v>15</v>
      </c>
      <c r="E59" s="133">
        <v>0</v>
      </c>
      <c r="F59" s="135">
        <f t="shared" si="5"/>
        <v>0</v>
      </c>
    </row>
    <row r="60" spans="1:5" s="43" customFormat="1" ht="14.25">
      <c r="A60" s="100"/>
      <c r="B60" s="101"/>
      <c r="C60" s="102"/>
      <c r="D60" s="102"/>
      <c r="E60" s="46"/>
    </row>
    <row r="61" spans="1:6" s="43" customFormat="1" ht="14.25">
      <c r="A61" s="121"/>
      <c r="B61" s="122" t="s">
        <v>283</v>
      </c>
      <c r="C61" s="123"/>
      <c r="D61" s="123"/>
      <c r="E61" s="123"/>
      <c r="F61" s="123"/>
    </row>
    <row r="62" spans="1:6" s="43" customFormat="1" ht="135">
      <c r="A62" s="100">
        <v>28.01</v>
      </c>
      <c r="B62" s="107" t="s">
        <v>284</v>
      </c>
      <c r="C62" s="102" t="s">
        <v>23</v>
      </c>
      <c r="D62" s="102">
        <v>1</v>
      </c>
      <c r="E62" s="133">
        <v>0</v>
      </c>
      <c r="F62" s="135">
        <f>D62*E62</f>
        <v>0</v>
      </c>
    </row>
    <row r="63" spans="1:6" s="43" customFormat="1" ht="30">
      <c r="A63" s="100" t="s">
        <v>285</v>
      </c>
      <c r="B63" s="107" t="s">
        <v>259</v>
      </c>
      <c r="C63" s="102" t="s">
        <v>23</v>
      </c>
      <c r="D63" s="102">
        <v>1</v>
      </c>
      <c r="E63" s="133">
        <v>0</v>
      </c>
      <c r="F63" s="135">
        <f aca="true" t="shared" si="6" ref="F63:F66">D63*E63</f>
        <v>0</v>
      </c>
    </row>
    <row r="64" spans="1:6" s="43" customFormat="1" ht="14.25">
      <c r="A64" s="100">
        <v>28.02</v>
      </c>
      <c r="B64" s="101" t="s">
        <v>286</v>
      </c>
      <c r="C64" s="102" t="s">
        <v>79</v>
      </c>
      <c r="D64" s="102">
        <v>15</v>
      </c>
      <c r="E64" s="133">
        <v>0</v>
      </c>
      <c r="F64" s="135">
        <f t="shared" si="6"/>
        <v>0</v>
      </c>
    </row>
    <row r="65" spans="1:6" s="50" customFormat="1" ht="14.25">
      <c r="A65" s="100">
        <v>28.03</v>
      </c>
      <c r="B65" s="107" t="s">
        <v>261</v>
      </c>
      <c r="C65" s="102" t="s">
        <v>79</v>
      </c>
      <c r="D65" s="102">
        <v>20</v>
      </c>
      <c r="E65" s="133">
        <v>0</v>
      </c>
      <c r="F65" s="135">
        <f t="shared" si="6"/>
        <v>0</v>
      </c>
    </row>
    <row r="66" spans="1:6" s="50" customFormat="1" ht="30">
      <c r="A66" s="100">
        <v>28.04</v>
      </c>
      <c r="B66" s="107" t="s">
        <v>262</v>
      </c>
      <c r="C66" s="102" t="s">
        <v>79</v>
      </c>
      <c r="D66" s="102">
        <v>15</v>
      </c>
      <c r="E66" s="133">
        <v>0</v>
      </c>
      <c r="F66" s="135">
        <f t="shared" si="6"/>
        <v>0</v>
      </c>
    </row>
    <row r="67" spans="1:5" s="32" customFormat="1" ht="14.25">
      <c r="A67" s="100"/>
      <c r="B67" s="101"/>
      <c r="C67" s="102"/>
      <c r="D67" s="102"/>
      <c r="E67" s="46"/>
    </row>
    <row r="68" spans="1:6" s="32" customFormat="1" ht="14.25">
      <c r="A68" s="121"/>
      <c r="B68" s="122" t="s">
        <v>287</v>
      </c>
      <c r="C68" s="123"/>
      <c r="D68" s="123"/>
      <c r="E68" s="123"/>
      <c r="F68" s="123"/>
    </row>
    <row r="69" spans="1:5" s="32" customFormat="1" ht="15" customHeight="1">
      <c r="A69" s="124"/>
      <c r="B69" s="107" t="s">
        <v>268</v>
      </c>
      <c r="C69" s="102"/>
      <c r="D69" s="102"/>
      <c r="E69" s="46"/>
    </row>
    <row r="70" spans="1:5" s="32" customFormat="1" ht="15" customHeight="1">
      <c r="A70" s="100"/>
      <c r="B70" s="101"/>
      <c r="C70" s="102"/>
      <c r="D70" s="102"/>
      <c r="E70" s="46"/>
    </row>
    <row r="71" spans="1:6" s="32" customFormat="1" ht="15" customHeight="1">
      <c r="A71" s="121"/>
      <c r="B71" s="122" t="s">
        <v>288</v>
      </c>
      <c r="C71" s="123"/>
      <c r="D71" s="123"/>
      <c r="E71" s="123"/>
      <c r="F71" s="123"/>
    </row>
    <row r="72" spans="1:5" s="50" customFormat="1" ht="14.25">
      <c r="A72" s="124"/>
      <c r="B72" s="125" t="s">
        <v>289</v>
      </c>
      <c r="C72" s="102"/>
      <c r="D72" s="102"/>
      <c r="E72" s="46"/>
    </row>
    <row r="73" spans="1:6" s="32" customFormat="1" ht="150">
      <c r="A73" s="100">
        <v>30.01</v>
      </c>
      <c r="B73" s="101" t="s">
        <v>290</v>
      </c>
      <c r="C73" s="102" t="s">
        <v>23</v>
      </c>
      <c r="D73" s="102">
        <v>2</v>
      </c>
      <c r="E73" s="133">
        <v>0</v>
      </c>
      <c r="F73" s="139">
        <f>D73*E73</f>
        <v>0</v>
      </c>
    </row>
    <row r="74" spans="1:6" s="50" customFormat="1" ht="14.25">
      <c r="A74" s="100" t="s">
        <v>291</v>
      </c>
      <c r="B74" s="101" t="s">
        <v>292</v>
      </c>
      <c r="C74" s="102" t="s">
        <v>23</v>
      </c>
      <c r="D74" s="102">
        <v>2</v>
      </c>
      <c r="E74" s="133" t="s">
        <v>28</v>
      </c>
      <c r="F74" s="139"/>
    </row>
    <row r="75" spans="1:6" s="43" customFormat="1" ht="75">
      <c r="A75" s="100">
        <v>30.02</v>
      </c>
      <c r="B75" s="101" t="s">
        <v>293</v>
      </c>
      <c r="C75" s="102" t="s">
        <v>23</v>
      </c>
      <c r="D75" s="102">
        <v>2</v>
      </c>
      <c r="E75" s="133">
        <v>0</v>
      </c>
      <c r="F75" s="139">
        <f aca="true" t="shared" si="7" ref="F74:F85">D75*E75</f>
        <v>0</v>
      </c>
    </row>
    <row r="76" spans="1:6" ht="14.25">
      <c r="A76" s="100" t="s">
        <v>294</v>
      </c>
      <c r="B76" s="101" t="s">
        <v>295</v>
      </c>
      <c r="C76" s="102" t="s">
        <v>23</v>
      </c>
      <c r="D76" s="102">
        <v>2</v>
      </c>
      <c r="E76" s="133">
        <v>0</v>
      </c>
      <c r="F76" s="139">
        <f t="shared" si="7"/>
        <v>0</v>
      </c>
    </row>
    <row r="77" spans="1:6" s="50" customFormat="1" ht="14.25">
      <c r="A77" s="100" t="s">
        <v>296</v>
      </c>
      <c r="B77" s="101" t="s">
        <v>297</v>
      </c>
      <c r="C77" s="102" t="s">
        <v>23</v>
      </c>
      <c r="D77" s="102">
        <v>2</v>
      </c>
      <c r="E77" s="133">
        <v>0</v>
      </c>
      <c r="F77" s="139">
        <f t="shared" si="7"/>
        <v>0</v>
      </c>
    </row>
    <row r="78" spans="1:6" s="43" customFormat="1" ht="14.25">
      <c r="A78" s="100">
        <v>30.03</v>
      </c>
      <c r="B78" s="107" t="s">
        <v>311</v>
      </c>
      <c r="C78" s="102" t="s">
        <v>23</v>
      </c>
      <c r="D78" s="102">
        <v>4</v>
      </c>
      <c r="E78" s="133">
        <v>0</v>
      </c>
      <c r="F78" s="139">
        <f t="shared" si="7"/>
        <v>0</v>
      </c>
    </row>
    <row r="79" spans="1:6" s="32" customFormat="1" ht="15" customHeight="1">
      <c r="A79" s="100">
        <v>30.04</v>
      </c>
      <c r="B79" s="107" t="s">
        <v>299</v>
      </c>
      <c r="C79" s="102" t="s">
        <v>23</v>
      </c>
      <c r="D79" s="102">
        <v>4</v>
      </c>
      <c r="E79" s="133">
        <v>0</v>
      </c>
      <c r="F79" s="139">
        <f t="shared" si="7"/>
        <v>0</v>
      </c>
    </row>
    <row r="80" spans="1:6" ht="14.25">
      <c r="A80" s="100">
        <v>30.05</v>
      </c>
      <c r="B80" s="107" t="s">
        <v>300</v>
      </c>
      <c r="C80" s="102" t="s">
        <v>23</v>
      </c>
      <c r="D80" s="102">
        <v>2</v>
      </c>
      <c r="E80" s="133">
        <v>0</v>
      </c>
      <c r="F80" s="139">
        <f t="shared" si="7"/>
        <v>0</v>
      </c>
    </row>
    <row r="81" spans="1:6" ht="14.25">
      <c r="A81" s="100">
        <v>30.06</v>
      </c>
      <c r="B81" s="107" t="s">
        <v>301</v>
      </c>
      <c r="C81" s="102" t="s">
        <v>23</v>
      </c>
      <c r="D81" s="102">
        <v>2</v>
      </c>
      <c r="E81" s="133">
        <v>0</v>
      </c>
      <c r="F81" s="139">
        <f t="shared" si="7"/>
        <v>0</v>
      </c>
    </row>
    <row r="82" spans="1:6" ht="14.25">
      <c r="A82" s="100">
        <v>30.07</v>
      </c>
      <c r="B82" s="101" t="s">
        <v>302</v>
      </c>
      <c r="C82" s="102" t="s">
        <v>79</v>
      </c>
      <c r="D82" s="102">
        <v>180</v>
      </c>
      <c r="E82" s="133">
        <v>0</v>
      </c>
      <c r="F82" s="139">
        <f t="shared" si="7"/>
        <v>0</v>
      </c>
    </row>
    <row r="83" spans="1:6" ht="14.25">
      <c r="A83" s="100">
        <v>30.08</v>
      </c>
      <c r="B83" s="107" t="s">
        <v>261</v>
      </c>
      <c r="C83" s="102" t="s">
        <v>79</v>
      </c>
      <c r="D83" s="102">
        <v>200</v>
      </c>
      <c r="E83" s="133">
        <v>0</v>
      </c>
      <c r="F83" s="139">
        <f t="shared" si="7"/>
        <v>0</v>
      </c>
    </row>
    <row r="84" spans="1:6" ht="30">
      <c r="A84" s="100">
        <v>30.09</v>
      </c>
      <c r="B84" s="129" t="s">
        <v>416</v>
      </c>
      <c r="C84" s="102" t="s">
        <v>79</v>
      </c>
      <c r="D84" s="102">
        <v>35</v>
      </c>
      <c r="E84" s="133">
        <v>0</v>
      </c>
      <c r="F84" s="139">
        <f t="shared" si="7"/>
        <v>0</v>
      </c>
    </row>
    <row r="85" spans="1:6" ht="30">
      <c r="A85" s="100">
        <v>30.1</v>
      </c>
      <c r="B85" s="107" t="s">
        <v>262</v>
      </c>
      <c r="C85" s="102" t="s">
        <v>79</v>
      </c>
      <c r="D85" s="102">
        <v>20</v>
      </c>
      <c r="E85" s="133">
        <v>0</v>
      </c>
      <c r="F85" s="139">
        <f t="shared" si="7"/>
        <v>0</v>
      </c>
    </row>
    <row r="86" spans="1:5" ht="14.25">
      <c r="A86" s="100"/>
      <c r="B86" s="101"/>
      <c r="C86" s="102"/>
      <c r="D86" s="102"/>
      <c r="E86" s="46"/>
    </row>
    <row r="87" spans="1:6" ht="14.25">
      <c r="A87" s="121"/>
      <c r="B87" s="122" t="s">
        <v>303</v>
      </c>
      <c r="C87" s="123"/>
      <c r="D87" s="123"/>
      <c r="E87" s="123"/>
      <c r="F87" s="123"/>
    </row>
    <row r="88" spans="1:5" s="40" customFormat="1" ht="15" customHeight="1">
      <c r="A88" s="124"/>
      <c r="B88" s="125" t="s">
        <v>304</v>
      </c>
      <c r="C88" s="102"/>
      <c r="D88" s="102"/>
      <c r="E88" s="46"/>
    </row>
    <row r="89" spans="1:6" ht="105">
      <c r="A89" s="100">
        <v>31.01</v>
      </c>
      <c r="B89" s="101" t="s">
        <v>305</v>
      </c>
      <c r="C89" s="102" t="s">
        <v>23</v>
      </c>
      <c r="D89" s="102">
        <v>1</v>
      </c>
      <c r="E89" s="133">
        <v>0</v>
      </c>
      <c r="F89" s="139">
        <f>D89*E89</f>
        <v>0</v>
      </c>
    </row>
    <row r="90" spans="1:6" ht="14.25">
      <c r="A90" s="100" t="s">
        <v>306</v>
      </c>
      <c r="B90" s="101" t="s">
        <v>292</v>
      </c>
      <c r="C90" s="102" t="s">
        <v>23</v>
      </c>
      <c r="D90" s="102">
        <v>1</v>
      </c>
      <c r="E90" s="133" t="s">
        <v>28</v>
      </c>
      <c r="F90" s="139"/>
    </row>
    <row r="91" spans="1:6" ht="60">
      <c r="A91" s="100">
        <v>31.02</v>
      </c>
      <c r="B91" s="101" t="s">
        <v>307</v>
      </c>
      <c r="C91" s="102" t="s">
        <v>23</v>
      </c>
      <c r="D91" s="102">
        <v>8</v>
      </c>
      <c r="E91" s="133">
        <v>0</v>
      </c>
      <c r="F91" s="139">
        <f aca="true" t="shared" si="8" ref="F90:F109">D91*E91</f>
        <v>0</v>
      </c>
    </row>
    <row r="92" spans="1:6" ht="14.25">
      <c r="A92" s="100" t="s">
        <v>308</v>
      </c>
      <c r="B92" s="101" t="s">
        <v>309</v>
      </c>
      <c r="C92" s="102" t="s">
        <v>23</v>
      </c>
      <c r="D92" s="102">
        <v>2</v>
      </c>
      <c r="E92" s="133">
        <v>0</v>
      </c>
      <c r="F92" s="139">
        <f t="shared" si="8"/>
        <v>0</v>
      </c>
    </row>
    <row r="93" spans="1:6" ht="14.25">
      <c r="A93" s="103">
        <v>31.03</v>
      </c>
      <c r="B93" s="107" t="s">
        <v>310</v>
      </c>
      <c r="C93" s="102" t="s">
        <v>23</v>
      </c>
      <c r="D93" s="102">
        <v>7</v>
      </c>
      <c r="E93" s="133">
        <v>0</v>
      </c>
      <c r="F93" s="139">
        <f t="shared" si="8"/>
        <v>0</v>
      </c>
    </row>
    <row r="94" spans="1:6" ht="14.25">
      <c r="A94" s="100">
        <v>31.04</v>
      </c>
      <c r="B94" s="107" t="s">
        <v>311</v>
      </c>
      <c r="C94" s="102" t="s">
        <v>23</v>
      </c>
      <c r="D94" s="102">
        <v>2</v>
      </c>
      <c r="E94" s="133">
        <v>0</v>
      </c>
      <c r="F94" s="139">
        <f t="shared" si="8"/>
        <v>0</v>
      </c>
    </row>
    <row r="95" spans="1:6" ht="14.25">
      <c r="A95" s="103">
        <v>31.05</v>
      </c>
      <c r="B95" s="107" t="s">
        <v>312</v>
      </c>
      <c r="C95" s="102" t="s">
        <v>23</v>
      </c>
      <c r="D95" s="102">
        <v>2</v>
      </c>
      <c r="E95" s="133">
        <v>0</v>
      </c>
      <c r="F95" s="139">
        <f t="shared" si="8"/>
        <v>0</v>
      </c>
    </row>
    <row r="96" spans="1:6" ht="14.25">
      <c r="A96" s="100">
        <v>31.06</v>
      </c>
      <c r="B96" s="107" t="s">
        <v>313</v>
      </c>
      <c r="C96" s="102" t="s">
        <v>23</v>
      </c>
      <c r="D96" s="102">
        <v>2</v>
      </c>
      <c r="E96" s="133">
        <v>0</v>
      </c>
      <c r="F96" s="139">
        <f t="shared" si="8"/>
        <v>0</v>
      </c>
    </row>
    <row r="97" spans="1:6" ht="14.25">
      <c r="A97" s="103">
        <v>31.07</v>
      </c>
      <c r="B97" s="107" t="s">
        <v>314</v>
      </c>
      <c r="C97" s="102" t="s">
        <v>23</v>
      </c>
      <c r="D97" s="102">
        <v>2</v>
      </c>
      <c r="E97" s="133">
        <v>0</v>
      </c>
      <c r="F97" s="139">
        <f t="shared" si="8"/>
        <v>0</v>
      </c>
    </row>
    <row r="98" spans="1:6" ht="14.25">
      <c r="A98" s="100">
        <v>31.08</v>
      </c>
      <c r="B98" s="107" t="s">
        <v>315</v>
      </c>
      <c r="C98" s="102" t="s">
        <v>23</v>
      </c>
      <c r="D98" s="102">
        <v>1</v>
      </c>
      <c r="E98" s="133">
        <v>0</v>
      </c>
      <c r="F98" s="139">
        <f t="shared" si="8"/>
        <v>0</v>
      </c>
    </row>
    <row r="99" spans="1:6" s="40" customFormat="1" ht="14.25">
      <c r="A99" s="103">
        <v>31.09</v>
      </c>
      <c r="B99" s="107" t="s">
        <v>316</v>
      </c>
      <c r="C99" s="102" t="s">
        <v>23</v>
      </c>
      <c r="D99" s="102">
        <v>1</v>
      </c>
      <c r="E99" s="133">
        <v>0</v>
      </c>
      <c r="F99" s="139">
        <f t="shared" si="8"/>
        <v>0</v>
      </c>
    </row>
    <row r="100" spans="1:6" s="40" customFormat="1" ht="15" customHeight="1">
      <c r="A100" s="103">
        <v>31.1</v>
      </c>
      <c r="B100" s="107" t="s">
        <v>349</v>
      </c>
      <c r="C100" s="102" t="s">
        <v>79</v>
      </c>
      <c r="D100" s="102">
        <v>35</v>
      </c>
      <c r="E100" s="133">
        <v>0</v>
      </c>
      <c r="F100" s="139">
        <f t="shared" si="8"/>
        <v>0</v>
      </c>
    </row>
    <row r="101" spans="1:6" ht="14.25">
      <c r="A101" s="103">
        <v>31.11</v>
      </c>
      <c r="B101" s="129" t="s">
        <v>350</v>
      </c>
      <c r="C101" s="102" t="s">
        <v>79</v>
      </c>
      <c r="D101" s="102">
        <v>10</v>
      </c>
      <c r="E101" s="133">
        <v>0</v>
      </c>
      <c r="F101" s="139">
        <f t="shared" si="8"/>
        <v>0</v>
      </c>
    </row>
    <row r="102" spans="1:6" ht="14.25">
      <c r="A102" s="100">
        <v>31.12</v>
      </c>
      <c r="B102" s="107" t="s">
        <v>351</v>
      </c>
      <c r="C102" s="102" t="s">
        <v>79</v>
      </c>
      <c r="D102" s="102">
        <v>15</v>
      </c>
      <c r="E102" s="133">
        <v>0</v>
      </c>
      <c r="F102" s="139">
        <f t="shared" si="8"/>
        <v>0</v>
      </c>
    </row>
    <row r="103" spans="1:6" ht="14.25">
      <c r="A103" s="103">
        <v>31.13</v>
      </c>
      <c r="B103" s="107" t="s">
        <v>353</v>
      </c>
      <c r="C103" s="102" t="s">
        <v>79</v>
      </c>
      <c r="D103" s="102">
        <v>25</v>
      </c>
      <c r="E103" s="133">
        <v>0</v>
      </c>
      <c r="F103" s="139">
        <f t="shared" si="8"/>
        <v>0</v>
      </c>
    </row>
    <row r="104" spans="1:6" ht="14.25">
      <c r="A104" s="100">
        <v>31.14</v>
      </c>
      <c r="B104" s="107" t="s">
        <v>355</v>
      </c>
      <c r="C104" s="102" t="s">
        <v>79</v>
      </c>
      <c r="D104" s="102">
        <v>15</v>
      </c>
      <c r="E104" s="133">
        <v>0</v>
      </c>
      <c r="F104" s="139">
        <f t="shared" si="8"/>
        <v>0</v>
      </c>
    </row>
    <row r="105" spans="1:6" ht="14.25">
      <c r="A105" s="103">
        <v>31.15</v>
      </c>
      <c r="B105" s="107" t="s">
        <v>356</v>
      </c>
      <c r="C105" s="102" t="s">
        <v>79</v>
      </c>
      <c r="D105" s="102">
        <v>20</v>
      </c>
      <c r="E105" s="133">
        <v>0</v>
      </c>
      <c r="F105" s="139">
        <f t="shared" si="8"/>
        <v>0</v>
      </c>
    </row>
    <row r="106" spans="1:6" ht="14.25">
      <c r="A106" s="100">
        <v>31.16</v>
      </c>
      <c r="B106" s="107" t="s">
        <v>261</v>
      </c>
      <c r="C106" s="102" t="s">
        <v>79</v>
      </c>
      <c r="D106" s="102">
        <v>150</v>
      </c>
      <c r="E106" s="133">
        <v>0</v>
      </c>
      <c r="F106" s="139">
        <f t="shared" si="8"/>
        <v>0</v>
      </c>
    </row>
    <row r="107" spans="1:6" ht="14.25">
      <c r="A107" s="103">
        <v>31.17</v>
      </c>
      <c r="B107" s="107" t="s">
        <v>317</v>
      </c>
      <c r="C107" s="102" t="s">
        <v>30</v>
      </c>
      <c r="D107" s="102">
        <v>1</v>
      </c>
      <c r="E107" s="133">
        <v>0</v>
      </c>
      <c r="F107" s="139">
        <f t="shared" si="8"/>
        <v>0</v>
      </c>
    </row>
    <row r="108" spans="1:6" ht="30">
      <c r="A108" s="100">
        <v>31.18</v>
      </c>
      <c r="B108" s="129" t="s">
        <v>416</v>
      </c>
      <c r="C108" s="102" t="s">
        <v>79</v>
      </c>
      <c r="D108" s="102">
        <v>50</v>
      </c>
      <c r="E108" s="133">
        <v>0</v>
      </c>
      <c r="F108" s="139">
        <f t="shared" si="8"/>
        <v>0</v>
      </c>
    </row>
    <row r="109" spans="1:6" ht="30">
      <c r="A109" s="103">
        <v>31.19</v>
      </c>
      <c r="B109" s="107" t="s">
        <v>262</v>
      </c>
      <c r="C109" s="102" t="s">
        <v>79</v>
      </c>
      <c r="D109" s="102">
        <v>10</v>
      </c>
      <c r="E109" s="133">
        <v>0</v>
      </c>
      <c r="F109" s="139">
        <f t="shared" si="8"/>
        <v>0</v>
      </c>
    </row>
    <row r="110" spans="1:5" ht="14.25">
      <c r="A110" s="100"/>
      <c r="B110" s="107"/>
      <c r="C110" s="102"/>
      <c r="D110" s="102"/>
      <c r="E110" s="46"/>
    </row>
    <row r="111" spans="1:6" ht="14.25">
      <c r="A111" s="121"/>
      <c r="B111" s="122" t="s">
        <v>318</v>
      </c>
      <c r="C111" s="123"/>
      <c r="D111" s="123"/>
      <c r="E111" s="123"/>
      <c r="F111" s="123"/>
    </row>
    <row r="112" spans="1:5" ht="14.25">
      <c r="A112" s="124"/>
      <c r="B112" s="125" t="s">
        <v>319</v>
      </c>
      <c r="C112" s="102"/>
      <c r="D112" s="102"/>
      <c r="E112" s="46"/>
    </row>
    <row r="113" spans="1:6" ht="120">
      <c r="A113" s="100">
        <v>32.01</v>
      </c>
      <c r="B113" s="101" t="s">
        <v>320</v>
      </c>
      <c r="C113" s="102" t="s">
        <v>23</v>
      </c>
      <c r="D113" s="102">
        <v>1</v>
      </c>
      <c r="E113" s="133">
        <v>0</v>
      </c>
      <c r="F113" s="139">
        <f>D113*E113</f>
        <v>0</v>
      </c>
    </row>
    <row r="114" spans="1:6" ht="14.25">
      <c r="A114" s="100" t="s">
        <v>321</v>
      </c>
      <c r="B114" s="101" t="s">
        <v>292</v>
      </c>
      <c r="C114" s="102" t="s">
        <v>23</v>
      </c>
      <c r="D114" s="102">
        <v>1</v>
      </c>
      <c r="E114" s="133" t="s">
        <v>28</v>
      </c>
      <c r="F114" s="139"/>
    </row>
    <row r="115" spans="1:6" ht="60">
      <c r="A115" s="100">
        <v>32.02</v>
      </c>
      <c r="B115" s="101" t="s">
        <v>307</v>
      </c>
      <c r="C115" s="102" t="s">
        <v>23</v>
      </c>
      <c r="D115" s="102">
        <v>2</v>
      </c>
      <c r="E115" s="133">
        <v>0</v>
      </c>
      <c r="F115" s="139">
        <f aca="true" t="shared" si="9" ref="F114:F125">D115*E115</f>
        <v>0</v>
      </c>
    </row>
    <row r="116" spans="1:6" ht="14.25">
      <c r="A116" s="100" t="s">
        <v>322</v>
      </c>
      <c r="B116" s="101" t="s">
        <v>323</v>
      </c>
      <c r="C116" s="102" t="s">
        <v>23</v>
      </c>
      <c r="D116" s="102">
        <v>1</v>
      </c>
      <c r="E116" s="133">
        <v>0</v>
      </c>
      <c r="F116" s="139">
        <f t="shared" si="9"/>
        <v>0</v>
      </c>
    </row>
    <row r="117" spans="1:6" ht="14.25">
      <c r="A117" s="100">
        <v>32.03</v>
      </c>
      <c r="B117" s="101" t="s">
        <v>324</v>
      </c>
      <c r="C117" s="102" t="s">
        <v>23</v>
      </c>
      <c r="D117" s="102">
        <v>1</v>
      </c>
      <c r="E117" s="133">
        <v>0</v>
      </c>
      <c r="F117" s="139">
        <f t="shared" si="9"/>
        <v>0</v>
      </c>
    </row>
    <row r="118" spans="1:6" ht="14.25">
      <c r="A118" s="100">
        <v>32.04</v>
      </c>
      <c r="B118" s="107" t="s">
        <v>299</v>
      </c>
      <c r="C118" s="102" t="s">
        <v>23</v>
      </c>
      <c r="D118" s="102">
        <v>2</v>
      </c>
      <c r="E118" s="133">
        <v>0</v>
      </c>
      <c r="F118" s="139">
        <f t="shared" si="9"/>
        <v>0</v>
      </c>
    </row>
    <row r="119" spans="1:6" ht="14.25">
      <c r="A119" s="100">
        <v>32.05</v>
      </c>
      <c r="B119" s="107" t="s">
        <v>298</v>
      </c>
      <c r="C119" s="102" t="s">
        <v>23</v>
      </c>
      <c r="D119" s="102">
        <v>2</v>
      </c>
      <c r="E119" s="133">
        <v>0</v>
      </c>
      <c r="F119" s="139">
        <f t="shared" si="9"/>
        <v>0</v>
      </c>
    </row>
    <row r="120" spans="1:6" ht="14.25">
      <c r="A120" s="100">
        <v>32.06</v>
      </c>
      <c r="B120" s="107" t="s">
        <v>325</v>
      </c>
      <c r="C120" s="102" t="s">
        <v>79</v>
      </c>
      <c r="D120" s="102">
        <v>15</v>
      </c>
      <c r="E120" s="133">
        <v>0</v>
      </c>
      <c r="F120" s="139">
        <f t="shared" si="9"/>
        <v>0</v>
      </c>
    </row>
    <row r="121" spans="1:6" ht="14.25">
      <c r="A121" s="100">
        <v>32.07</v>
      </c>
      <c r="B121" s="107" t="s">
        <v>326</v>
      </c>
      <c r="C121" s="102" t="s">
        <v>79</v>
      </c>
      <c r="D121" s="102">
        <v>40</v>
      </c>
      <c r="E121" s="133">
        <v>0</v>
      </c>
      <c r="F121" s="139">
        <f t="shared" si="9"/>
        <v>0</v>
      </c>
    </row>
    <row r="122" spans="1:6" ht="14.25">
      <c r="A122" s="100">
        <v>32.08</v>
      </c>
      <c r="B122" s="107" t="s">
        <v>261</v>
      </c>
      <c r="C122" s="102" t="s">
        <v>79</v>
      </c>
      <c r="D122" s="102">
        <v>60</v>
      </c>
      <c r="E122" s="133">
        <v>0</v>
      </c>
      <c r="F122" s="139">
        <f t="shared" si="9"/>
        <v>0</v>
      </c>
    </row>
    <row r="123" spans="1:6" ht="14.25">
      <c r="A123" s="100">
        <v>32.09</v>
      </c>
      <c r="B123" s="107" t="s">
        <v>317</v>
      </c>
      <c r="C123" s="102" t="s">
        <v>30</v>
      </c>
      <c r="D123" s="102">
        <v>1</v>
      </c>
      <c r="E123" s="133">
        <v>0</v>
      </c>
      <c r="F123" s="139">
        <f t="shared" si="9"/>
        <v>0</v>
      </c>
    </row>
    <row r="124" spans="1:6" ht="30">
      <c r="A124" s="103">
        <v>32.1</v>
      </c>
      <c r="B124" s="129" t="s">
        <v>416</v>
      </c>
      <c r="C124" s="102" t="s">
        <v>79</v>
      </c>
      <c r="D124" s="102">
        <v>20</v>
      </c>
      <c r="E124" s="133">
        <v>0</v>
      </c>
      <c r="F124" s="139">
        <f t="shared" si="9"/>
        <v>0</v>
      </c>
    </row>
    <row r="125" spans="1:6" ht="30">
      <c r="A125" s="100">
        <v>32.11</v>
      </c>
      <c r="B125" s="107" t="s">
        <v>262</v>
      </c>
      <c r="C125" s="102" t="s">
        <v>79</v>
      </c>
      <c r="D125" s="102">
        <v>15</v>
      </c>
      <c r="E125" s="133">
        <v>0</v>
      </c>
      <c r="F125" s="139">
        <f t="shared" si="9"/>
        <v>0</v>
      </c>
    </row>
    <row r="126" spans="1:5" ht="14.25">
      <c r="A126" s="100"/>
      <c r="B126" s="101"/>
      <c r="C126" s="102"/>
      <c r="D126" s="102"/>
      <c r="E126" s="46"/>
    </row>
    <row r="127" spans="1:6" ht="14.25">
      <c r="A127" s="121"/>
      <c r="B127" s="122" t="s">
        <v>327</v>
      </c>
      <c r="C127" s="123"/>
      <c r="D127" s="123"/>
      <c r="E127" s="123"/>
      <c r="F127" s="123"/>
    </row>
    <row r="128" spans="1:5" ht="14.25">
      <c r="A128" s="124"/>
      <c r="B128" s="125" t="s">
        <v>328</v>
      </c>
      <c r="C128" s="102"/>
      <c r="D128" s="102"/>
      <c r="E128" s="46"/>
    </row>
    <row r="129" spans="1:6" ht="105">
      <c r="A129" s="100">
        <v>33.01</v>
      </c>
      <c r="B129" s="101" t="s">
        <v>329</v>
      </c>
      <c r="C129" s="102" t="s">
        <v>23</v>
      </c>
      <c r="D129" s="102">
        <v>1</v>
      </c>
      <c r="E129" s="133">
        <v>0</v>
      </c>
      <c r="F129" s="139">
        <f>D129*E129</f>
        <v>0</v>
      </c>
    </row>
    <row r="130" spans="1:6" ht="14.25">
      <c r="A130" s="100" t="s">
        <v>330</v>
      </c>
      <c r="B130" s="101" t="s">
        <v>292</v>
      </c>
      <c r="C130" s="102" t="s">
        <v>23</v>
      </c>
      <c r="D130" s="102">
        <v>1</v>
      </c>
      <c r="E130" s="133" t="s">
        <v>28</v>
      </c>
      <c r="F130" s="139"/>
    </row>
    <row r="131" spans="1:6" ht="30">
      <c r="A131" s="100">
        <v>33.02</v>
      </c>
      <c r="B131" s="101" t="s">
        <v>331</v>
      </c>
      <c r="C131" s="102" t="s">
        <v>23</v>
      </c>
      <c r="D131" s="102">
        <v>2</v>
      </c>
      <c r="E131" s="133">
        <v>0</v>
      </c>
      <c r="F131" s="139">
        <f aca="true" t="shared" si="10" ref="F130:F169">D131*E131</f>
        <v>0</v>
      </c>
    </row>
    <row r="132" spans="1:6" ht="14.25">
      <c r="A132" s="100" t="s">
        <v>332</v>
      </c>
      <c r="B132" s="101" t="s">
        <v>323</v>
      </c>
      <c r="C132" s="102" t="s">
        <v>23</v>
      </c>
      <c r="D132" s="102">
        <v>2</v>
      </c>
      <c r="E132" s="133">
        <v>0</v>
      </c>
      <c r="F132" s="139">
        <f t="shared" si="10"/>
        <v>0</v>
      </c>
    </row>
    <row r="133" spans="1:6" ht="14.25">
      <c r="A133" s="100" t="s">
        <v>333</v>
      </c>
      <c r="B133" s="101" t="s">
        <v>297</v>
      </c>
      <c r="C133" s="102" t="s">
        <v>23</v>
      </c>
      <c r="D133" s="102">
        <v>2</v>
      </c>
      <c r="E133" s="133">
        <v>0</v>
      </c>
      <c r="F133" s="139">
        <f t="shared" si="10"/>
        <v>0</v>
      </c>
    </row>
    <row r="134" spans="1:6" ht="45">
      <c r="A134" s="100">
        <v>33.03</v>
      </c>
      <c r="B134" s="101" t="s">
        <v>334</v>
      </c>
      <c r="C134" s="102" t="s">
        <v>23</v>
      </c>
      <c r="D134" s="102">
        <v>5</v>
      </c>
      <c r="E134" s="133">
        <v>0</v>
      </c>
      <c r="F134" s="139">
        <f t="shared" si="10"/>
        <v>0</v>
      </c>
    </row>
    <row r="135" spans="1:6" ht="14.25">
      <c r="A135" s="100" t="s">
        <v>335</v>
      </c>
      <c r="B135" s="101" t="s">
        <v>323</v>
      </c>
      <c r="C135" s="102" t="s">
        <v>23</v>
      </c>
      <c r="D135" s="102">
        <v>5</v>
      </c>
      <c r="E135" s="133">
        <v>0</v>
      </c>
      <c r="F135" s="139">
        <f t="shared" si="10"/>
        <v>0</v>
      </c>
    </row>
    <row r="136" spans="1:6" ht="14.25">
      <c r="A136" s="100" t="s">
        <v>336</v>
      </c>
      <c r="B136" s="101" t="s">
        <v>297</v>
      </c>
      <c r="C136" s="102" t="s">
        <v>23</v>
      </c>
      <c r="D136" s="102">
        <v>5</v>
      </c>
      <c r="E136" s="133">
        <v>0</v>
      </c>
      <c r="F136" s="139">
        <f t="shared" si="10"/>
        <v>0</v>
      </c>
    </row>
    <row r="137" spans="1:6" ht="45">
      <c r="A137" s="100">
        <v>33.04</v>
      </c>
      <c r="B137" s="101" t="s">
        <v>337</v>
      </c>
      <c r="C137" s="102" t="s">
        <v>23</v>
      </c>
      <c r="D137" s="102">
        <v>2</v>
      </c>
      <c r="E137" s="133">
        <v>0</v>
      </c>
      <c r="F137" s="139">
        <f t="shared" si="10"/>
        <v>0</v>
      </c>
    </row>
    <row r="138" spans="1:6" ht="14.25">
      <c r="A138" s="100" t="s">
        <v>338</v>
      </c>
      <c r="B138" s="101" t="s">
        <v>323</v>
      </c>
      <c r="C138" s="102" t="s">
        <v>23</v>
      </c>
      <c r="D138" s="102">
        <v>1</v>
      </c>
      <c r="E138" s="133">
        <v>0</v>
      </c>
      <c r="F138" s="139">
        <f t="shared" si="10"/>
        <v>0</v>
      </c>
    </row>
    <row r="139" spans="1:6" ht="14.25">
      <c r="A139" s="100" t="s">
        <v>339</v>
      </c>
      <c r="B139" s="101" t="s">
        <v>297</v>
      </c>
      <c r="C139" s="102" t="s">
        <v>23</v>
      </c>
      <c r="D139" s="102">
        <v>2</v>
      </c>
      <c r="E139" s="133">
        <v>0</v>
      </c>
      <c r="F139" s="139">
        <f t="shared" si="10"/>
        <v>0</v>
      </c>
    </row>
    <row r="140" spans="1:6" ht="45">
      <c r="A140" s="100">
        <v>33.05</v>
      </c>
      <c r="B140" s="101" t="s">
        <v>340</v>
      </c>
      <c r="C140" s="102" t="s">
        <v>23</v>
      </c>
      <c r="D140" s="102">
        <v>1</v>
      </c>
      <c r="E140" s="133">
        <v>0</v>
      </c>
      <c r="F140" s="139">
        <f t="shared" si="10"/>
        <v>0</v>
      </c>
    </row>
    <row r="141" spans="1:6" ht="14.25">
      <c r="A141" s="100" t="s">
        <v>341</v>
      </c>
      <c r="B141" s="101" t="s">
        <v>323</v>
      </c>
      <c r="C141" s="102" t="s">
        <v>23</v>
      </c>
      <c r="D141" s="102">
        <v>1</v>
      </c>
      <c r="E141" s="133">
        <v>0</v>
      </c>
      <c r="F141" s="139">
        <f t="shared" si="10"/>
        <v>0</v>
      </c>
    </row>
    <row r="142" spans="1:6" ht="14.25">
      <c r="A142" s="100" t="s">
        <v>342</v>
      </c>
      <c r="B142" s="101" t="s">
        <v>297</v>
      </c>
      <c r="C142" s="102" t="s">
        <v>23</v>
      </c>
      <c r="D142" s="102">
        <v>1</v>
      </c>
      <c r="E142" s="133">
        <v>0</v>
      </c>
      <c r="F142" s="139">
        <f t="shared" si="10"/>
        <v>0</v>
      </c>
    </row>
    <row r="143" spans="1:6" ht="45">
      <c r="A143" s="100">
        <v>33.06</v>
      </c>
      <c r="B143" s="101" t="s">
        <v>343</v>
      </c>
      <c r="C143" s="102" t="s">
        <v>23</v>
      </c>
      <c r="D143" s="102">
        <v>3</v>
      </c>
      <c r="E143" s="133">
        <v>0</v>
      </c>
      <c r="F143" s="139">
        <f t="shared" si="10"/>
        <v>0</v>
      </c>
    </row>
    <row r="144" spans="1:6" ht="14.25">
      <c r="A144" s="100" t="s">
        <v>344</v>
      </c>
      <c r="B144" s="101" t="s">
        <v>323</v>
      </c>
      <c r="C144" s="102" t="s">
        <v>23</v>
      </c>
      <c r="D144" s="102">
        <v>3</v>
      </c>
      <c r="E144" s="133">
        <v>0</v>
      </c>
      <c r="F144" s="139">
        <f t="shared" si="10"/>
        <v>0</v>
      </c>
    </row>
    <row r="145" spans="1:6" ht="14.25">
      <c r="A145" s="100" t="s">
        <v>345</v>
      </c>
      <c r="B145" s="101" t="s">
        <v>297</v>
      </c>
      <c r="C145" s="102" t="s">
        <v>23</v>
      </c>
      <c r="D145" s="102">
        <v>3</v>
      </c>
      <c r="E145" s="133">
        <v>0</v>
      </c>
      <c r="F145" s="139">
        <f t="shared" si="10"/>
        <v>0</v>
      </c>
    </row>
    <row r="146" spans="1:6" ht="14.25">
      <c r="A146" s="100">
        <v>33.07</v>
      </c>
      <c r="B146" s="107" t="s">
        <v>310</v>
      </c>
      <c r="C146" s="102" t="s">
        <v>23</v>
      </c>
      <c r="D146" s="102">
        <v>12</v>
      </c>
      <c r="E146" s="133">
        <v>0</v>
      </c>
      <c r="F146" s="139">
        <f t="shared" si="10"/>
        <v>0</v>
      </c>
    </row>
    <row r="147" spans="1:6" ht="14.25">
      <c r="A147" s="100">
        <v>33.08</v>
      </c>
      <c r="B147" s="107" t="s">
        <v>346</v>
      </c>
      <c r="C147" s="102" t="s">
        <v>23</v>
      </c>
      <c r="D147" s="102">
        <v>1</v>
      </c>
      <c r="E147" s="133">
        <v>0</v>
      </c>
      <c r="F147" s="139">
        <f t="shared" si="10"/>
        <v>0</v>
      </c>
    </row>
    <row r="148" spans="1:6" ht="14.25">
      <c r="A148" s="100">
        <v>33.09</v>
      </c>
      <c r="B148" s="107" t="s">
        <v>311</v>
      </c>
      <c r="C148" s="102" t="s">
        <v>23</v>
      </c>
      <c r="D148" s="102">
        <v>2</v>
      </c>
      <c r="E148" s="133">
        <v>0</v>
      </c>
      <c r="F148" s="139">
        <f t="shared" si="10"/>
        <v>0</v>
      </c>
    </row>
    <row r="149" spans="1:6" ht="14.25">
      <c r="A149" s="103">
        <v>33.1</v>
      </c>
      <c r="B149" s="107" t="s">
        <v>313</v>
      </c>
      <c r="C149" s="102" t="s">
        <v>23</v>
      </c>
      <c r="D149" s="102">
        <v>2</v>
      </c>
      <c r="E149" s="133">
        <v>0</v>
      </c>
      <c r="F149" s="139">
        <f t="shared" si="10"/>
        <v>0</v>
      </c>
    </row>
    <row r="150" spans="1:6" ht="14.25">
      <c r="A150" s="100">
        <v>33.11</v>
      </c>
      <c r="B150" s="107" t="s">
        <v>347</v>
      </c>
      <c r="C150" s="102" t="s">
        <v>23</v>
      </c>
      <c r="D150" s="102">
        <v>3</v>
      </c>
      <c r="E150" s="133">
        <v>0</v>
      </c>
      <c r="F150" s="139">
        <f t="shared" si="10"/>
        <v>0</v>
      </c>
    </row>
    <row r="151" spans="1:6" ht="14.25">
      <c r="A151" s="100">
        <v>33.12</v>
      </c>
      <c r="B151" s="107" t="s">
        <v>312</v>
      </c>
      <c r="C151" s="102" t="s">
        <v>23</v>
      </c>
      <c r="D151" s="102">
        <v>1</v>
      </c>
      <c r="E151" s="133">
        <v>0</v>
      </c>
      <c r="F151" s="139">
        <f t="shared" si="10"/>
        <v>0</v>
      </c>
    </row>
    <row r="152" spans="1:6" ht="14.25">
      <c r="A152" s="100">
        <v>33.13</v>
      </c>
      <c r="B152" s="107" t="s">
        <v>314</v>
      </c>
      <c r="C152" s="102" t="s">
        <v>23</v>
      </c>
      <c r="D152" s="102">
        <v>1</v>
      </c>
      <c r="E152" s="133">
        <v>0</v>
      </c>
      <c r="F152" s="139">
        <f t="shared" si="10"/>
        <v>0</v>
      </c>
    </row>
    <row r="153" spans="1:6" ht="14.25">
      <c r="A153" s="100">
        <v>33.14</v>
      </c>
      <c r="B153" s="107" t="s">
        <v>348</v>
      </c>
      <c r="C153" s="102" t="s">
        <v>23</v>
      </c>
      <c r="D153" s="102">
        <v>2</v>
      </c>
      <c r="E153" s="133">
        <v>0</v>
      </c>
      <c r="F153" s="139">
        <f t="shared" si="10"/>
        <v>0</v>
      </c>
    </row>
    <row r="154" spans="1:6" ht="14.25">
      <c r="A154" s="100">
        <v>33.15</v>
      </c>
      <c r="B154" s="107" t="s">
        <v>349</v>
      </c>
      <c r="C154" s="102" t="s">
        <v>79</v>
      </c>
      <c r="D154" s="102">
        <v>75</v>
      </c>
      <c r="E154" s="133">
        <v>0</v>
      </c>
      <c r="F154" s="139">
        <f t="shared" si="10"/>
        <v>0</v>
      </c>
    </row>
    <row r="155" spans="1:6" ht="14.25">
      <c r="A155" s="100">
        <v>33.16</v>
      </c>
      <c r="B155" s="107" t="s">
        <v>350</v>
      </c>
      <c r="C155" s="102" t="s">
        <v>79</v>
      </c>
      <c r="D155" s="102">
        <v>40</v>
      </c>
      <c r="E155" s="133">
        <v>0</v>
      </c>
      <c r="F155" s="139">
        <f t="shared" si="10"/>
        <v>0</v>
      </c>
    </row>
    <row r="156" spans="1:6" ht="14.25">
      <c r="A156" s="100">
        <v>33.17</v>
      </c>
      <c r="B156" s="107" t="s">
        <v>351</v>
      </c>
      <c r="C156" s="102" t="s">
        <v>79</v>
      </c>
      <c r="D156" s="102">
        <v>15</v>
      </c>
      <c r="E156" s="133">
        <v>0</v>
      </c>
      <c r="F156" s="139">
        <f t="shared" si="10"/>
        <v>0</v>
      </c>
    </row>
    <row r="157" spans="1:6" ht="14.25">
      <c r="A157" s="100">
        <v>33.18</v>
      </c>
      <c r="B157" s="107" t="s">
        <v>352</v>
      </c>
      <c r="C157" s="102" t="s">
        <v>79</v>
      </c>
      <c r="D157" s="102">
        <v>15</v>
      </c>
      <c r="E157" s="133">
        <v>0</v>
      </c>
      <c r="F157" s="139">
        <f t="shared" si="10"/>
        <v>0</v>
      </c>
    </row>
    <row r="158" spans="1:6" ht="14.25">
      <c r="A158" s="100">
        <v>33.19</v>
      </c>
      <c r="B158" s="107" t="s">
        <v>353</v>
      </c>
      <c r="C158" s="102" t="s">
        <v>79</v>
      </c>
      <c r="D158" s="102">
        <v>40</v>
      </c>
      <c r="E158" s="133">
        <v>0</v>
      </c>
      <c r="F158" s="139">
        <f t="shared" si="10"/>
        <v>0</v>
      </c>
    </row>
    <row r="159" spans="1:6" ht="14.25">
      <c r="A159" s="103">
        <v>33.2</v>
      </c>
      <c r="B159" s="107" t="s">
        <v>354</v>
      </c>
      <c r="C159" s="102" t="s">
        <v>79</v>
      </c>
      <c r="D159" s="102">
        <v>25</v>
      </c>
      <c r="E159" s="133">
        <v>0</v>
      </c>
      <c r="F159" s="139">
        <f t="shared" si="10"/>
        <v>0</v>
      </c>
    </row>
    <row r="160" spans="1:6" ht="14.25">
      <c r="A160" s="100">
        <v>33.21</v>
      </c>
      <c r="B160" s="107" t="s">
        <v>355</v>
      </c>
      <c r="C160" s="102" t="s">
        <v>79</v>
      </c>
      <c r="D160" s="102">
        <v>40</v>
      </c>
      <c r="E160" s="133">
        <v>0</v>
      </c>
      <c r="F160" s="139">
        <f t="shared" si="10"/>
        <v>0</v>
      </c>
    </row>
    <row r="161" spans="1:6" ht="14.25">
      <c r="A161" s="100">
        <v>33.22</v>
      </c>
      <c r="B161" s="107" t="s">
        <v>356</v>
      </c>
      <c r="C161" s="102" t="s">
        <v>79</v>
      </c>
      <c r="D161" s="102">
        <v>40</v>
      </c>
      <c r="E161" s="133">
        <v>0</v>
      </c>
      <c r="F161" s="139">
        <f t="shared" si="10"/>
        <v>0</v>
      </c>
    </row>
    <row r="162" spans="1:6" ht="14.25">
      <c r="A162" s="100">
        <v>33.23</v>
      </c>
      <c r="B162" s="107" t="s">
        <v>261</v>
      </c>
      <c r="C162" s="102" t="s">
        <v>79</v>
      </c>
      <c r="D162" s="102">
        <v>400</v>
      </c>
      <c r="E162" s="133">
        <v>0</v>
      </c>
      <c r="F162" s="139">
        <f t="shared" si="10"/>
        <v>0</v>
      </c>
    </row>
    <row r="163" spans="1:6" ht="14.25">
      <c r="A163" s="100">
        <v>33.24</v>
      </c>
      <c r="B163" s="107" t="s">
        <v>357</v>
      </c>
      <c r="C163" s="102" t="s">
        <v>23</v>
      </c>
      <c r="D163" s="102">
        <v>1</v>
      </c>
      <c r="E163" s="133">
        <v>0</v>
      </c>
      <c r="F163" s="139">
        <f t="shared" si="10"/>
        <v>0</v>
      </c>
    </row>
    <row r="164" spans="1:6" ht="14.25">
      <c r="A164" s="100">
        <v>33.25</v>
      </c>
      <c r="B164" s="107" t="s">
        <v>315</v>
      </c>
      <c r="C164" s="102" t="s">
        <v>23</v>
      </c>
      <c r="D164" s="102">
        <v>1</v>
      </c>
      <c r="E164" s="133">
        <v>0</v>
      </c>
      <c r="F164" s="139">
        <f t="shared" si="10"/>
        <v>0</v>
      </c>
    </row>
    <row r="165" spans="1:6" ht="14.25">
      <c r="A165" s="100">
        <v>33.26</v>
      </c>
      <c r="B165" s="107" t="s">
        <v>358</v>
      </c>
      <c r="C165" s="102" t="s">
        <v>23</v>
      </c>
      <c r="D165" s="102">
        <v>1</v>
      </c>
      <c r="E165" s="133">
        <v>0</v>
      </c>
      <c r="F165" s="139">
        <f t="shared" si="10"/>
        <v>0</v>
      </c>
    </row>
    <row r="166" spans="1:6" ht="14.25">
      <c r="A166" s="100">
        <v>33.27</v>
      </c>
      <c r="B166" s="107" t="s">
        <v>359</v>
      </c>
      <c r="C166" s="102" t="s">
        <v>23</v>
      </c>
      <c r="D166" s="102">
        <v>1</v>
      </c>
      <c r="E166" s="133">
        <v>0</v>
      </c>
      <c r="F166" s="139">
        <f t="shared" si="10"/>
        <v>0</v>
      </c>
    </row>
    <row r="167" spans="1:6" ht="14.25">
      <c r="A167" s="100">
        <v>33.28</v>
      </c>
      <c r="B167" s="107" t="s">
        <v>317</v>
      </c>
      <c r="C167" s="102" t="s">
        <v>30</v>
      </c>
      <c r="D167" s="102">
        <v>1</v>
      </c>
      <c r="E167" s="133">
        <v>0</v>
      </c>
      <c r="F167" s="139">
        <f t="shared" si="10"/>
        <v>0</v>
      </c>
    </row>
    <row r="168" spans="1:6" ht="30">
      <c r="A168" s="100">
        <v>33.29</v>
      </c>
      <c r="B168" s="129" t="s">
        <v>416</v>
      </c>
      <c r="C168" s="102" t="s">
        <v>79</v>
      </c>
      <c r="D168" s="102">
        <v>100</v>
      </c>
      <c r="E168" s="133">
        <v>0</v>
      </c>
      <c r="F168" s="139">
        <f t="shared" si="10"/>
        <v>0</v>
      </c>
    </row>
    <row r="169" spans="1:6" ht="30">
      <c r="A169" s="103">
        <v>33.3</v>
      </c>
      <c r="B169" s="107" t="s">
        <v>262</v>
      </c>
      <c r="C169" s="102" t="s">
        <v>79</v>
      </c>
      <c r="D169" s="102">
        <v>10</v>
      </c>
      <c r="E169" s="133">
        <v>0</v>
      </c>
      <c r="F169" s="139">
        <f t="shared" si="10"/>
        <v>0</v>
      </c>
    </row>
    <row r="170" spans="1:5" ht="14.25">
      <c r="A170" s="100"/>
      <c r="B170" s="107"/>
      <c r="C170" s="102"/>
      <c r="D170" s="102"/>
      <c r="E170" s="46"/>
    </row>
    <row r="171" spans="1:6" ht="14.25">
      <c r="A171" s="121"/>
      <c r="B171" s="122" t="s">
        <v>360</v>
      </c>
      <c r="C171" s="123"/>
      <c r="D171" s="123"/>
      <c r="E171" s="123"/>
      <c r="F171" s="123"/>
    </row>
    <row r="172" spans="1:5" ht="14.25">
      <c r="A172" s="124"/>
      <c r="B172" s="125" t="s">
        <v>361</v>
      </c>
      <c r="C172" s="102"/>
      <c r="D172" s="102"/>
      <c r="E172" s="46"/>
    </row>
    <row r="173" spans="1:6" ht="105">
      <c r="A173" s="100">
        <v>34.01</v>
      </c>
      <c r="B173" s="101" t="s">
        <v>362</v>
      </c>
      <c r="C173" s="102" t="s">
        <v>23</v>
      </c>
      <c r="D173" s="102">
        <v>1</v>
      </c>
      <c r="E173" s="133">
        <v>0</v>
      </c>
      <c r="F173" s="139">
        <f>D173*E173</f>
        <v>0</v>
      </c>
    </row>
    <row r="174" spans="1:6" ht="14.25">
      <c r="A174" s="100" t="s">
        <v>363</v>
      </c>
      <c r="B174" s="101" t="s">
        <v>292</v>
      </c>
      <c r="C174" s="102" t="s">
        <v>23</v>
      </c>
      <c r="D174" s="102">
        <v>1</v>
      </c>
      <c r="E174" s="133" t="s">
        <v>28</v>
      </c>
      <c r="F174" s="139"/>
    </row>
    <row r="175" spans="1:6" ht="14.25">
      <c r="A175" s="100" t="s">
        <v>364</v>
      </c>
      <c r="B175" s="101" t="s">
        <v>365</v>
      </c>
      <c r="C175" s="102" t="s">
        <v>23</v>
      </c>
      <c r="D175" s="102">
        <v>1</v>
      </c>
      <c r="E175" s="133">
        <v>0</v>
      </c>
      <c r="F175" s="139">
        <f aca="true" t="shared" si="11" ref="F174:F205">D175*E175</f>
        <v>0</v>
      </c>
    </row>
    <row r="176" spans="1:6" ht="60">
      <c r="A176" s="100">
        <v>34.02</v>
      </c>
      <c r="B176" s="101" t="s">
        <v>366</v>
      </c>
      <c r="C176" s="102" t="s">
        <v>23</v>
      </c>
      <c r="D176" s="102">
        <v>26</v>
      </c>
      <c r="E176" s="133">
        <v>0</v>
      </c>
      <c r="F176" s="139">
        <f t="shared" si="11"/>
        <v>0</v>
      </c>
    </row>
    <row r="177" spans="1:6" ht="14.25">
      <c r="A177" s="100" t="s">
        <v>367</v>
      </c>
      <c r="B177" s="101" t="s">
        <v>417</v>
      </c>
      <c r="C177" s="102" t="s">
        <v>23</v>
      </c>
      <c r="D177" s="102">
        <v>2</v>
      </c>
      <c r="E177" s="133">
        <v>0</v>
      </c>
      <c r="F177" s="139">
        <f t="shared" si="11"/>
        <v>0</v>
      </c>
    </row>
    <row r="178" spans="1:6" ht="14.25">
      <c r="A178" s="100">
        <v>34.03</v>
      </c>
      <c r="B178" s="107" t="s">
        <v>310</v>
      </c>
      <c r="C178" s="102" t="s">
        <v>23</v>
      </c>
      <c r="D178" s="102">
        <v>25</v>
      </c>
      <c r="E178" s="133">
        <v>0</v>
      </c>
      <c r="F178" s="139">
        <f t="shared" si="11"/>
        <v>0</v>
      </c>
    </row>
    <row r="179" spans="1:6" ht="14.25">
      <c r="A179" s="100">
        <v>34.04</v>
      </c>
      <c r="B179" s="107" t="s">
        <v>311</v>
      </c>
      <c r="C179" s="102" t="s">
        <v>23</v>
      </c>
      <c r="D179" s="102">
        <v>3</v>
      </c>
      <c r="E179" s="133">
        <v>0</v>
      </c>
      <c r="F179" s="139">
        <f t="shared" si="11"/>
        <v>0</v>
      </c>
    </row>
    <row r="180" spans="1:6" ht="14.25">
      <c r="A180" s="100">
        <v>34.05</v>
      </c>
      <c r="B180" s="107" t="s">
        <v>347</v>
      </c>
      <c r="C180" s="102" t="s">
        <v>23</v>
      </c>
      <c r="D180" s="102">
        <v>2</v>
      </c>
      <c r="E180" s="133">
        <v>0</v>
      </c>
      <c r="F180" s="139">
        <f t="shared" si="11"/>
        <v>0</v>
      </c>
    </row>
    <row r="181" spans="1:6" ht="14.25">
      <c r="A181" s="100">
        <v>34.06</v>
      </c>
      <c r="B181" s="107" t="s">
        <v>312</v>
      </c>
      <c r="C181" s="108" t="s">
        <v>23</v>
      </c>
      <c r="D181" s="102">
        <v>1</v>
      </c>
      <c r="E181" s="133">
        <v>0</v>
      </c>
      <c r="F181" s="139">
        <f t="shared" si="11"/>
        <v>0</v>
      </c>
    </row>
    <row r="182" spans="1:6" ht="14.25">
      <c r="A182" s="100">
        <v>34.07</v>
      </c>
      <c r="B182" s="107" t="s">
        <v>368</v>
      </c>
      <c r="C182" s="102" t="s">
        <v>23</v>
      </c>
      <c r="D182" s="102">
        <v>4</v>
      </c>
      <c r="E182" s="133">
        <v>0</v>
      </c>
      <c r="F182" s="139">
        <f t="shared" si="11"/>
        <v>0</v>
      </c>
    </row>
    <row r="183" spans="1:6" ht="14.25">
      <c r="A183" s="100">
        <v>34.08</v>
      </c>
      <c r="B183" s="107" t="s">
        <v>369</v>
      </c>
      <c r="C183" s="102" t="s">
        <v>23</v>
      </c>
      <c r="D183" s="102">
        <v>2</v>
      </c>
      <c r="E183" s="133">
        <v>0</v>
      </c>
      <c r="F183" s="139">
        <f t="shared" si="11"/>
        <v>0</v>
      </c>
    </row>
    <row r="184" spans="1:6" ht="14.25">
      <c r="A184" s="100">
        <v>34.09</v>
      </c>
      <c r="B184" s="107" t="s">
        <v>370</v>
      </c>
      <c r="C184" s="102" t="s">
        <v>23</v>
      </c>
      <c r="D184" s="102">
        <v>2</v>
      </c>
      <c r="E184" s="133">
        <v>0</v>
      </c>
      <c r="F184" s="139">
        <f t="shared" si="11"/>
        <v>0</v>
      </c>
    </row>
    <row r="185" spans="1:6" ht="14.25">
      <c r="A185" s="103">
        <v>34.1</v>
      </c>
      <c r="B185" s="107" t="s">
        <v>349</v>
      </c>
      <c r="C185" s="102" t="s">
        <v>79</v>
      </c>
      <c r="D185" s="102">
        <v>150</v>
      </c>
      <c r="E185" s="133">
        <v>0</v>
      </c>
      <c r="F185" s="139">
        <f t="shared" si="11"/>
        <v>0</v>
      </c>
    </row>
    <row r="186" spans="1:6" ht="14.25">
      <c r="A186" s="100">
        <v>34.11</v>
      </c>
      <c r="B186" s="107" t="s">
        <v>350</v>
      </c>
      <c r="C186" s="102" t="s">
        <v>79</v>
      </c>
      <c r="D186" s="102">
        <v>75</v>
      </c>
      <c r="E186" s="133">
        <v>0</v>
      </c>
      <c r="F186" s="139">
        <f t="shared" si="11"/>
        <v>0</v>
      </c>
    </row>
    <row r="187" spans="1:6" ht="14.25">
      <c r="A187" s="100">
        <v>34.12</v>
      </c>
      <c r="B187" s="107" t="s">
        <v>351</v>
      </c>
      <c r="C187" s="102" t="s">
        <v>79</v>
      </c>
      <c r="D187" s="102">
        <v>80</v>
      </c>
      <c r="E187" s="133">
        <v>0</v>
      </c>
      <c r="F187" s="139">
        <f t="shared" si="11"/>
        <v>0</v>
      </c>
    </row>
    <row r="188" spans="1:6" ht="14.25">
      <c r="A188" s="100">
        <v>34.13</v>
      </c>
      <c r="B188" s="107" t="s">
        <v>352</v>
      </c>
      <c r="C188" s="102" t="s">
        <v>79</v>
      </c>
      <c r="D188" s="102">
        <v>40</v>
      </c>
      <c r="E188" s="133">
        <v>0</v>
      </c>
      <c r="F188" s="139">
        <f t="shared" si="11"/>
        <v>0</v>
      </c>
    </row>
    <row r="189" spans="1:6" ht="14.25">
      <c r="A189" s="100">
        <v>34.14</v>
      </c>
      <c r="B189" s="107" t="s">
        <v>353</v>
      </c>
      <c r="C189" s="102" t="s">
        <v>79</v>
      </c>
      <c r="D189" s="102">
        <v>40</v>
      </c>
      <c r="E189" s="133">
        <v>0</v>
      </c>
      <c r="F189" s="139">
        <f t="shared" si="11"/>
        <v>0</v>
      </c>
    </row>
    <row r="190" spans="1:6" ht="14.25">
      <c r="A190" s="100">
        <v>34.15</v>
      </c>
      <c r="B190" s="107" t="s">
        <v>354</v>
      </c>
      <c r="C190" s="102" t="s">
        <v>79</v>
      </c>
      <c r="D190" s="102">
        <v>20</v>
      </c>
      <c r="E190" s="133">
        <v>0</v>
      </c>
      <c r="F190" s="139">
        <f t="shared" si="11"/>
        <v>0</v>
      </c>
    </row>
    <row r="191" spans="1:6" ht="14.25">
      <c r="A191" s="100">
        <v>34.16</v>
      </c>
      <c r="B191" s="107" t="s">
        <v>371</v>
      </c>
      <c r="C191" s="102" t="s">
        <v>79</v>
      </c>
      <c r="D191" s="102">
        <v>50</v>
      </c>
      <c r="E191" s="133">
        <v>0</v>
      </c>
      <c r="F191" s="139">
        <f t="shared" si="11"/>
        <v>0</v>
      </c>
    </row>
    <row r="192" spans="1:6" ht="14.25">
      <c r="A192" s="100">
        <v>34.17</v>
      </c>
      <c r="B192" s="107" t="s">
        <v>372</v>
      </c>
      <c r="C192" s="102" t="s">
        <v>79</v>
      </c>
      <c r="D192" s="102">
        <v>40</v>
      </c>
      <c r="E192" s="133">
        <v>0</v>
      </c>
      <c r="F192" s="139">
        <f t="shared" si="11"/>
        <v>0</v>
      </c>
    </row>
    <row r="193" spans="1:6" ht="14.25">
      <c r="A193" s="100">
        <v>34.18</v>
      </c>
      <c r="B193" s="107" t="s">
        <v>373</v>
      </c>
      <c r="C193" s="102" t="s">
        <v>79</v>
      </c>
      <c r="D193" s="102">
        <v>5</v>
      </c>
      <c r="E193" s="133">
        <v>0</v>
      </c>
      <c r="F193" s="139">
        <f t="shared" si="11"/>
        <v>0</v>
      </c>
    </row>
    <row r="194" spans="1:6" ht="14.25">
      <c r="A194" s="100">
        <v>34.19</v>
      </c>
      <c r="B194" s="107" t="s">
        <v>355</v>
      </c>
      <c r="C194" s="102" t="s">
        <v>79</v>
      </c>
      <c r="D194" s="102">
        <v>100</v>
      </c>
      <c r="E194" s="133">
        <v>0</v>
      </c>
      <c r="F194" s="139">
        <f t="shared" si="11"/>
        <v>0</v>
      </c>
    </row>
    <row r="195" spans="1:6" ht="14.25">
      <c r="A195" s="103">
        <v>34.2</v>
      </c>
      <c r="B195" s="107" t="s">
        <v>356</v>
      </c>
      <c r="C195" s="102" t="s">
        <v>79</v>
      </c>
      <c r="D195" s="102">
        <v>80</v>
      </c>
      <c r="E195" s="133">
        <v>0</v>
      </c>
      <c r="F195" s="139">
        <f t="shared" si="11"/>
        <v>0</v>
      </c>
    </row>
    <row r="196" spans="1:6" ht="14.25">
      <c r="A196" s="100">
        <v>34.21</v>
      </c>
      <c r="B196" s="107" t="s">
        <v>261</v>
      </c>
      <c r="C196" s="102" t="s">
        <v>79</v>
      </c>
      <c r="D196" s="102">
        <v>800</v>
      </c>
      <c r="E196" s="133">
        <v>0</v>
      </c>
      <c r="F196" s="139">
        <f t="shared" si="11"/>
        <v>0</v>
      </c>
    </row>
    <row r="197" spans="1:6" ht="14.25">
      <c r="A197" s="103">
        <v>34.22</v>
      </c>
      <c r="B197" s="107" t="s">
        <v>374</v>
      </c>
      <c r="C197" s="102"/>
      <c r="D197" s="102"/>
      <c r="E197" s="134"/>
      <c r="F197" s="139"/>
    </row>
    <row r="198" spans="1:6" ht="14.25">
      <c r="A198" s="100">
        <v>34.23</v>
      </c>
      <c r="B198" s="107" t="s">
        <v>374</v>
      </c>
      <c r="C198" s="102"/>
      <c r="D198" s="102"/>
      <c r="E198" s="134"/>
      <c r="F198" s="139"/>
    </row>
    <row r="199" spans="1:6" ht="14.25">
      <c r="A199" s="103">
        <v>34.24</v>
      </c>
      <c r="B199" s="107" t="s">
        <v>358</v>
      </c>
      <c r="C199" s="102" t="s">
        <v>23</v>
      </c>
      <c r="D199" s="102">
        <v>1</v>
      </c>
      <c r="E199" s="133">
        <v>0</v>
      </c>
      <c r="F199" s="139">
        <f t="shared" si="11"/>
        <v>0</v>
      </c>
    </row>
    <row r="200" spans="1:6" ht="14.25">
      <c r="A200" s="100">
        <v>34.25</v>
      </c>
      <c r="B200" s="107" t="s">
        <v>375</v>
      </c>
      <c r="C200" s="102" t="s">
        <v>23</v>
      </c>
      <c r="D200" s="102">
        <v>1</v>
      </c>
      <c r="E200" s="133">
        <v>0</v>
      </c>
      <c r="F200" s="139">
        <f t="shared" si="11"/>
        <v>0</v>
      </c>
    </row>
    <row r="201" spans="1:6" ht="14.25">
      <c r="A201" s="103">
        <v>34.26</v>
      </c>
      <c r="B201" s="107" t="s">
        <v>376</v>
      </c>
      <c r="C201" s="102" t="s">
        <v>23</v>
      </c>
      <c r="D201" s="102">
        <v>1</v>
      </c>
      <c r="E201" s="133">
        <v>0</v>
      </c>
      <c r="F201" s="139">
        <f t="shared" si="11"/>
        <v>0</v>
      </c>
    </row>
    <row r="202" spans="1:6" ht="14.25">
      <c r="A202" s="100">
        <v>34.27</v>
      </c>
      <c r="B202" s="107" t="s">
        <v>377</v>
      </c>
      <c r="C202" s="102" t="s">
        <v>23</v>
      </c>
      <c r="D202" s="102">
        <v>1</v>
      </c>
      <c r="E202" s="133">
        <v>0</v>
      </c>
      <c r="F202" s="139">
        <f t="shared" si="11"/>
        <v>0</v>
      </c>
    </row>
    <row r="203" spans="1:6" ht="14.25">
      <c r="A203" s="103">
        <v>34.28</v>
      </c>
      <c r="B203" s="107" t="s">
        <v>317</v>
      </c>
      <c r="C203" s="102" t="s">
        <v>30</v>
      </c>
      <c r="D203" s="102">
        <v>1</v>
      </c>
      <c r="E203" s="133">
        <v>0</v>
      </c>
      <c r="F203" s="139">
        <f t="shared" si="11"/>
        <v>0</v>
      </c>
    </row>
    <row r="204" spans="1:6" ht="30">
      <c r="A204" s="100">
        <v>34.29</v>
      </c>
      <c r="B204" s="129" t="s">
        <v>416</v>
      </c>
      <c r="C204" s="102" t="s">
        <v>79</v>
      </c>
      <c r="D204" s="102">
        <v>400</v>
      </c>
      <c r="E204" s="133">
        <v>0</v>
      </c>
      <c r="F204" s="139">
        <f t="shared" si="11"/>
        <v>0</v>
      </c>
    </row>
    <row r="205" spans="1:6" ht="30">
      <c r="A205" s="103">
        <v>34.3</v>
      </c>
      <c r="B205" s="107" t="s">
        <v>262</v>
      </c>
      <c r="C205" s="102" t="s">
        <v>79</v>
      </c>
      <c r="D205" s="102">
        <v>20</v>
      </c>
      <c r="E205" s="133">
        <v>0</v>
      </c>
      <c r="F205" s="139">
        <f t="shared" si="11"/>
        <v>0</v>
      </c>
    </row>
    <row r="206" spans="1:5" ht="14.25">
      <c r="A206" s="100"/>
      <c r="B206" s="101"/>
      <c r="C206" s="102"/>
      <c r="D206" s="102"/>
      <c r="E206" s="46"/>
    </row>
    <row r="207" spans="1:6" ht="14.25">
      <c r="A207" s="121"/>
      <c r="B207" s="122" t="s">
        <v>378</v>
      </c>
      <c r="C207" s="123"/>
      <c r="D207" s="123"/>
      <c r="E207" s="123"/>
      <c r="F207" s="123"/>
    </row>
    <row r="208" spans="1:5" ht="14.25">
      <c r="A208" s="124"/>
      <c r="B208" s="125" t="s">
        <v>379</v>
      </c>
      <c r="C208" s="102"/>
      <c r="D208" s="102"/>
      <c r="E208" s="46"/>
    </row>
    <row r="209" spans="1:6" ht="105">
      <c r="A209" s="100">
        <v>35.01</v>
      </c>
      <c r="B209" s="101" t="s">
        <v>380</v>
      </c>
      <c r="C209" s="102" t="s">
        <v>23</v>
      </c>
      <c r="D209" s="102">
        <v>1</v>
      </c>
      <c r="E209" s="133">
        <v>0</v>
      </c>
      <c r="F209" s="139">
        <f>D209*E209</f>
        <v>0</v>
      </c>
    </row>
    <row r="210" spans="1:6" ht="14.25">
      <c r="A210" s="100" t="s">
        <v>381</v>
      </c>
      <c r="B210" s="101" t="s">
        <v>292</v>
      </c>
      <c r="C210" s="102" t="s">
        <v>23</v>
      </c>
      <c r="D210" s="102">
        <v>1</v>
      </c>
      <c r="E210" s="133" t="s">
        <v>28</v>
      </c>
      <c r="F210" s="139"/>
    </row>
    <row r="211" spans="1:6" ht="60">
      <c r="A211" s="100">
        <v>35.02</v>
      </c>
      <c r="B211" s="101" t="s">
        <v>366</v>
      </c>
      <c r="C211" s="102" t="s">
        <v>23</v>
      </c>
      <c r="D211" s="102">
        <v>5</v>
      </c>
      <c r="E211" s="133">
        <v>0</v>
      </c>
      <c r="F211" s="139">
        <f aca="true" t="shared" si="12" ref="F210:F227">D211*E211</f>
        <v>0</v>
      </c>
    </row>
    <row r="212" spans="1:6" ht="14.25">
      <c r="A212" s="100" t="s">
        <v>382</v>
      </c>
      <c r="B212" s="101" t="s">
        <v>323</v>
      </c>
      <c r="C212" s="102" t="s">
        <v>23</v>
      </c>
      <c r="D212" s="102">
        <v>1</v>
      </c>
      <c r="E212" s="133">
        <v>0</v>
      </c>
      <c r="F212" s="139">
        <f t="shared" si="12"/>
        <v>0</v>
      </c>
    </row>
    <row r="213" spans="1:6" ht="15">
      <c r="A213" s="100">
        <v>35.03</v>
      </c>
      <c r="B213" s="101" t="s">
        <v>383</v>
      </c>
      <c r="C213" s="102" t="s">
        <v>23</v>
      </c>
      <c r="D213" s="102">
        <v>4</v>
      </c>
      <c r="E213" s="133">
        <v>0</v>
      </c>
      <c r="F213" s="139">
        <f t="shared" si="12"/>
        <v>0</v>
      </c>
    </row>
    <row r="214" spans="1:6" ht="15">
      <c r="A214" s="100">
        <v>35.04</v>
      </c>
      <c r="B214" s="107" t="s">
        <v>311</v>
      </c>
      <c r="C214" s="102" t="s">
        <v>23</v>
      </c>
      <c r="D214" s="102">
        <v>3</v>
      </c>
      <c r="E214" s="133">
        <v>0</v>
      </c>
      <c r="F214" s="139">
        <f t="shared" si="12"/>
        <v>0</v>
      </c>
    </row>
    <row r="215" spans="1:6" ht="14.25">
      <c r="A215" s="100">
        <v>35.05</v>
      </c>
      <c r="B215" s="107" t="s">
        <v>347</v>
      </c>
      <c r="C215" s="102" t="s">
        <v>23</v>
      </c>
      <c r="D215" s="102">
        <v>1</v>
      </c>
      <c r="E215" s="133">
        <v>0</v>
      </c>
      <c r="F215" s="139">
        <f t="shared" si="12"/>
        <v>0</v>
      </c>
    </row>
    <row r="216" spans="1:6" ht="14.25">
      <c r="A216" s="100">
        <v>35.06</v>
      </c>
      <c r="B216" s="107" t="s">
        <v>312</v>
      </c>
      <c r="C216" s="102" t="s">
        <v>23</v>
      </c>
      <c r="D216" s="102">
        <v>1</v>
      </c>
      <c r="E216" s="133">
        <v>0</v>
      </c>
      <c r="F216" s="139">
        <f t="shared" si="12"/>
        <v>0</v>
      </c>
    </row>
    <row r="217" spans="1:6" ht="14.25">
      <c r="A217" s="100">
        <v>35.07</v>
      </c>
      <c r="B217" s="107" t="s">
        <v>368</v>
      </c>
      <c r="C217" s="102" t="s">
        <v>23</v>
      </c>
      <c r="D217" s="102">
        <v>1</v>
      </c>
      <c r="E217" s="133">
        <v>0</v>
      </c>
      <c r="F217" s="139">
        <f t="shared" si="12"/>
        <v>0</v>
      </c>
    </row>
    <row r="218" spans="1:6" ht="14.25">
      <c r="A218" s="100">
        <v>35.08</v>
      </c>
      <c r="B218" s="107" t="s">
        <v>349</v>
      </c>
      <c r="C218" s="102" t="s">
        <v>79</v>
      </c>
      <c r="D218" s="102">
        <v>30</v>
      </c>
      <c r="E218" s="133">
        <v>0</v>
      </c>
      <c r="F218" s="139">
        <f t="shared" si="12"/>
        <v>0</v>
      </c>
    </row>
    <row r="219" spans="1:6" ht="14.25">
      <c r="A219" s="100">
        <v>35.09</v>
      </c>
      <c r="B219" s="107" t="s">
        <v>350</v>
      </c>
      <c r="C219" s="102" t="s">
        <v>79</v>
      </c>
      <c r="D219" s="102">
        <v>40</v>
      </c>
      <c r="E219" s="133">
        <v>0</v>
      </c>
      <c r="F219" s="139">
        <f t="shared" si="12"/>
        <v>0</v>
      </c>
    </row>
    <row r="220" spans="1:6" ht="14.25">
      <c r="A220" s="103">
        <v>35.1</v>
      </c>
      <c r="B220" s="107" t="s">
        <v>351</v>
      </c>
      <c r="C220" s="102" t="s">
        <v>79</v>
      </c>
      <c r="D220" s="102">
        <v>15</v>
      </c>
      <c r="E220" s="133">
        <v>0</v>
      </c>
      <c r="F220" s="139">
        <f t="shared" si="12"/>
        <v>0</v>
      </c>
    </row>
    <row r="221" spans="1:6" ht="14.25">
      <c r="A221" s="100">
        <v>35.11</v>
      </c>
      <c r="B221" s="107" t="s">
        <v>352</v>
      </c>
      <c r="C221" s="102" t="s">
        <v>79</v>
      </c>
      <c r="D221" s="102">
        <v>20</v>
      </c>
      <c r="E221" s="133">
        <v>0</v>
      </c>
      <c r="F221" s="139">
        <f t="shared" si="12"/>
        <v>0</v>
      </c>
    </row>
    <row r="222" spans="1:6" ht="14.25">
      <c r="A222" s="103">
        <v>35.12</v>
      </c>
      <c r="B222" s="107" t="s">
        <v>355</v>
      </c>
      <c r="C222" s="102" t="s">
        <v>79</v>
      </c>
      <c r="D222" s="102">
        <v>25</v>
      </c>
      <c r="E222" s="133">
        <v>0</v>
      </c>
      <c r="F222" s="139">
        <f t="shared" si="12"/>
        <v>0</v>
      </c>
    </row>
    <row r="223" spans="1:6" ht="14.25">
      <c r="A223" s="100">
        <v>35.13</v>
      </c>
      <c r="B223" s="107" t="s">
        <v>356</v>
      </c>
      <c r="C223" s="102" t="s">
        <v>79</v>
      </c>
      <c r="D223" s="102">
        <v>70</v>
      </c>
      <c r="E223" s="133">
        <v>0</v>
      </c>
      <c r="F223" s="139">
        <f t="shared" si="12"/>
        <v>0</v>
      </c>
    </row>
    <row r="224" spans="1:6" ht="14.25">
      <c r="A224" s="103">
        <v>35.14</v>
      </c>
      <c r="B224" s="107" t="s">
        <v>261</v>
      </c>
      <c r="C224" s="102" t="s">
        <v>79</v>
      </c>
      <c r="D224" s="102">
        <v>300</v>
      </c>
      <c r="E224" s="133">
        <v>0</v>
      </c>
      <c r="F224" s="139">
        <f t="shared" si="12"/>
        <v>0</v>
      </c>
    </row>
    <row r="225" spans="1:6" ht="14.25">
      <c r="A225" s="100">
        <v>35.15</v>
      </c>
      <c r="B225" s="107" t="s">
        <v>317</v>
      </c>
      <c r="C225" s="102" t="s">
        <v>30</v>
      </c>
      <c r="D225" s="102">
        <v>1</v>
      </c>
      <c r="E225" s="133">
        <v>0</v>
      </c>
      <c r="F225" s="139">
        <f t="shared" si="12"/>
        <v>0</v>
      </c>
    </row>
    <row r="226" spans="1:6" ht="30">
      <c r="A226" s="103">
        <v>35.16</v>
      </c>
      <c r="B226" s="129" t="s">
        <v>416</v>
      </c>
      <c r="C226" s="102" t="s">
        <v>79</v>
      </c>
      <c r="D226" s="102">
        <v>80</v>
      </c>
      <c r="E226" s="133">
        <v>0</v>
      </c>
      <c r="F226" s="139">
        <f t="shared" si="12"/>
        <v>0</v>
      </c>
    </row>
    <row r="227" spans="1:6" ht="30">
      <c r="A227" s="100">
        <v>35.17</v>
      </c>
      <c r="B227" s="107" t="s">
        <v>262</v>
      </c>
      <c r="C227" s="102" t="s">
        <v>79</v>
      </c>
      <c r="D227" s="102">
        <v>20</v>
      </c>
      <c r="E227" s="133">
        <v>0</v>
      </c>
      <c r="F227" s="139">
        <f t="shared" si="12"/>
        <v>0</v>
      </c>
    </row>
    <row r="228" spans="1:5" ht="14.25">
      <c r="A228" s="103"/>
      <c r="B228" s="107"/>
      <c r="C228" s="102"/>
      <c r="D228" s="102"/>
      <c r="E228" s="46"/>
    </row>
    <row r="229" spans="1:6" ht="14.25">
      <c r="A229" s="121"/>
      <c r="B229" s="122" t="s">
        <v>384</v>
      </c>
      <c r="C229" s="123"/>
      <c r="D229" s="123"/>
      <c r="E229" s="123"/>
      <c r="F229" s="123"/>
    </row>
    <row r="230" spans="1:5" ht="14.25">
      <c r="A230" s="124"/>
      <c r="B230" s="125" t="s">
        <v>385</v>
      </c>
      <c r="C230" s="102"/>
      <c r="D230" s="102"/>
      <c r="E230" s="46"/>
    </row>
    <row r="231" spans="1:6" ht="120">
      <c r="A231" s="100">
        <v>36.01</v>
      </c>
      <c r="B231" s="107" t="s">
        <v>386</v>
      </c>
      <c r="C231" s="102" t="s">
        <v>23</v>
      </c>
      <c r="D231" s="102">
        <v>1</v>
      </c>
      <c r="E231" s="133">
        <v>0</v>
      </c>
      <c r="F231" s="139">
        <f>D231*E231</f>
        <v>0</v>
      </c>
    </row>
    <row r="232" spans="1:6" ht="14.25">
      <c r="A232" s="100" t="s">
        <v>387</v>
      </c>
      <c r="B232" s="101" t="s">
        <v>292</v>
      </c>
      <c r="C232" s="102" t="s">
        <v>23</v>
      </c>
      <c r="D232" s="102">
        <v>1</v>
      </c>
      <c r="E232" s="133" t="s">
        <v>28</v>
      </c>
      <c r="F232" s="139"/>
    </row>
    <row r="233" spans="1:6" ht="45">
      <c r="A233" s="100">
        <v>36.02</v>
      </c>
      <c r="B233" s="101" t="s">
        <v>388</v>
      </c>
      <c r="C233" s="102" t="s">
        <v>23</v>
      </c>
      <c r="D233" s="102">
        <v>9</v>
      </c>
      <c r="E233" s="133">
        <v>0</v>
      </c>
      <c r="F233" s="139">
        <f aca="true" t="shared" si="13" ref="F232:F254">D233*E233</f>
        <v>0</v>
      </c>
    </row>
    <row r="234" spans="1:6" ht="14.25">
      <c r="A234" s="100" t="s">
        <v>389</v>
      </c>
      <c r="B234" s="101" t="s">
        <v>323</v>
      </c>
      <c r="C234" s="102" t="s">
        <v>23</v>
      </c>
      <c r="D234" s="102">
        <v>1</v>
      </c>
      <c r="E234" s="133">
        <v>0</v>
      </c>
      <c r="F234" s="139">
        <f t="shared" si="13"/>
        <v>0</v>
      </c>
    </row>
    <row r="235" spans="1:6" ht="14.25">
      <c r="A235" s="100" t="s">
        <v>390</v>
      </c>
      <c r="B235" s="101" t="s">
        <v>297</v>
      </c>
      <c r="C235" s="102" t="s">
        <v>23</v>
      </c>
      <c r="D235" s="102">
        <v>9</v>
      </c>
      <c r="E235" s="133">
        <v>0</v>
      </c>
      <c r="F235" s="139">
        <f t="shared" si="13"/>
        <v>0</v>
      </c>
    </row>
    <row r="236" spans="1:6" ht="14.25">
      <c r="A236" s="100">
        <v>36.03</v>
      </c>
      <c r="B236" s="101" t="s">
        <v>383</v>
      </c>
      <c r="C236" s="102" t="s">
        <v>23</v>
      </c>
      <c r="D236" s="102">
        <v>8</v>
      </c>
      <c r="E236" s="133">
        <v>0</v>
      </c>
      <c r="F236" s="139">
        <f t="shared" si="13"/>
        <v>0</v>
      </c>
    </row>
    <row r="237" spans="1:6" ht="14.25">
      <c r="A237" s="100">
        <v>36.04</v>
      </c>
      <c r="B237" s="107" t="s">
        <v>311</v>
      </c>
      <c r="C237" s="102" t="s">
        <v>23</v>
      </c>
      <c r="D237" s="102">
        <v>2</v>
      </c>
      <c r="E237" s="133">
        <v>0</v>
      </c>
      <c r="F237" s="139">
        <f t="shared" si="13"/>
        <v>0</v>
      </c>
    </row>
    <row r="238" spans="1:6" ht="14.25">
      <c r="A238" s="100">
        <v>36.05</v>
      </c>
      <c r="B238" s="107" t="s">
        <v>313</v>
      </c>
      <c r="C238" s="102" t="s">
        <v>23</v>
      </c>
      <c r="D238" s="102">
        <v>1</v>
      </c>
      <c r="E238" s="133">
        <v>0</v>
      </c>
      <c r="F238" s="139">
        <f t="shared" si="13"/>
        <v>0</v>
      </c>
    </row>
    <row r="239" spans="1:6" ht="14.25">
      <c r="A239" s="100">
        <v>36.06</v>
      </c>
      <c r="B239" s="107" t="s">
        <v>312</v>
      </c>
      <c r="C239" s="102" t="s">
        <v>23</v>
      </c>
      <c r="D239" s="102">
        <v>1</v>
      </c>
      <c r="E239" s="133">
        <v>0</v>
      </c>
      <c r="F239" s="139">
        <f t="shared" si="13"/>
        <v>0</v>
      </c>
    </row>
    <row r="240" spans="1:6" ht="14.25">
      <c r="A240" s="100">
        <v>36.07</v>
      </c>
      <c r="B240" s="107" t="s">
        <v>368</v>
      </c>
      <c r="C240" s="102" t="s">
        <v>23</v>
      </c>
      <c r="D240" s="102">
        <v>1</v>
      </c>
      <c r="E240" s="133">
        <v>0</v>
      </c>
      <c r="F240" s="139">
        <f t="shared" si="13"/>
        <v>0</v>
      </c>
    </row>
    <row r="241" spans="1:6" ht="14.25">
      <c r="A241" s="100">
        <v>36.08</v>
      </c>
      <c r="B241" s="107" t="s">
        <v>314</v>
      </c>
      <c r="C241" s="102" t="s">
        <v>23</v>
      </c>
      <c r="D241" s="102">
        <v>1</v>
      </c>
      <c r="E241" s="133">
        <v>0</v>
      </c>
      <c r="F241" s="139">
        <f t="shared" si="13"/>
        <v>0</v>
      </c>
    </row>
    <row r="242" spans="1:6" ht="14.25">
      <c r="A242" s="100">
        <v>36.09</v>
      </c>
      <c r="B242" s="107" t="s">
        <v>391</v>
      </c>
      <c r="C242" s="102" t="s">
        <v>23</v>
      </c>
      <c r="D242" s="102">
        <v>1</v>
      </c>
      <c r="E242" s="133">
        <v>0</v>
      </c>
      <c r="F242" s="139">
        <f t="shared" si="13"/>
        <v>0</v>
      </c>
    </row>
    <row r="243" spans="1:6" ht="14.25">
      <c r="A243" s="103">
        <v>36.1</v>
      </c>
      <c r="B243" s="107" t="s">
        <v>375</v>
      </c>
      <c r="C243" s="102" t="s">
        <v>23</v>
      </c>
      <c r="D243" s="102">
        <v>1</v>
      </c>
      <c r="E243" s="133">
        <v>0</v>
      </c>
      <c r="F243" s="139">
        <f t="shared" si="13"/>
        <v>0</v>
      </c>
    </row>
    <row r="244" spans="1:6" ht="14.25">
      <c r="A244" s="100">
        <v>36.11</v>
      </c>
      <c r="B244" s="107" t="s">
        <v>349</v>
      </c>
      <c r="C244" s="102" t="s">
        <v>79</v>
      </c>
      <c r="D244" s="102">
        <v>90</v>
      </c>
      <c r="E244" s="133">
        <v>0</v>
      </c>
      <c r="F244" s="139">
        <f t="shared" si="13"/>
        <v>0</v>
      </c>
    </row>
    <row r="245" spans="1:6" ht="14.25">
      <c r="A245" s="103">
        <v>36.12</v>
      </c>
      <c r="B245" s="107" t="s">
        <v>350</v>
      </c>
      <c r="C245" s="102" t="s">
        <v>79</v>
      </c>
      <c r="D245" s="102">
        <v>50</v>
      </c>
      <c r="E245" s="133">
        <v>0</v>
      </c>
      <c r="F245" s="139">
        <f t="shared" si="13"/>
        <v>0</v>
      </c>
    </row>
    <row r="246" spans="1:6" ht="14.25">
      <c r="A246" s="100">
        <v>36.13</v>
      </c>
      <c r="B246" s="107" t="s">
        <v>351</v>
      </c>
      <c r="C246" s="102" t="s">
        <v>79</v>
      </c>
      <c r="D246" s="102">
        <v>40</v>
      </c>
      <c r="E246" s="133">
        <v>0</v>
      </c>
      <c r="F246" s="139">
        <f t="shared" si="13"/>
        <v>0</v>
      </c>
    </row>
    <row r="247" spans="1:6" ht="14.25">
      <c r="A247" s="103">
        <v>36.14</v>
      </c>
      <c r="B247" s="107" t="s">
        <v>352</v>
      </c>
      <c r="C247" s="102" t="s">
        <v>79</v>
      </c>
      <c r="D247" s="102">
        <v>20</v>
      </c>
      <c r="E247" s="133">
        <v>0</v>
      </c>
      <c r="F247" s="139">
        <f t="shared" si="13"/>
        <v>0</v>
      </c>
    </row>
    <row r="248" spans="1:6" ht="14.25">
      <c r="A248" s="100">
        <v>36.15</v>
      </c>
      <c r="B248" s="107" t="s">
        <v>354</v>
      </c>
      <c r="C248" s="102" t="s">
        <v>79</v>
      </c>
      <c r="D248" s="102">
        <v>40</v>
      </c>
      <c r="E248" s="133">
        <v>0</v>
      </c>
      <c r="F248" s="139">
        <f t="shared" si="13"/>
        <v>0</v>
      </c>
    </row>
    <row r="249" spans="1:6" ht="14.25">
      <c r="A249" s="103">
        <v>36.16</v>
      </c>
      <c r="B249" s="107" t="s">
        <v>355</v>
      </c>
      <c r="C249" s="102" t="s">
        <v>79</v>
      </c>
      <c r="D249" s="102">
        <v>60</v>
      </c>
      <c r="E249" s="133">
        <v>0</v>
      </c>
      <c r="F249" s="139">
        <f t="shared" si="13"/>
        <v>0</v>
      </c>
    </row>
    <row r="250" spans="1:6" ht="14.25">
      <c r="A250" s="100">
        <v>36.17</v>
      </c>
      <c r="B250" s="107" t="s">
        <v>356</v>
      </c>
      <c r="C250" s="102" t="s">
        <v>79</v>
      </c>
      <c r="D250" s="102">
        <v>60</v>
      </c>
      <c r="E250" s="133">
        <v>0</v>
      </c>
      <c r="F250" s="139">
        <f t="shared" si="13"/>
        <v>0</v>
      </c>
    </row>
    <row r="251" spans="1:6" ht="14.25">
      <c r="A251" s="103">
        <v>36.18</v>
      </c>
      <c r="B251" s="107" t="s">
        <v>261</v>
      </c>
      <c r="C251" s="102" t="s">
        <v>79</v>
      </c>
      <c r="D251" s="102">
        <v>500</v>
      </c>
      <c r="E251" s="133">
        <v>0</v>
      </c>
      <c r="F251" s="139">
        <f t="shared" si="13"/>
        <v>0</v>
      </c>
    </row>
    <row r="252" spans="1:6" ht="14.25">
      <c r="A252" s="100">
        <v>36.19</v>
      </c>
      <c r="B252" s="107" t="s">
        <v>317</v>
      </c>
      <c r="C252" s="102" t="s">
        <v>30</v>
      </c>
      <c r="D252" s="102">
        <v>1</v>
      </c>
      <c r="E252" s="133">
        <v>0</v>
      </c>
      <c r="F252" s="139">
        <f t="shared" si="13"/>
        <v>0</v>
      </c>
    </row>
    <row r="253" spans="1:6" ht="30">
      <c r="A253" s="103">
        <v>36.2</v>
      </c>
      <c r="B253" s="129" t="s">
        <v>416</v>
      </c>
      <c r="C253" s="102" t="s">
        <v>79</v>
      </c>
      <c r="D253" s="102">
        <v>130</v>
      </c>
      <c r="E253" s="133">
        <v>0</v>
      </c>
      <c r="F253" s="139">
        <f t="shared" si="13"/>
        <v>0</v>
      </c>
    </row>
    <row r="254" spans="1:6" ht="30">
      <c r="A254" s="100">
        <v>36.21</v>
      </c>
      <c r="B254" s="107" t="s">
        <v>262</v>
      </c>
      <c r="C254" s="102" t="s">
        <v>79</v>
      </c>
      <c r="D254" s="102">
        <v>20</v>
      </c>
      <c r="E254" s="133">
        <v>0</v>
      </c>
      <c r="F254" s="139">
        <f t="shared" si="13"/>
        <v>0</v>
      </c>
    </row>
    <row r="255" spans="1:5" ht="14.25">
      <c r="A255" s="100"/>
      <c r="B255" s="101"/>
      <c r="C255" s="102"/>
      <c r="D255" s="102"/>
      <c r="E255" s="46"/>
    </row>
    <row r="256" spans="1:6" ht="14.25">
      <c r="A256" s="121"/>
      <c r="B256" s="122" t="s">
        <v>27</v>
      </c>
      <c r="C256" s="123"/>
      <c r="D256" s="123"/>
      <c r="E256" s="123"/>
      <c r="F256" s="123"/>
    </row>
    <row r="257" spans="1:6" ht="14.25">
      <c r="A257" s="100"/>
      <c r="B257" s="101" t="s">
        <v>392</v>
      </c>
      <c r="C257" s="102" t="s">
        <v>30</v>
      </c>
      <c r="D257" s="102">
        <v>1</v>
      </c>
      <c r="E257" s="133">
        <v>0</v>
      </c>
      <c r="F257" s="139">
        <f>D257*E257</f>
        <v>0</v>
      </c>
    </row>
    <row r="258" spans="1:6" ht="14.25">
      <c r="A258" s="100"/>
      <c r="B258" s="101" t="s">
        <v>393</v>
      </c>
      <c r="C258" s="102" t="s">
        <v>30</v>
      </c>
      <c r="D258" s="102">
        <v>7</v>
      </c>
      <c r="E258" s="133">
        <v>0</v>
      </c>
      <c r="F258" s="139">
        <f aca="true" t="shared" si="14" ref="F258:F271">D258*E258</f>
        <v>0</v>
      </c>
    </row>
    <row r="259" spans="1:6" ht="14.25">
      <c r="A259" s="100"/>
      <c r="B259" s="101" t="s">
        <v>396</v>
      </c>
      <c r="C259" s="102" t="s">
        <v>30</v>
      </c>
      <c r="D259" s="102">
        <v>2</v>
      </c>
      <c r="E259" s="133">
        <v>0</v>
      </c>
      <c r="F259" s="139">
        <f t="shared" si="14"/>
        <v>0</v>
      </c>
    </row>
    <row r="260" spans="1:6" ht="14.25">
      <c r="A260" s="100"/>
      <c r="B260" s="101" t="s">
        <v>397</v>
      </c>
      <c r="C260" s="102" t="s">
        <v>30</v>
      </c>
      <c r="D260" s="102">
        <v>1</v>
      </c>
      <c r="E260" s="133">
        <v>0</v>
      </c>
      <c r="F260" s="139">
        <f t="shared" si="14"/>
        <v>0</v>
      </c>
    </row>
    <row r="261" spans="1:6" ht="14.25">
      <c r="A261" s="100"/>
      <c r="B261" s="101" t="s">
        <v>398</v>
      </c>
      <c r="C261" s="102" t="s">
        <v>30</v>
      </c>
      <c r="D261" s="102">
        <v>1</v>
      </c>
      <c r="E261" s="133">
        <v>0</v>
      </c>
      <c r="F261" s="139">
        <f t="shared" si="14"/>
        <v>0</v>
      </c>
    </row>
    <row r="262" spans="1:6" ht="14.25">
      <c r="A262" s="100"/>
      <c r="B262" s="101" t="s">
        <v>399</v>
      </c>
      <c r="C262" s="102" t="s">
        <v>30</v>
      </c>
      <c r="D262" s="102">
        <v>1</v>
      </c>
      <c r="E262" s="133">
        <v>0</v>
      </c>
      <c r="F262" s="139">
        <f t="shared" si="14"/>
        <v>0</v>
      </c>
    </row>
    <row r="263" spans="1:6" ht="14.25">
      <c r="A263" s="100"/>
      <c r="B263" s="101" t="s">
        <v>400</v>
      </c>
      <c r="C263" s="102" t="s">
        <v>30</v>
      </c>
      <c r="D263" s="102">
        <v>1</v>
      </c>
      <c r="E263" s="133">
        <v>0</v>
      </c>
      <c r="F263" s="139">
        <f t="shared" si="14"/>
        <v>0</v>
      </c>
    </row>
    <row r="264" spans="1:6" ht="14.25">
      <c r="A264" s="100"/>
      <c r="B264" s="101" t="s">
        <v>401</v>
      </c>
      <c r="C264" s="102" t="s">
        <v>30</v>
      </c>
      <c r="D264" s="102">
        <v>1</v>
      </c>
      <c r="E264" s="133">
        <v>0</v>
      </c>
      <c r="F264" s="139">
        <f t="shared" si="14"/>
        <v>0</v>
      </c>
    </row>
    <row r="265" spans="1:6" ht="14.25">
      <c r="A265" s="100"/>
      <c r="B265" s="101" t="s">
        <v>402</v>
      </c>
      <c r="C265" s="102" t="s">
        <v>30</v>
      </c>
      <c r="D265" s="102">
        <v>1</v>
      </c>
      <c r="E265" s="133">
        <v>0</v>
      </c>
      <c r="F265" s="139">
        <f t="shared" si="14"/>
        <v>0</v>
      </c>
    </row>
    <row r="266" spans="1:6" ht="14.25">
      <c r="A266" s="100"/>
      <c r="B266" s="101" t="s">
        <v>241</v>
      </c>
      <c r="C266" s="102" t="s">
        <v>30</v>
      </c>
      <c r="D266" s="102">
        <v>1</v>
      </c>
      <c r="E266" s="133">
        <v>0</v>
      </c>
      <c r="F266" s="139">
        <f t="shared" si="14"/>
        <v>0</v>
      </c>
    </row>
    <row r="267" spans="1:6" ht="14.25">
      <c r="A267" s="100"/>
      <c r="B267" s="101" t="s">
        <v>242</v>
      </c>
      <c r="C267" s="102" t="s">
        <v>30</v>
      </c>
      <c r="D267" s="102">
        <v>1</v>
      </c>
      <c r="E267" s="133">
        <v>0</v>
      </c>
      <c r="F267" s="139">
        <f t="shared" si="14"/>
        <v>0</v>
      </c>
    </row>
    <row r="268" spans="1:6" ht="14.25">
      <c r="A268" s="100"/>
      <c r="B268" s="101" t="s">
        <v>394</v>
      </c>
      <c r="C268" s="102" t="s">
        <v>30</v>
      </c>
      <c r="D268" s="102">
        <v>1</v>
      </c>
      <c r="E268" s="133">
        <v>0</v>
      </c>
      <c r="F268" s="139">
        <f t="shared" si="14"/>
        <v>0</v>
      </c>
    </row>
    <row r="269" spans="1:6" ht="14.25">
      <c r="A269" s="100"/>
      <c r="B269" s="101" t="s">
        <v>395</v>
      </c>
      <c r="C269" s="102" t="s">
        <v>30</v>
      </c>
      <c r="D269" s="102">
        <v>1</v>
      </c>
      <c r="E269" s="133">
        <v>0</v>
      </c>
      <c r="F269" s="139">
        <f t="shared" si="14"/>
        <v>0</v>
      </c>
    </row>
    <row r="270" spans="1:6" ht="14.25">
      <c r="A270" s="100"/>
      <c r="B270" s="101" t="s">
        <v>31</v>
      </c>
      <c r="C270" s="102" t="s">
        <v>30</v>
      </c>
      <c r="D270" s="102">
        <v>1</v>
      </c>
      <c r="E270" s="133">
        <v>0</v>
      </c>
      <c r="F270" s="139">
        <f t="shared" si="14"/>
        <v>0</v>
      </c>
    </row>
    <row r="271" spans="1:6" ht="14.25">
      <c r="A271" s="100"/>
      <c r="B271" s="101" t="s">
        <v>247</v>
      </c>
      <c r="C271" s="102" t="s">
        <v>30</v>
      </c>
      <c r="D271" s="102">
        <v>1</v>
      </c>
      <c r="E271" s="133">
        <v>0</v>
      </c>
      <c r="F271" s="139">
        <f t="shared" si="14"/>
        <v>0</v>
      </c>
    </row>
    <row r="272" spans="1:4" ht="15.75" thickBot="1">
      <c r="A272" s="100"/>
      <c r="B272" s="101"/>
      <c r="C272" s="102"/>
      <c r="D272" s="102"/>
    </row>
    <row r="273" spans="1:6" ht="16.5" thickBot="1">
      <c r="A273" s="48"/>
      <c r="B273" s="33" t="s">
        <v>21</v>
      </c>
      <c r="C273" s="34"/>
      <c r="D273" s="35"/>
      <c r="E273" s="47"/>
      <c r="F273" s="47">
        <f>SUM(F7:F271)</f>
        <v>0</v>
      </c>
    </row>
    <row r="274" spans="1:4" ht="14.25">
      <c r="A274" s="100"/>
      <c r="B274" s="109"/>
      <c r="C274" s="102"/>
      <c r="D274" s="102"/>
    </row>
    <row r="275" spans="1:4" ht="14.25">
      <c r="A275" s="55" t="s">
        <v>19</v>
      </c>
      <c r="B275" s="38"/>
      <c r="C275" s="36"/>
      <c r="D275" s="37"/>
    </row>
    <row r="276" spans="1:4" ht="14.25">
      <c r="A276" s="138" t="s">
        <v>40</v>
      </c>
      <c r="B276" s="138"/>
      <c r="C276" s="138"/>
      <c r="D276" s="138"/>
    </row>
    <row r="277" spans="1:4" ht="14.25">
      <c r="A277" s="57" t="s">
        <v>32</v>
      </c>
      <c r="B277" s="56"/>
      <c r="C277" s="56"/>
      <c r="D277" s="56"/>
    </row>
    <row r="278" spans="1:4" ht="14.25">
      <c r="A278" s="57" t="s">
        <v>29</v>
      </c>
      <c r="B278" s="56"/>
      <c r="C278" s="56"/>
      <c r="D278" s="56"/>
    </row>
    <row r="279" spans="1:4" ht="14.25">
      <c r="A279" s="56" t="s">
        <v>25</v>
      </c>
      <c r="B279" s="38"/>
      <c r="C279" s="36"/>
      <c r="D279" s="37"/>
    </row>
    <row r="280" spans="1:4" ht="14.25">
      <c r="A280" s="56" t="s">
        <v>45</v>
      </c>
      <c r="B280" s="38"/>
      <c r="C280" s="36"/>
      <c r="D280" s="37"/>
    </row>
    <row r="281" spans="1:4" ht="14.25">
      <c r="A281" s="57"/>
      <c r="B281" s="38"/>
      <c r="C281" s="51"/>
      <c r="D281" s="49"/>
    </row>
    <row r="282" spans="1:4" ht="14.25">
      <c r="A282" s="58" t="s">
        <v>16</v>
      </c>
      <c r="B282" s="40"/>
      <c r="C282" s="39"/>
      <c r="D282" s="39"/>
    </row>
    <row r="283" spans="1:4" ht="14.25">
      <c r="A283" s="57" t="s">
        <v>18</v>
      </c>
      <c r="B283" s="38"/>
      <c r="C283" s="36"/>
      <c r="D283" s="37"/>
    </row>
  </sheetData>
  <autoFilter ref="A1:E283"/>
  <mergeCells count="1">
    <mergeCell ref="A276:D276"/>
  </mergeCells>
  <printOptions gridLines="1" horizontalCentered="1"/>
  <pageMargins left="0.3937007874015748" right="0.3937007874015748" top="1.1811023622047245" bottom="0.7874015748031497" header="0.5118110236220472" footer="0.5118110236220472"/>
  <pageSetup fitToHeight="0" fitToWidth="1" horizontalDpi="600" verticalDpi="600" orientation="portrait" paperSize="9" scale="69" r:id="rId2"/>
  <headerFooter alignWithMargins="0">
    <oddHeader>&amp;L&amp;"Times New Roman CE,Tučné"&amp;12Ondřej
&amp;"Times New Roman CE,Obyčejné"Nerudova 633,
391 02 Sezimovo Ústí&amp;C&amp;"Times New Roman CE,Tučné"Odborný odhad&amp;R&amp;A</oddHeader>
    <oddFooter>&amp;L&amp;D&amp;C&amp;P /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ONDŘEJ - MEISSNER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Kottová</dc:creator>
  <cp:keywords/>
  <dc:description>CO:</dc:description>
  <cp:lastModifiedBy>Uživatel systému Windows</cp:lastModifiedBy>
  <cp:lastPrinted>2018-01-29T07:18:38Z</cp:lastPrinted>
  <dcterms:created xsi:type="dcterms:W3CDTF">1999-09-09T16:16:04Z</dcterms:created>
  <dcterms:modified xsi:type="dcterms:W3CDTF">2018-03-21T07:52:39Z</dcterms:modified>
  <cp:category/>
  <cp:version/>
  <cp:contentType/>
  <cp:contentStatus/>
</cp:coreProperties>
</file>