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14265" windowHeight="12480" tabRatio="884" activeTab="0"/>
  </bookViews>
  <sheets>
    <sheet name="specifikace" sheetId="82" r:id="rId1"/>
    <sheet name="kabely" sheetId="100" r:id="rId2"/>
    <sheet name="DB_RA1" sheetId="81" r:id="rId3"/>
    <sheet name="DB_RA2" sheetId="99" r:id="rId4"/>
    <sheet name="výkony" sheetId="89" r:id="rId5"/>
  </sheets>
  <definedNames>
    <definedName name="_xlnm._FilterDatabase" localSheetId="1" hidden="1">'kabely'!$B$1:$B$1650</definedName>
    <definedName name="_xlnm.Print_Area" localSheetId="0">'specifikace'!$A$1:$I$423</definedName>
  </definedNames>
  <calcPr calcId="162913"/>
</workbook>
</file>

<file path=xl/sharedStrings.xml><?xml version="1.0" encoding="utf-8"?>
<sst xmlns="http://schemas.openxmlformats.org/spreadsheetml/2006/main" count="5403" uniqueCount="1738">
  <si>
    <t>popis</t>
  </si>
  <si>
    <t>počet</t>
  </si>
  <si>
    <t>ks/m</t>
  </si>
  <si>
    <t>ozn:</t>
  </si>
  <si>
    <t>typ:</t>
  </si>
  <si>
    <t>kam</t>
  </si>
  <si>
    <t>délka</t>
  </si>
  <si>
    <t>pozn.</t>
  </si>
  <si>
    <t>CYKY 3Jx1,5</t>
  </si>
  <si>
    <t>Projekt skutečného provedení</t>
  </si>
  <si>
    <t>Kabely</t>
  </si>
  <si>
    <t>Elektroinstalační materiál</t>
  </si>
  <si>
    <t>Služby</t>
  </si>
  <si>
    <t>Výchozí revize el. zařízení</t>
  </si>
  <si>
    <t>Montážní práce</t>
  </si>
  <si>
    <t>odkud              vede</t>
  </si>
  <si>
    <t>Y1.1</t>
  </si>
  <si>
    <t>Součet kabelů</t>
  </si>
  <si>
    <t>zařízení</t>
  </si>
  <si>
    <t>označení</t>
  </si>
  <si>
    <t>signál</t>
  </si>
  <si>
    <t>0-10V</t>
  </si>
  <si>
    <t>0=porucha</t>
  </si>
  <si>
    <t>povel</t>
  </si>
  <si>
    <t>UTP CAT5e</t>
  </si>
  <si>
    <t>DP1.1</t>
  </si>
  <si>
    <t>Y1.2</t>
  </si>
  <si>
    <t>DATOVÉ BODY</t>
  </si>
  <si>
    <t>AO</t>
  </si>
  <si>
    <t>AI</t>
  </si>
  <si>
    <t>DI</t>
  </si>
  <si>
    <t>DO</t>
  </si>
  <si>
    <t>WL1.1</t>
  </si>
  <si>
    <t>WL1.2</t>
  </si>
  <si>
    <t>WL1.3</t>
  </si>
  <si>
    <t>WS1.1</t>
  </si>
  <si>
    <t>JYTY 2Dx1</t>
  </si>
  <si>
    <t>WS1.2</t>
  </si>
  <si>
    <t>WS1.3</t>
  </si>
  <si>
    <t>WS1.4</t>
  </si>
  <si>
    <t>WS1.5</t>
  </si>
  <si>
    <t>WS1.6</t>
  </si>
  <si>
    <t>WS1.7</t>
  </si>
  <si>
    <t>WS1.8</t>
  </si>
  <si>
    <t>JYTY 4Dx1</t>
  </si>
  <si>
    <t>WS1.9</t>
  </si>
  <si>
    <t>WS1.10</t>
  </si>
  <si>
    <t>WS1.11</t>
  </si>
  <si>
    <t>WS1.12</t>
  </si>
  <si>
    <t>WS1.13</t>
  </si>
  <si>
    <t>JYTY 7Dx1</t>
  </si>
  <si>
    <t>WS1.14</t>
  </si>
  <si>
    <t>WS1.15</t>
  </si>
  <si>
    <t>WS1.16</t>
  </si>
  <si>
    <t>WS1.17</t>
  </si>
  <si>
    <t>WS1.18</t>
  </si>
  <si>
    <t>WS1.19</t>
  </si>
  <si>
    <t>WS1.20</t>
  </si>
  <si>
    <t>WS1.21</t>
  </si>
  <si>
    <t>WS1.22</t>
  </si>
  <si>
    <t>jednotka</t>
  </si>
  <si>
    <t>ks</t>
  </si>
  <si>
    <t>m</t>
  </si>
  <si>
    <t>montážní příslušenství (krabice, svorky, pásky, průchodky, šrouby atd.) - sada</t>
  </si>
  <si>
    <t>Komplexní zkoušky</t>
  </si>
  <si>
    <t>Stavební přípomoce</t>
  </si>
  <si>
    <t>ethernet switch, 8 portů</t>
  </si>
  <si>
    <t>úkon</t>
  </si>
  <si>
    <t>DMP</t>
  </si>
  <si>
    <t>P</t>
  </si>
  <si>
    <t>MP</t>
  </si>
  <si>
    <t>VYSVĚTLIVKY: (PLATÍ POUZE PRO MaR)</t>
  </si>
  <si>
    <t>D - DODÁVKA</t>
  </si>
  <si>
    <t>M - MONTÁŽ</t>
  </si>
  <si>
    <t>P - PŘIPOJENÍ</t>
  </si>
  <si>
    <t>x - bez úkonu</t>
  </si>
  <si>
    <t>PVC žlab 40x40</t>
  </si>
  <si>
    <t>PVC trubka ohebná DN25 vč. příchytek</t>
  </si>
  <si>
    <t>typ</t>
  </si>
  <si>
    <t>číslo</t>
  </si>
  <si>
    <t>Ni1000/Pt1000</t>
  </si>
  <si>
    <t>RA1</t>
  </si>
  <si>
    <t>Vzduchotechnika</t>
  </si>
  <si>
    <t>Rozvaděč RA1</t>
  </si>
  <si>
    <t>Kabely z rozvaděče RA1</t>
  </si>
  <si>
    <t>Označení</t>
  </si>
  <si>
    <t>Popis</t>
  </si>
  <si>
    <t>Kabel</t>
  </si>
  <si>
    <t>Napětí         [V]</t>
  </si>
  <si>
    <t>Výkon               [W]</t>
  </si>
  <si>
    <t>Jištění             [A]</t>
  </si>
  <si>
    <t>3x400</t>
  </si>
  <si>
    <t>řídící systém + periferie</t>
  </si>
  <si>
    <t>10A/1B</t>
  </si>
  <si>
    <t>Rozvaděč elektroinstalace</t>
  </si>
  <si>
    <t>-</t>
  </si>
  <si>
    <t>cena</t>
  </si>
  <si>
    <t>jednotková</t>
  </si>
  <si>
    <t>celková</t>
  </si>
  <si>
    <t>O - ODPOJENÍ</t>
  </si>
  <si>
    <t>OVL1.1</t>
  </si>
  <si>
    <t>Č1.1</t>
  </si>
  <si>
    <t>CHL2.1</t>
  </si>
  <si>
    <t>Y4.1</t>
  </si>
  <si>
    <t>D</t>
  </si>
  <si>
    <t>Y5.1</t>
  </si>
  <si>
    <t>příložné teplotní čidlo Pt1000, -30 až 110°C</t>
  </si>
  <si>
    <t>venkovní čidlo teploty, Pt1000</t>
  </si>
  <si>
    <t>stonkové teplotní čidlo Pt1000, 100mm, rozsah měření max. -30 ÷ +150 °C, krytí IP65</t>
  </si>
  <si>
    <t>značení</t>
  </si>
  <si>
    <t>T2.1</t>
  </si>
  <si>
    <t>T2.2</t>
  </si>
  <si>
    <t>T2.3</t>
  </si>
  <si>
    <t>T2.4</t>
  </si>
  <si>
    <t>P2.1</t>
  </si>
  <si>
    <t>1=chod</t>
  </si>
  <si>
    <t>Y2.3</t>
  </si>
  <si>
    <t>snímač tlaku, rozsah 0 až 6 bar, napájení 24V AC nebo DC, výstupní signál 0-10V</t>
  </si>
  <si>
    <t>Y2.4</t>
  </si>
  <si>
    <t>smyčkovat</t>
  </si>
  <si>
    <t>WS2.1</t>
  </si>
  <si>
    <t>WL2.1</t>
  </si>
  <si>
    <t>WS2.2</t>
  </si>
  <si>
    <t>WS2.3</t>
  </si>
  <si>
    <t>WS2.4</t>
  </si>
  <si>
    <t>WS2.5</t>
  </si>
  <si>
    <t>6A/1B</t>
  </si>
  <si>
    <t>CYKY 3Jx2,5</t>
  </si>
  <si>
    <t>16A/1C</t>
  </si>
  <si>
    <t>Uvedení do provozu, zaregulování</t>
  </si>
  <si>
    <t>teplota venkovní</t>
  </si>
  <si>
    <t>x</t>
  </si>
  <si>
    <t>Celková cena MaR</t>
  </si>
  <si>
    <t>Krajská knihovna Havlíčkův Brod</t>
  </si>
  <si>
    <t>Zařízení č.1 - Větrání depozitu knižního fondu</t>
  </si>
  <si>
    <t>kanálové aktivní čidlo teploty a vlhkosti, 0..10 V,                -20..80°C</t>
  </si>
  <si>
    <t>T1.1</t>
  </si>
  <si>
    <t>stonkové teplotní čidlo Pt1000, 200mm, rozsah měření max. -30 ÷ +150 °C, krytí IP65</t>
  </si>
  <si>
    <t>T1.2</t>
  </si>
  <si>
    <t>DP1.1 DP1.2 DP1.3</t>
  </si>
  <si>
    <t>DP1.4 DP1.5</t>
  </si>
  <si>
    <t>servopohon klapky, 10Nm, napájení 24V, ovládání otevř.-zavř.</t>
  </si>
  <si>
    <t>Y1.3</t>
  </si>
  <si>
    <t>servopohon klapky, 10Nm, napájení 24V, ovládání spojité 0-10V</t>
  </si>
  <si>
    <t>Y1.4</t>
  </si>
  <si>
    <t>servopohon klapky s hav. funkcí 4Nm, napájení 24V, ovládání otevř.-zavř.</t>
  </si>
  <si>
    <t>servopohon klapky, 5Nm, napájení 24V, ovládání otevř.-zavř.</t>
  </si>
  <si>
    <t>Y3.3</t>
  </si>
  <si>
    <t>směšovací uzel, ventil včetně servopohonu 24V AC, ovládání 0-10V</t>
  </si>
  <si>
    <t>čerpadlo vodního ohřevu, napájení 230V</t>
  </si>
  <si>
    <t>CHL1.1</t>
  </si>
  <si>
    <t>AHU1.1</t>
  </si>
  <si>
    <t>OVL1.2</t>
  </si>
  <si>
    <t>pokojový ovladač, komunikativní, displej 60 x 60 mm, otočný knoflík s tlačítkem, měření teploty, nastavování hodnot, přepínání a indikace stavů, komunikace Modbus / RS485 galv. oddělená</t>
  </si>
  <si>
    <t>ovladač pro nastavení chlazení</t>
  </si>
  <si>
    <t>ZV1.1</t>
  </si>
  <si>
    <t>H1.1</t>
  </si>
  <si>
    <t>kanálový hygrostat, mechanický</t>
  </si>
  <si>
    <t>M1.1</t>
  </si>
  <si>
    <t>M1.2</t>
  </si>
  <si>
    <t>ventilátor přívod, EC motor, napájení 400V/2,5kW</t>
  </si>
  <si>
    <t>ventilátor odtah, EC motor, napájení 400V/2,5kW</t>
  </si>
  <si>
    <t>Zařízení č.2 - Větrání kanceláří 1.PP</t>
  </si>
  <si>
    <t>DP1.6</t>
  </si>
  <si>
    <t>DP2.1 DP2.2</t>
  </si>
  <si>
    <t>DP2.3</t>
  </si>
  <si>
    <t>Y2.1</t>
  </si>
  <si>
    <t>Y2.2</t>
  </si>
  <si>
    <t>AHU2.1</t>
  </si>
  <si>
    <t>OVL2.1</t>
  </si>
  <si>
    <t>M2.1</t>
  </si>
  <si>
    <t>M2.2</t>
  </si>
  <si>
    <t>ventilátor přívod, EC motor, napájení 230V/1,35kW</t>
  </si>
  <si>
    <t>ventilátor odtah, EC motor, napájení 230V/1,35kW</t>
  </si>
  <si>
    <t>Zařízení č.3 - Větrání hygienického zázemí 1.PP</t>
  </si>
  <si>
    <t>stonkové teplotní čidlo Pt1000, 150mm, rozsah měření max. -30 ÷ +150 °C, krytí IP65</t>
  </si>
  <si>
    <t>DP3.1 DP3.2</t>
  </si>
  <si>
    <t>DP3.3 DP3.4</t>
  </si>
  <si>
    <t>DP3.5</t>
  </si>
  <si>
    <t>Y3.1</t>
  </si>
  <si>
    <t>Y3.2</t>
  </si>
  <si>
    <t>Y3.4</t>
  </si>
  <si>
    <t>OVL3.1</t>
  </si>
  <si>
    <t>M3.1</t>
  </si>
  <si>
    <t>M3.2</t>
  </si>
  <si>
    <t>ventilátor přívod, EC motor, napájení 230V/0,5kW</t>
  </si>
  <si>
    <t>ventilátor odtah, EC motor, napájení 230V/0,5kW</t>
  </si>
  <si>
    <t>Zařízení č.4 - Větrání multimediálního sálu č.1</t>
  </si>
  <si>
    <t>DP4.1 DP4.2</t>
  </si>
  <si>
    <t>DP4.3 DP4.4</t>
  </si>
  <si>
    <t>servopohon klapky s hav. funkcí, 10Nm, napájení 24V, ovládání otevř.-zavř.</t>
  </si>
  <si>
    <t>Y4.2</t>
  </si>
  <si>
    <t>Y4.3</t>
  </si>
  <si>
    <t>Č4.1</t>
  </si>
  <si>
    <t>OVL4.1 OVL4.2</t>
  </si>
  <si>
    <t>M4.1</t>
  </si>
  <si>
    <t>ventilátor přívod, EC motor, napájení 400V/2,4kW</t>
  </si>
  <si>
    <t>ventilátor odtah, EC motor, napájení 400V/2,4kW</t>
  </si>
  <si>
    <t>FM4.3</t>
  </si>
  <si>
    <t>CHL4.1</t>
  </si>
  <si>
    <t>AHU4.1</t>
  </si>
  <si>
    <t>Zařízení č.5 - Větrání multimediálního sálu č.2</t>
  </si>
  <si>
    <t>DP5.1 DP5.2</t>
  </si>
  <si>
    <t>DP5.3 DP5.4</t>
  </si>
  <si>
    <t>Y5.2</t>
  </si>
  <si>
    <t>Y5.3</t>
  </si>
  <si>
    <t>Č5.1</t>
  </si>
  <si>
    <t>OVL5.1</t>
  </si>
  <si>
    <t>CHL5.1</t>
  </si>
  <si>
    <t>AHU5.1</t>
  </si>
  <si>
    <t>M5.1</t>
  </si>
  <si>
    <t>M5.2</t>
  </si>
  <si>
    <t>OVL5.2</t>
  </si>
  <si>
    <t>OVL4.3</t>
  </si>
  <si>
    <t>FM5.3</t>
  </si>
  <si>
    <t>Zařízení č.6 - Větrání kavárny</t>
  </si>
  <si>
    <t>DP6.1 DP6.2</t>
  </si>
  <si>
    <t>DP6.3 DP6.4</t>
  </si>
  <si>
    <t>Y6.1</t>
  </si>
  <si>
    <t>Y6.2</t>
  </si>
  <si>
    <t>Y6.3</t>
  </si>
  <si>
    <t>Č6.1</t>
  </si>
  <si>
    <t>OVL6.1</t>
  </si>
  <si>
    <t>CHL6.1</t>
  </si>
  <si>
    <t>AHU6.1</t>
  </si>
  <si>
    <t>OVL6.2</t>
  </si>
  <si>
    <t>M6.1</t>
  </si>
  <si>
    <t>M6.2</t>
  </si>
  <si>
    <t>FM6.3</t>
  </si>
  <si>
    <t>Zařízení č.7 - Větrání veřejného fondu</t>
  </si>
  <si>
    <t>DP7.1 DP7.2</t>
  </si>
  <si>
    <t>DP7.3 DP7.4</t>
  </si>
  <si>
    <t>DP7.5</t>
  </si>
  <si>
    <t>Y7.1</t>
  </si>
  <si>
    <t>Y7.2</t>
  </si>
  <si>
    <t>Y7.3</t>
  </si>
  <si>
    <t>Y7.4</t>
  </si>
  <si>
    <t>Č7.1</t>
  </si>
  <si>
    <t>OVL7.1</t>
  </si>
  <si>
    <t>CHL7.1</t>
  </si>
  <si>
    <t>AHU7.1</t>
  </si>
  <si>
    <t>OVL7.2</t>
  </si>
  <si>
    <t>M7.1</t>
  </si>
  <si>
    <t>M7.2</t>
  </si>
  <si>
    <t>Zařízení č.8 - Větrání vstupní haly</t>
  </si>
  <si>
    <t>DP8.1 DP8.2</t>
  </si>
  <si>
    <t>DP8.3 DP8.4</t>
  </si>
  <si>
    <t>Y8.1</t>
  </si>
  <si>
    <t>Y8.2</t>
  </si>
  <si>
    <t>Y8.3</t>
  </si>
  <si>
    <t>Č8.1</t>
  </si>
  <si>
    <t>OVL8.1</t>
  </si>
  <si>
    <t>CHL8.1</t>
  </si>
  <si>
    <t>AHU8.1</t>
  </si>
  <si>
    <t>OVL8.2</t>
  </si>
  <si>
    <t>ventilátor odtah, EC motor, napájení 230V/0,78kW</t>
  </si>
  <si>
    <t>M8.1</t>
  </si>
  <si>
    <t>M8.2</t>
  </si>
  <si>
    <t>Zařízení č.13, 14, 15 a 16 - Odvlhčování místností</t>
  </si>
  <si>
    <t>nástěnný odvlhčovač, napájení 230V/2,12kW</t>
  </si>
  <si>
    <t>AH14.1</t>
  </si>
  <si>
    <t>nástěnný odvlhčovač, napájení 230V/0,43kW</t>
  </si>
  <si>
    <t>AH13.1 AH13.2 AH13.3 AH15.1 AH15.2 AH15.3 AH16.1 AH16.2 AH16.3 AH16.4 AH16.5</t>
  </si>
  <si>
    <t>prostorové čidlo vlhkosti 0…100%, 0-10V</t>
  </si>
  <si>
    <t>ventilátor přívod VZT1 - výkon</t>
  </si>
  <si>
    <t>VZT1</t>
  </si>
  <si>
    <t>ventilátor odtah VZT1 - výkon</t>
  </si>
  <si>
    <t>servopohon klapky rekuperace VZT1</t>
  </si>
  <si>
    <t>servopohon ventilu vodního ohřevu VZT1</t>
  </si>
  <si>
    <t>parní zvlhčovač VZT1 - výkon</t>
  </si>
  <si>
    <t>ventilátor přívod VZT2 - výkon</t>
  </si>
  <si>
    <t>VZT2</t>
  </si>
  <si>
    <t>ventilátor odtah VZT2 - výkon</t>
  </si>
  <si>
    <t>servopohon klapky rekuperace VZT2</t>
  </si>
  <si>
    <t>servopohon ventilu vodního ohřevu VZT2</t>
  </si>
  <si>
    <t>AHUbox chlazení VZT1 - výkon</t>
  </si>
  <si>
    <t>AHUbox chlazení VZT2 - výkon</t>
  </si>
  <si>
    <t>ventilátor přívod VZT3 - výkon</t>
  </si>
  <si>
    <t>ventilátor odtah VZT3 - výkon</t>
  </si>
  <si>
    <t>VZT3</t>
  </si>
  <si>
    <t>servopohon klapky rekuperace VZT3</t>
  </si>
  <si>
    <t>servopohon ventilu vodního ohřevu VZT3</t>
  </si>
  <si>
    <t>ventilátor přívod VZT4 - výkon</t>
  </si>
  <si>
    <t>ventilátor odtah VZT4 - výkon</t>
  </si>
  <si>
    <t>VZT4</t>
  </si>
  <si>
    <t>M4.2</t>
  </si>
  <si>
    <t>servopohon ventilu vodního ohřevu VZT4</t>
  </si>
  <si>
    <t>frekvenční měnič rekuperátoru VZT4 - výkon</t>
  </si>
  <si>
    <t>AHUbox chlazení VZT4 - výkon</t>
  </si>
  <si>
    <t>ventilátor přívod VZT5 - výkon</t>
  </si>
  <si>
    <t>ventilátor odtah VZT5 - výkon</t>
  </si>
  <si>
    <t>VZT5</t>
  </si>
  <si>
    <t>frekvenční měnič rekuperátoru VZT5 - výkon</t>
  </si>
  <si>
    <t>servopohon ventilu vodního ohřevu VZT5</t>
  </si>
  <si>
    <t>AHUbox chlazení VZT5 - výkon</t>
  </si>
  <si>
    <t>ventilátor přívod VZT6 - výkon</t>
  </si>
  <si>
    <t>ventilátor odtah VZT6 - výkon</t>
  </si>
  <si>
    <t>VZT6</t>
  </si>
  <si>
    <t>frekvenční měnič rekuperátoru VZT6 - výkon</t>
  </si>
  <si>
    <t>servopohon ventilu vodního ohřevu VZT6</t>
  </si>
  <si>
    <t>AHUbox chlazení VZT6 - výkon</t>
  </si>
  <si>
    <t>ventilátor přívod VZT7 - výkon</t>
  </si>
  <si>
    <t>ventilátor odtah VZT7 - výkon</t>
  </si>
  <si>
    <t>VZT7</t>
  </si>
  <si>
    <t>servopohon klapky rekuperace VZT7</t>
  </si>
  <si>
    <t>servopohon ventilu vodního ohřevu VZT7</t>
  </si>
  <si>
    <t>AHUbox chlazení VZT7 - výkon</t>
  </si>
  <si>
    <t>ventilátor přívod VZT8 - výkon</t>
  </si>
  <si>
    <t>ventilátor odtah VZT8 - výkon</t>
  </si>
  <si>
    <t>VZT8</t>
  </si>
  <si>
    <t>frekvenční měnič rekuperátoru VZT8 - výkon</t>
  </si>
  <si>
    <t>FM8.3</t>
  </si>
  <si>
    <t>servopohon ventilu vodního ohřevu VZT8</t>
  </si>
  <si>
    <t>AHUbox chlazení VZT8 - výkon</t>
  </si>
  <si>
    <t>TH1.1</t>
  </si>
  <si>
    <t>teplota přívod VZT1</t>
  </si>
  <si>
    <t>TH1.2</t>
  </si>
  <si>
    <t>vlhkost přívod VZT1</t>
  </si>
  <si>
    <t>TH1.3</t>
  </si>
  <si>
    <t>teplota výfuk VZT1</t>
  </si>
  <si>
    <t>teplota vody zpátečky vodního ohřevu VZT1</t>
  </si>
  <si>
    <t>teplota přívod VZT2</t>
  </si>
  <si>
    <t>teplota odtah VZT2</t>
  </si>
  <si>
    <t>teplota výfuk VZT2</t>
  </si>
  <si>
    <t>teplota vody zpátečky vodního ohřevu VZT2</t>
  </si>
  <si>
    <t>tlak na ventilátoru přívod VZT2</t>
  </si>
  <si>
    <t>tlak na ventilátoru odtah VZT2</t>
  </si>
  <si>
    <t>P2.2</t>
  </si>
  <si>
    <t>teplota přívod VZT3</t>
  </si>
  <si>
    <t>teplota odtah VZT3</t>
  </si>
  <si>
    <t>teplota výfuk VZT3</t>
  </si>
  <si>
    <t>T3.1</t>
  </si>
  <si>
    <t>T3.2</t>
  </si>
  <si>
    <t>T3.3</t>
  </si>
  <si>
    <t>T3.4</t>
  </si>
  <si>
    <t>teplota vody zpátečky vodního ohřevu VZT3</t>
  </si>
  <si>
    <t>teplota přívod VZT4</t>
  </si>
  <si>
    <t>teplota odtah VZT4</t>
  </si>
  <si>
    <t>teplota výfuk VZT4</t>
  </si>
  <si>
    <t>T4.1</t>
  </si>
  <si>
    <t>T4.2</t>
  </si>
  <si>
    <t>T4.3</t>
  </si>
  <si>
    <t>T4.4</t>
  </si>
  <si>
    <t>teplota vody zpátečky vodního ohřevu VZT4</t>
  </si>
  <si>
    <t>teplota přívod VZT5</t>
  </si>
  <si>
    <t>teplota odtah VZT5</t>
  </si>
  <si>
    <t>teplota výfuk VZT5</t>
  </si>
  <si>
    <t>teplota vody zpátečky vodního ohřevu VZT5</t>
  </si>
  <si>
    <t>T5.1</t>
  </si>
  <si>
    <t>T5.2</t>
  </si>
  <si>
    <t>T5.3</t>
  </si>
  <si>
    <t>T5.4</t>
  </si>
  <si>
    <t>teplota přívod VZT6</t>
  </si>
  <si>
    <t>teplota odtah VZT6</t>
  </si>
  <si>
    <t>teplota výfuk VZT6</t>
  </si>
  <si>
    <t>teplota vody zpátečky vodního ohřevu VZT6</t>
  </si>
  <si>
    <t>T6.1</t>
  </si>
  <si>
    <t>T6.2</t>
  </si>
  <si>
    <t>T6.3</t>
  </si>
  <si>
    <t>T6.4</t>
  </si>
  <si>
    <t>teplota přívod VZT7</t>
  </si>
  <si>
    <t>teplota výfuk VZT7</t>
  </si>
  <si>
    <t>teplota vody zpátečky vodního ohřevu VZT7</t>
  </si>
  <si>
    <t>T7.1</t>
  </si>
  <si>
    <t>T7.2</t>
  </si>
  <si>
    <t>teplota přívod VZT8</t>
  </si>
  <si>
    <t>teplota odtah VZT8</t>
  </si>
  <si>
    <t>teplota výfuk VZT8</t>
  </si>
  <si>
    <t>teplota vody zpátečky vodního ohřevu VZT8</t>
  </si>
  <si>
    <t>T8.1</t>
  </si>
  <si>
    <t>T8.2</t>
  </si>
  <si>
    <t>T8.3</t>
  </si>
  <si>
    <t>T8.4</t>
  </si>
  <si>
    <t>odvlhč.</t>
  </si>
  <si>
    <t>H14.1</t>
  </si>
  <si>
    <t>diferenční tlak filtr přívod I. VZT1</t>
  </si>
  <si>
    <t>diferenční tlak filtr přívod II. VZT1</t>
  </si>
  <si>
    <t>DP1.2</t>
  </si>
  <si>
    <t>diferenční tlak filtr odtah VZT1</t>
  </si>
  <si>
    <t>DP1.3</t>
  </si>
  <si>
    <t>diferenční tlak ventilátor přívod VZT1</t>
  </si>
  <si>
    <t>DP1.4</t>
  </si>
  <si>
    <t>diferenční tlak ventilátor odtah VZT1</t>
  </si>
  <si>
    <t>DP1.5</t>
  </si>
  <si>
    <t>diferenční tlak rekuperace VZT1</t>
  </si>
  <si>
    <t>ventilátor přívod VZT1 - porucha</t>
  </si>
  <si>
    <t>ventilátor odtah VZT1 - porucha</t>
  </si>
  <si>
    <t>čerpadlo vodního ohřevu VZT1 - porucha</t>
  </si>
  <si>
    <t>čerpadlo vodního ohřevu VZT1 - chod</t>
  </si>
  <si>
    <t>AHUbox chlazení VZT1 - porucha</t>
  </si>
  <si>
    <t>AHUbox chlazení VZT1 - chod</t>
  </si>
  <si>
    <t>parní zvlhčovač VZT1 - porucha</t>
  </si>
  <si>
    <t>hygrostat přívod VZT1</t>
  </si>
  <si>
    <t>DP2.1</t>
  </si>
  <si>
    <t>diferenční tlak filtr přívod VZT2</t>
  </si>
  <si>
    <t>diferenční tlak filtr odtah VZT2</t>
  </si>
  <si>
    <t>DP2.2</t>
  </si>
  <si>
    <t>diferenční tlak rekuperace VZT2</t>
  </si>
  <si>
    <t>čerpadlo vodního ohřevu VZT2 - porucha</t>
  </si>
  <si>
    <t>Č2.1</t>
  </si>
  <si>
    <t>čerpadlo vodního ohřevu VZT2 - chod</t>
  </si>
  <si>
    <t>AHUbox chlazení VZT2 - porucha</t>
  </si>
  <si>
    <t>AHUbox chlazení VZT2 - chod</t>
  </si>
  <si>
    <t>ventilátor přívod VZT2 - porucha</t>
  </si>
  <si>
    <t>ventilátor odtah VZT2 - porucha</t>
  </si>
  <si>
    <t>diferenční tlak filtr přívod VZT3</t>
  </si>
  <si>
    <t>diferenční tlak filtr odtah VZT3</t>
  </si>
  <si>
    <t>DP3.1</t>
  </si>
  <si>
    <t>DP3.2</t>
  </si>
  <si>
    <t>diferenční tlak ventilátor přívod VZT3</t>
  </si>
  <si>
    <t>diferenční tlak ventilátor odtah VZT3</t>
  </si>
  <si>
    <t>DP3.3</t>
  </si>
  <si>
    <t>DP3.4</t>
  </si>
  <si>
    <t>diferenční tlak rekuperace VZT3</t>
  </si>
  <si>
    <t>ventilátor přívod VZT3 - porucha</t>
  </si>
  <si>
    <t>ventilátor odtah VZT3 - porucha</t>
  </si>
  <si>
    <t>čerpadlo vodního ohřevu VZT3 - porucha</t>
  </si>
  <si>
    <t>čerpadlo vodního ohřevu VZT3 - chod</t>
  </si>
  <si>
    <t>Č3.1</t>
  </si>
  <si>
    <t>Č3.2</t>
  </si>
  <si>
    <t>klapka přívod VZT1</t>
  </si>
  <si>
    <t>klapka odtah VZT1</t>
  </si>
  <si>
    <t>ventilátor přívod VZT1</t>
  </si>
  <si>
    <t>ventilátor odtah VZT1</t>
  </si>
  <si>
    <t>čerpadlo vodního ohřevu VZT1</t>
  </si>
  <si>
    <t>AHUbox chlazení VZT1</t>
  </si>
  <si>
    <t>parní zvlhčovač VZT1</t>
  </si>
  <si>
    <t>klapka přívod VZT2</t>
  </si>
  <si>
    <t>klapka odtah VZT2</t>
  </si>
  <si>
    <t>ventilátor přívod VZT2</t>
  </si>
  <si>
    <t>ventilátor odtah VZT2</t>
  </si>
  <si>
    <t>čerpadlo vodního ohřevu VZT2</t>
  </si>
  <si>
    <t>AHUbox chlazení VZT2</t>
  </si>
  <si>
    <t>klapka přívod VZT3</t>
  </si>
  <si>
    <t>klapka odtah VZT3</t>
  </si>
  <si>
    <t>ventilátor přívod VZT3</t>
  </si>
  <si>
    <t>ventilátor odtah VZT3</t>
  </si>
  <si>
    <t>čerpadlo vodního ohřevu VZT3</t>
  </si>
  <si>
    <t>diferenční tlak filtr přívod VZT4</t>
  </si>
  <si>
    <t>DP4.1</t>
  </si>
  <si>
    <t>diferenční tlak filtr odtah VZT4</t>
  </si>
  <si>
    <t>DP4.2</t>
  </si>
  <si>
    <t>diferenční tlak ventilátor přívod VZT4</t>
  </si>
  <si>
    <t>diferenční tlak ventilátor odtah VZT4</t>
  </si>
  <si>
    <t>DP4.3</t>
  </si>
  <si>
    <t>DP4.4</t>
  </si>
  <si>
    <t>ventilátor přívod VZT4 - porucha</t>
  </si>
  <si>
    <t>ventilátor odtah VZT4 - porucha</t>
  </si>
  <si>
    <t>frekvenční měnič rekuperátoru VZT4 - porucha</t>
  </si>
  <si>
    <t>čerpadlo vodního ohřevu VZT4 - porucha</t>
  </si>
  <si>
    <t>čerpadlo vodního ohřevu VZT4 - chod</t>
  </si>
  <si>
    <t>AHUbox chlazení VZT4 - porucha</t>
  </si>
  <si>
    <t>AHUbox chlazení VZT4 - chod</t>
  </si>
  <si>
    <t>diferenční tlak filtr přívod VZT5</t>
  </si>
  <si>
    <t>diferenční tlak filtr odtah VZT5</t>
  </si>
  <si>
    <t>diferenční tlak ventilátor přívod VZT5</t>
  </si>
  <si>
    <t>diferenční tlak ventilátor odtah VZT5</t>
  </si>
  <si>
    <t>ventilátor přívod VZT5 - porucha</t>
  </si>
  <si>
    <t>ventilátor odtah VZT5 - porucha</t>
  </si>
  <si>
    <t>frekvenční měnič rekuperátoru VZT5 - porucha</t>
  </si>
  <si>
    <t>čerpadlo vodního ohřevu VZT5 - porucha</t>
  </si>
  <si>
    <t>čerpadlo vodního ohřevu VZT5 - chod</t>
  </si>
  <si>
    <t>AHUbox chlazení VZT5 - porucha</t>
  </si>
  <si>
    <t>AHUbox chlazení VZT5 - chod</t>
  </si>
  <si>
    <t>DP5.1</t>
  </si>
  <si>
    <t>DP5.2</t>
  </si>
  <si>
    <t>DP5.3</t>
  </si>
  <si>
    <t>DP5.4</t>
  </si>
  <si>
    <t>diferenční tlak filtr přívod VZT6</t>
  </si>
  <si>
    <t>diferenční tlak filtr odtah VZT6</t>
  </si>
  <si>
    <t>diferenční tlak ventilátor přívod VZT6</t>
  </si>
  <si>
    <t>diferenční tlak ventilátor odtah VZT6</t>
  </si>
  <si>
    <t>ventilátor přívod VZT6 - porucha</t>
  </si>
  <si>
    <t>ventilátor odtah VZT6 - porucha</t>
  </si>
  <si>
    <t>frekvenční měnič rekuperátoru VZT6 - porucha</t>
  </si>
  <si>
    <t>čerpadlo vodního ohřevu VZT6 - porucha</t>
  </si>
  <si>
    <t>čerpadlo vodního ohřevu VZT6 - chod</t>
  </si>
  <si>
    <t>AHUbox chlazení VZT6 - porucha</t>
  </si>
  <si>
    <t>AHUbox chlazení VZT6 - chod</t>
  </si>
  <si>
    <t>DP6.1</t>
  </si>
  <si>
    <t>DP6.2</t>
  </si>
  <si>
    <t>DP6.3</t>
  </si>
  <si>
    <t>DP6.4</t>
  </si>
  <si>
    <t>diferenční tlak filtr přívod VZT7</t>
  </si>
  <si>
    <t>diferenční tlak filtr odtah VZT7</t>
  </si>
  <si>
    <t>diferenční tlak ventilátor přívod VZT7</t>
  </si>
  <si>
    <t>diferenční tlak ventilátor odtah VZT7</t>
  </si>
  <si>
    <t>diferenční tlak rekuperace VZT7</t>
  </si>
  <si>
    <t>ventilátor přívod VZT7 - porucha</t>
  </si>
  <si>
    <t>ventilátor odtah VZT7 - porucha</t>
  </si>
  <si>
    <t>čerpadlo vodního ohřevu VZT7 - porucha</t>
  </si>
  <si>
    <t>čerpadlo vodního ohřevu VZT7 - chod</t>
  </si>
  <si>
    <t>AHUbox chlazení VZT7 - porucha</t>
  </si>
  <si>
    <t>AHUbox chlazení VZT7 - chod</t>
  </si>
  <si>
    <t>DP7.1</t>
  </si>
  <si>
    <t>DP7.2</t>
  </si>
  <si>
    <t>DP7.3</t>
  </si>
  <si>
    <t>DP7.4</t>
  </si>
  <si>
    <t>diferenční tlak filtr přívod VZT8</t>
  </si>
  <si>
    <t>diferenční tlak filtr odtah VZT8</t>
  </si>
  <si>
    <t>diferenční tlak ventilátor přívod VZT8</t>
  </si>
  <si>
    <t>diferenční tlak ventilátor odtah VZT8</t>
  </si>
  <si>
    <t>ventilátor přívod VZT8 - porucha</t>
  </si>
  <si>
    <t>ventilátor odtah VZT8 - porucha</t>
  </si>
  <si>
    <t>frekvenční měnič rekuperátoru VZT8 - porucha</t>
  </si>
  <si>
    <t>čerpadlo vodního ohřevu VZT8 - porucha</t>
  </si>
  <si>
    <t>čerpadlo vodního ohřevu VZT8 - chod</t>
  </si>
  <si>
    <t>AHUbox chlazení VZT8 - porucha</t>
  </si>
  <si>
    <t>AHUbox chlazení VZT8 - chod</t>
  </si>
  <si>
    <t>DP8.1</t>
  </si>
  <si>
    <t>DP8.2</t>
  </si>
  <si>
    <t>DP8.3</t>
  </si>
  <si>
    <t>DP8.4</t>
  </si>
  <si>
    <t>klapka přívod VZT4</t>
  </si>
  <si>
    <t>klapka odtah VZT4</t>
  </si>
  <si>
    <t>ventilátor přívod VZT4</t>
  </si>
  <si>
    <t>ventilátor odtah VZT4</t>
  </si>
  <si>
    <t>frekvenční měnič rekuperátoru VZT4</t>
  </si>
  <si>
    <t>čerpadlo vodního ohřevu VZT4</t>
  </si>
  <si>
    <t>AHUbox chlazení VZT4</t>
  </si>
  <si>
    <t>klapky přívod + odtah 1/2 mult. sálu č.1</t>
  </si>
  <si>
    <t>Y4.4+Y4.6</t>
  </si>
  <si>
    <t>klapky přívod + odtah 2/2 mult. sálu č.1</t>
  </si>
  <si>
    <t>Y4.5+Y4.7</t>
  </si>
  <si>
    <t>klapka přívod VZT5</t>
  </si>
  <si>
    <t>klapka odtah VZT5</t>
  </si>
  <si>
    <t>ventilátor přívod VZT5</t>
  </si>
  <si>
    <t>ventilátor odtah VZT5</t>
  </si>
  <si>
    <t>frekvenční měnič rekuperátoru VZT5</t>
  </si>
  <si>
    <t>čerpadlo vodního ohřevu VZT5</t>
  </si>
  <si>
    <t>AHUbox chlazení VZT5</t>
  </si>
  <si>
    <t>klapka přívod VZT6</t>
  </si>
  <si>
    <t>klapka odtah VZT6</t>
  </si>
  <si>
    <t>ventilátor přívod VZT6</t>
  </si>
  <si>
    <t>ventilátor odtah VZT6</t>
  </si>
  <si>
    <t>frekvenční měnič rekuperátoru VZT6</t>
  </si>
  <si>
    <t>čerpadlo vodního ohřevu VZT6</t>
  </si>
  <si>
    <t>AHUbox chlazení VZT6</t>
  </si>
  <si>
    <t>klapka přívod VZT7</t>
  </si>
  <si>
    <t>klapka odtah VZT7</t>
  </si>
  <si>
    <t>ventilátor přívod VZT7</t>
  </si>
  <si>
    <t>ventilátor odtah VZT7</t>
  </si>
  <si>
    <t>čerpadlo vodního ohřevu VZT7</t>
  </si>
  <si>
    <t>AHUbox chlazení VZT7</t>
  </si>
  <si>
    <t>klapka přívod VZT8</t>
  </si>
  <si>
    <t>klapka odtah VZT8</t>
  </si>
  <si>
    <t>ventilátor přívod VZT8</t>
  </si>
  <si>
    <t>ventilátor odtah VZT8</t>
  </si>
  <si>
    <t>frekvenční měnič rekuperátoru VZT8</t>
  </si>
  <si>
    <t>čerpadlo vodního ohřevu VZT8</t>
  </si>
  <si>
    <t>AHUbox chlazení VZT8</t>
  </si>
  <si>
    <t>odvlhčování m.č. 016</t>
  </si>
  <si>
    <t>AH13.1,2,3</t>
  </si>
  <si>
    <t>odvlhčování m.č. 134</t>
  </si>
  <si>
    <t>odvlhčování m.č. 125</t>
  </si>
  <si>
    <t>AH15.1,2,3</t>
  </si>
  <si>
    <t>parní zvlhčovač VZT1 - elektrodová část</t>
  </si>
  <si>
    <t>CYKY 5Jx16</t>
  </si>
  <si>
    <t>63A/3B</t>
  </si>
  <si>
    <t>parní zvlhčovač VZT1 - řídící část</t>
  </si>
  <si>
    <t>parní zvlhčovač, napájení elektrodové části 400V/30kW, napájení regulační části 230V/50W</t>
  </si>
  <si>
    <t>CYKY 4Jx1,5</t>
  </si>
  <si>
    <t>10A/3B</t>
  </si>
  <si>
    <t>čerpadlo vodního ohřevu, napájení 230V/30W</t>
  </si>
  <si>
    <t>venkovní chladící jednotka pro VZT1</t>
  </si>
  <si>
    <t>venkovní chladící jednotka pro VZT2</t>
  </si>
  <si>
    <t>Rozvaděč RA2</t>
  </si>
  <si>
    <t>frekvenční měnič rotač. rekuperace VZT4</t>
  </si>
  <si>
    <t>6A/3B</t>
  </si>
  <si>
    <t>venkovní chladící jednotka pro VZT4</t>
  </si>
  <si>
    <t>frekvenční měnič rotač. rekuperace VZT5</t>
  </si>
  <si>
    <t>venkovní chladící jednotka pro VZT5</t>
  </si>
  <si>
    <t>frekvenční měnič rotač. rekuperace VZT6</t>
  </si>
  <si>
    <t>venkovní chladící jednotka pro VZT6</t>
  </si>
  <si>
    <t>venkovní chladící jednotka pro VZT7</t>
  </si>
  <si>
    <t>frekvenční měnič rotač. rekuperace VZT8</t>
  </si>
  <si>
    <t>venkovní chladící jednotka pro VZT8</t>
  </si>
  <si>
    <t>AH13.1</t>
  </si>
  <si>
    <t>AH13.2</t>
  </si>
  <si>
    <t>AH13.3</t>
  </si>
  <si>
    <t>AH15.1</t>
  </si>
  <si>
    <t>AH15.2</t>
  </si>
  <si>
    <t>AH15.3</t>
  </si>
  <si>
    <t>AH16.1</t>
  </si>
  <si>
    <t>AH16.2</t>
  </si>
  <si>
    <t>AH16.3</t>
  </si>
  <si>
    <t>AH16.4</t>
  </si>
  <si>
    <t>AH16.5</t>
  </si>
  <si>
    <t>odvlhčovač I. - m.č. 016</t>
  </si>
  <si>
    <t>16A/1B</t>
  </si>
  <si>
    <t>odvlhčovač II. - m.č. 016</t>
  </si>
  <si>
    <t>odvlhčovač III. - m.č. 016</t>
  </si>
  <si>
    <t>odvlhčovač I. - m.č. 125</t>
  </si>
  <si>
    <t>odvlhčovač II. - m.č. 125</t>
  </si>
  <si>
    <t>odvlhčovač III. - m.č. 125</t>
  </si>
  <si>
    <t>odvlhčovač I. - m.č. 201</t>
  </si>
  <si>
    <t>odvlhčovač II. - m.č. 201</t>
  </si>
  <si>
    <t>odvlhčovač III. - m.č. 201</t>
  </si>
  <si>
    <t>odvlhčovač IV. - m.č. 201</t>
  </si>
  <si>
    <t>odvlhčovač V. - m.č. 201</t>
  </si>
  <si>
    <t>odvlhčovač - m.č. 134</t>
  </si>
  <si>
    <t>WL1.4</t>
  </si>
  <si>
    <t>AHUbox chlazení VZT1 - napájení</t>
  </si>
  <si>
    <t>ventilátor přívod VZT1 - napájení</t>
  </si>
  <si>
    <t>ventilátor odtah VZT1 - napájení</t>
  </si>
  <si>
    <t>čerpadlo vodního ohřevu VZT1 - napájení</t>
  </si>
  <si>
    <t>ventilátor přívod VZT2 - napájení</t>
  </si>
  <si>
    <t>ventilátor odtah VZT2 - napájení</t>
  </si>
  <si>
    <t>čerpadlo vodního ohřevu VZT2 - napájení</t>
  </si>
  <si>
    <t>AHUbox chlazení VZT2 - napájení</t>
  </si>
  <si>
    <t>ventilátor přívod VZT3 - napájení</t>
  </si>
  <si>
    <t>ventilátor odtah VZT3 - napájení</t>
  </si>
  <si>
    <t>čerpadlo vodního ohřevu VZT3 - napájení</t>
  </si>
  <si>
    <t>čidlo teploty a vlhkosti přívod VZT1</t>
  </si>
  <si>
    <t>čidlo teploty výfuk VZT1</t>
  </si>
  <si>
    <t>čidlo teploty vody zpátečky vodního ohřevu VZT1</t>
  </si>
  <si>
    <t>diferenční spínač tlaku na filtru přívod I. VZT1</t>
  </si>
  <si>
    <t>diferenční spínač tlaku na filtru přívod II. VZT1</t>
  </si>
  <si>
    <t>diferenční spínač tlaku na filtru odtah VZT1</t>
  </si>
  <si>
    <t>diferenční spínač tlaku na ventilátoru přívod VZT1</t>
  </si>
  <si>
    <t>diferenční spínač tlaku na ventilátoru odtah VZT1</t>
  </si>
  <si>
    <t>diferenční spínač tlaku na rekuperaci VZT1</t>
  </si>
  <si>
    <t>servopohon klapky přívod s hav. funkcí VZT1</t>
  </si>
  <si>
    <t>servopohon klapky odtah VZT1</t>
  </si>
  <si>
    <t>ventilátor přívod VZT1 - porucha, výkon, povel</t>
  </si>
  <si>
    <t>ventilátor odtah VZT1 - porucha, výkon, povel</t>
  </si>
  <si>
    <t>AHUbox chlazení VZT1 - chod, porucha</t>
  </si>
  <si>
    <t>AHUbox chlazení VZT1 - povel, výkon</t>
  </si>
  <si>
    <t>parní zvlhčovač VZT1 - servis</t>
  </si>
  <si>
    <t>1=servis</t>
  </si>
  <si>
    <t>parní zvlhčovač VZT1 - povel, výkon</t>
  </si>
  <si>
    <t>bezpečnostní hygrostat přívod VZT1</t>
  </si>
  <si>
    <t>čidlo teploty přívod VZT2</t>
  </si>
  <si>
    <t>WL2.2</t>
  </si>
  <si>
    <t>WL2.3</t>
  </si>
  <si>
    <t>WL2.4</t>
  </si>
  <si>
    <t>čidlo teploty odtah VZT2</t>
  </si>
  <si>
    <t>čidlo teploty výfuk VZT2</t>
  </si>
  <si>
    <t>čidlo teploty vody zpátečky vodního ohřevu VZT2</t>
  </si>
  <si>
    <t>diferenční spínač tlaku na filtru přívod VZT2</t>
  </si>
  <si>
    <t>WS2.6</t>
  </si>
  <si>
    <t>WS2.7</t>
  </si>
  <si>
    <t>diferenční spínač tlaku na filtru odtah VZT2</t>
  </si>
  <si>
    <t>WS2.8</t>
  </si>
  <si>
    <t>diferenční snímač tlaku na ventilátoru přívod VZT2</t>
  </si>
  <si>
    <t>WS2.9</t>
  </si>
  <si>
    <t>diferenční snímač tlaku na ventilátoru odtah VZT2</t>
  </si>
  <si>
    <t>WS2.10</t>
  </si>
  <si>
    <t>P2.1     P2.2</t>
  </si>
  <si>
    <t>snímač diferenčního tlaku, -1000…1000Pa, 0-10V, nastavitelný rozsah, teplota média 0 až 50°C</t>
  </si>
  <si>
    <t>diferenční spínač tlaku na rekuperaci VZT2</t>
  </si>
  <si>
    <t>WS2.11</t>
  </si>
  <si>
    <t>servopohon klapky přívod s hav. funkcí VZT2</t>
  </si>
  <si>
    <t>WS2.12</t>
  </si>
  <si>
    <t>servopohon klapky odtah VZT2</t>
  </si>
  <si>
    <t>WS2.13</t>
  </si>
  <si>
    <t>WS2.14</t>
  </si>
  <si>
    <t>WS2.15</t>
  </si>
  <si>
    <t>ventilátor přívod VZT2 - porucha, výkon, povel</t>
  </si>
  <si>
    <t>WS2.16</t>
  </si>
  <si>
    <t>ventilátor odtah VZT2 - porucha, výkon, povel</t>
  </si>
  <si>
    <t>WS2.17</t>
  </si>
  <si>
    <t>AHUbox chlazení VZT2 - chod, porucha</t>
  </si>
  <si>
    <t>AHUbox chlazení VZT2 - povel, výkon</t>
  </si>
  <si>
    <t>WL3.1</t>
  </si>
  <si>
    <t>WL3.2</t>
  </si>
  <si>
    <t>WL3.3</t>
  </si>
  <si>
    <t>WS3.1</t>
  </si>
  <si>
    <t>WS3.2</t>
  </si>
  <si>
    <t>WS3.3</t>
  </si>
  <si>
    <t>WS3.4</t>
  </si>
  <si>
    <t>WS3.5</t>
  </si>
  <si>
    <t>čidlo teploty přívod VZT3</t>
  </si>
  <si>
    <t>čidlo teploty odtah VZT3</t>
  </si>
  <si>
    <t>čidlo teploty výfuk VZT3</t>
  </si>
  <si>
    <t>čidlo teploty vody zpátečky vodního ohřevu VZT3</t>
  </si>
  <si>
    <t>WS3.6</t>
  </si>
  <si>
    <t>WS3.7</t>
  </si>
  <si>
    <t>WS3.8</t>
  </si>
  <si>
    <t>WS3.9</t>
  </si>
  <si>
    <t>WS3.10</t>
  </si>
  <si>
    <t>diferenční spínač tlaku na filtru přívod VZT3</t>
  </si>
  <si>
    <t>diferenční spínač tlaku na filtru odtah VZT3</t>
  </si>
  <si>
    <t>diferenční spínač tlaku na ventilátoru přívod VZT3</t>
  </si>
  <si>
    <t>diferenční spínač tlaku na ventilátoru odtah VZT3</t>
  </si>
  <si>
    <t>diferenční spínač tlaku na rekuperaci VZT3</t>
  </si>
  <si>
    <t>WS3.11</t>
  </si>
  <si>
    <t>WS3.12</t>
  </si>
  <si>
    <t>WS3.13</t>
  </si>
  <si>
    <t>WS3.14</t>
  </si>
  <si>
    <t>servopohon klapky přívod s hav. funkcí VZT3</t>
  </si>
  <si>
    <t>servopohon klapky odtah VZT3</t>
  </si>
  <si>
    <t>WS3.15</t>
  </si>
  <si>
    <t>ventilátor přívod VZT3 - porucha, výkon, povel</t>
  </si>
  <si>
    <t>ventilátor odtah VZT3 - porucha, výkon, povel</t>
  </si>
  <si>
    <t>Kabely z rozvaděče RA2</t>
  </si>
  <si>
    <t>RA2</t>
  </si>
  <si>
    <t>ventilátor přívod VZT4 - napájení</t>
  </si>
  <si>
    <t>ventilátor odtah VZT4 - napájení</t>
  </si>
  <si>
    <t>frekvenční měnič rotač. rekuperace VZT4 - napájení</t>
  </si>
  <si>
    <t>čerpadlo vodního ohřevu VZT4 - napájení</t>
  </si>
  <si>
    <t>AHUbox chlazení VZT4 - napájení</t>
  </si>
  <si>
    <t>ventilátor přívod VZT5 - napájení</t>
  </si>
  <si>
    <t>ventilátor odtah VZT5 - napájení</t>
  </si>
  <si>
    <t>frekvenční měnič rotač. rekuperace VZT5 - napájení</t>
  </si>
  <si>
    <t>čerpadlo vodního ohřevu VZT5 - napájení</t>
  </si>
  <si>
    <t>AHUbox chlazení VZT5 - napájení</t>
  </si>
  <si>
    <t>ventilátor přívod VZT6 - napájení</t>
  </si>
  <si>
    <t>ventilátor odtah VZT6 - napájení</t>
  </si>
  <si>
    <t>frekvenční měnič rotač. rekuperace VZT6 - napájení</t>
  </si>
  <si>
    <t>čerpadlo vodního ohřevu VZT6 - napájení</t>
  </si>
  <si>
    <t>AHUbox chlazení VZT6 - napájení</t>
  </si>
  <si>
    <t>ventilátor přívod VZT7 - napájení</t>
  </si>
  <si>
    <t>ventilátor odtah VZT7 - napájení</t>
  </si>
  <si>
    <t>čerpadlo vodního ohřevu VZT7 - napájení</t>
  </si>
  <si>
    <t>AHUbox chlazení VZT7 - napájení</t>
  </si>
  <si>
    <t>ventilátor přívod VZT8 - napájení</t>
  </si>
  <si>
    <t>ventilátor odtah VZT8 - napájení</t>
  </si>
  <si>
    <t>frekvenční měnič rotač. rekuperace VZT8 - napájení</t>
  </si>
  <si>
    <t>čerpadlo vodního ohřevu VZT8 - napájení</t>
  </si>
  <si>
    <t>AHUbox chlazení VZT8 - napájení</t>
  </si>
  <si>
    <t>WL4.1</t>
  </si>
  <si>
    <t>WL4.2</t>
  </si>
  <si>
    <t>WL4.4</t>
  </si>
  <si>
    <t>WL4.5</t>
  </si>
  <si>
    <t>WS4.1</t>
  </si>
  <si>
    <t>WS4.2</t>
  </si>
  <si>
    <t>WS4.3</t>
  </si>
  <si>
    <t>WS4.4</t>
  </si>
  <si>
    <t>WS4.5</t>
  </si>
  <si>
    <t>čidlo teploty přívod VZT4</t>
  </si>
  <si>
    <t>čidlo teploty odtah VZT4</t>
  </si>
  <si>
    <t>čidlo teploty výfuk VZT4</t>
  </si>
  <si>
    <t>čidlo teploty vody zpátečky vodního ohřevu VZT4</t>
  </si>
  <si>
    <t>WS4.6</t>
  </si>
  <si>
    <t>WS4.7</t>
  </si>
  <si>
    <t>WS4.8</t>
  </si>
  <si>
    <t>WS4.9</t>
  </si>
  <si>
    <t>diferenční spínač tlaku na filtru přívod VZT4</t>
  </si>
  <si>
    <t>diferenční spínač tlaku na filtru odtah VZT4</t>
  </si>
  <si>
    <t>diferenční spínač tlaku na ventilátoru přívod VZT4</t>
  </si>
  <si>
    <t>diferenční spínač tlaku na ventilátoru odtah VZT4</t>
  </si>
  <si>
    <t>WS4.10</t>
  </si>
  <si>
    <t>WS4.11</t>
  </si>
  <si>
    <t>WS4.12</t>
  </si>
  <si>
    <t>WS4.13</t>
  </si>
  <si>
    <t>servopohon klapky přívod s hav. funkcí VZT4</t>
  </si>
  <si>
    <t>servopohon klapky odtah VZT4</t>
  </si>
  <si>
    <t>WS4.14</t>
  </si>
  <si>
    <t>WS4.15</t>
  </si>
  <si>
    <t>ventilátor přívod VZT4 - porucha, výkon, povel</t>
  </si>
  <si>
    <t>ventilátor odtah VZT4 - porucha, výkon, povel</t>
  </si>
  <si>
    <t>WS4.16</t>
  </si>
  <si>
    <t>WS4.17</t>
  </si>
  <si>
    <t>frekv. měnič rotač. rekuperace VZT4 - porucha, výkon, povel</t>
  </si>
  <si>
    <t>WS4.18</t>
  </si>
  <si>
    <t>AHUbox chlazení VZT4 - chod, porucha</t>
  </si>
  <si>
    <t>AHUbox chlazení VZT4 - povel, výkon</t>
  </si>
  <si>
    <t>Y4.4, Y4.6</t>
  </si>
  <si>
    <t>servopohony klapek přívod + odtah 1/2 mult. sálu č.1</t>
  </si>
  <si>
    <t>Y4.5, Y4.7</t>
  </si>
  <si>
    <t>servopohony klapek přívod + odtah 2/2 mult. sálu č.1</t>
  </si>
  <si>
    <t>WL5.1</t>
  </si>
  <si>
    <t>WL5.2</t>
  </si>
  <si>
    <t>WL5.4</t>
  </si>
  <si>
    <t>WL5.5</t>
  </si>
  <si>
    <t>WS5.1</t>
  </si>
  <si>
    <t>WS5.2</t>
  </si>
  <si>
    <t>WS5.3</t>
  </si>
  <si>
    <t>WS5.4</t>
  </si>
  <si>
    <t>WS5.5</t>
  </si>
  <si>
    <t>WS5.6</t>
  </si>
  <si>
    <t>WS5.7</t>
  </si>
  <si>
    <t>WS5.8</t>
  </si>
  <si>
    <t>WS5.9</t>
  </si>
  <si>
    <t>WS5.10</t>
  </si>
  <si>
    <t>WS5.11</t>
  </si>
  <si>
    <t>WS5.12</t>
  </si>
  <si>
    <t>WS5.13</t>
  </si>
  <si>
    <t>WS5.14</t>
  </si>
  <si>
    <t>WS5.15</t>
  </si>
  <si>
    <t>WS5.16</t>
  </si>
  <si>
    <t>čidlo teploty přívod VZT5</t>
  </si>
  <si>
    <t>čidlo teploty odtah VZT5</t>
  </si>
  <si>
    <t>čidlo teploty výfuk VZT5</t>
  </si>
  <si>
    <t>čidlo teploty vody zpátečky vodního ohřevu VZT5</t>
  </si>
  <si>
    <t>diferenční spínač tlaku na filtru přívod VZT5</t>
  </si>
  <si>
    <t>diferenční spínač tlaku na filtru odtah VZT5</t>
  </si>
  <si>
    <t>diferenční spínač tlaku na ventilátoru přívod VZT5</t>
  </si>
  <si>
    <t>diferenční spínač tlaku na ventilátoru odtah VZT5</t>
  </si>
  <si>
    <t>servopohon klapky přívod s hav. funkcí VZT5</t>
  </si>
  <si>
    <t>servopohon klapky odtah VZT5</t>
  </si>
  <si>
    <t>ventilátor přívod VZT5 - porucha, výkon, povel</t>
  </si>
  <si>
    <t>ventilátor odtah VZT5 - porucha, výkon, povel</t>
  </si>
  <si>
    <t>frekv. měnič rotač. rekuperace VZT5 - porucha, výkon, povel</t>
  </si>
  <si>
    <t>AHUbox chlazení VZT5 - chod, porucha</t>
  </si>
  <si>
    <t>AHUbox chlazení VZT5 - povel, výkon</t>
  </si>
  <si>
    <t>WL6.1</t>
  </si>
  <si>
    <t>WL6.2</t>
  </si>
  <si>
    <t>WL6.4</t>
  </si>
  <si>
    <t>WL6.5</t>
  </si>
  <si>
    <t>WS6.1</t>
  </si>
  <si>
    <t>WS6.2</t>
  </si>
  <si>
    <t>WS6.3</t>
  </si>
  <si>
    <t>WS6.4</t>
  </si>
  <si>
    <t>WS6.5</t>
  </si>
  <si>
    <t>WS6.6</t>
  </si>
  <si>
    <t>WS6.7</t>
  </si>
  <si>
    <t>WS6.8</t>
  </si>
  <si>
    <t>WS6.9</t>
  </si>
  <si>
    <t>WS6.10</t>
  </si>
  <si>
    <t>WS6.11</t>
  </si>
  <si>
    <t>WS6.12</t>
  </si>
  <si>
    <t>WS6.13</t>
  </si>
  <si>
    <t>WS6.14</t>
  </si>
  <si>
    <t>WS6.15</t>
  </si>
  <si>
    <t>WS6.16</t>
  </si>
  <si>
    <t>čidlo teploty přívod VZT6</t>
  </si>
  <si>
    <t>čidlo teploty odtah VZT6</t>
  </si>
  <si>
    <t>čidlo teploty výfuk VZT6</t>
  </si>
  <si>
    <t>čidlo teploty vody zpátečky vodního ohřevu VZT6</t>
  </si>
  <si>
    <t>diferenční spínač tlaku na filtru přívod VZT6</t>
  </si>
  <si>
    <t>diferenční spínač tlaku na filtru odtah VZT6</t>
  </si>
  <si>
    <t>diferenční spínač tlaku na ventilátoru přívod VZT6</t>
  </si>
  <si>
    <t>diferenční spínač tlaku na ventilátoru odtah VZT6</t>
  </si>
  <si>
    <t>servopohon klapky přívod s hav. funkcí VZT6</t>
  </si>
  <si>
    <t>servopohon klapky odtah VZT6</t>
  </si>
  <si>
    <t>ventilátor přívod VZT6 - porucha, výkon, povel</t>
  </si>
  <si>
    <t>ventilátor odtah VZT6 - porucha, výkon, povel</t>
  </si>
  <si>
    <t>frekv. měnič rotač. rekuperace VZT6 - porucha, výkon, povel</t>
  </si>
  <si>
    <t>AHUbox chlazení VZT6 - chod, porucha</t>
  </si>
  <si>
    <t>AHUbox chlazení VZT6 - povel, výkon</t>
  </si>
  <si>
    <t>WL7.1</t>
  </si>
  <si>
    <t>WL7.2</t>
  </si>
  <si>
    <t>WL7.3</t>
  </si>
  <si>
    <t>WL7.4</t>
  </si>
  <si>
    <t>WS7.1</t>
  </si>
  <si>
    <t>WS7.2</t>
  </si>
  <si>
    <t>WS7.3</t>
  </si>
  <si>
    <t>WS7.4</t>
  </si>
  <si>
    <t>WS7.5</t>
  </si>
  <si>
    <t>WS7.6</t>
  </si>
  <si>
    <t>WS7.7</t>
  </si>
  <si>
    <t>WS7.8</t>
  </si>
  <si>
    <t>WS7.9</t>
  </si>
  <si>
    <t>WS7.10</t>
  </si>
  <si>
    <t>WS7.11</t>
  </si>
  <si>
    <t>WS7.12</t>
  </si>
  <si>
    <t>WS7.13</t>
  </si>
  <si>
    <t>WS7.14</t>
  </si>
  <si>
    <t>WS7.15</t>
  </si>
  <si>
    <t>WS7.16</t>
  </si>
  <si>
    <t>čidlo teploty výfuk VZT7</t>
  </si>
  <si>
    <t>čidlo teploty vody zpátečky vodního ohřevu VZT7</t>
  </si>
  <si>
    <t>diferenční spínač tlaku na filtru přívod VZT7</t>
  </si>
  <si>
    <t>diferenční spínač tlaku na filtru odtah VZT7</t>
  </si>
  <si>
    <t>diferenční spínač tlaku na ventilátoru přívod VZT7</t>
  </si>
  <si>
    <t>diferenční spínač tlaku na ventilátoru odtah VZT7</t>
  </si>
  <si>
    <t>diferenční spínač tlaku na rekuperaci VZT7</t>
  </si>
  <si>
    <t>servopohon klapky přívod s hav. funkcí VZT7</t>
  </si>
  <si>
    <t>servopohon klapky odtah VZT7</t>
  </si>
  <si>
    <t>ventilátor přívod VZT7 - porucha, výkon, povel</t>
  </si>
  <si>
    <t>ventilátor odtah VZT7 - porucha, výkon, povel</t>
  </si>
  <si>
    <t>AHUbox chlazení VZT7 - chod, porucha</t>
  </si>
  <si>
    <t>AHUbox chlazení VZT7 - povel, výkon</t>
  </si>
  <si>
    <t>WS7.17</t>
  </si>
  <si>
    <t>WS7.18</t>
  </si>
  <si>
    <t>WL8.1</t>
  </si>
  <si>
    <t>WL8.2</t>
  </si>
  <si>
    <t>WL8.4</t>
  </si>
  <si>
    <t>WL8.5</t>
  </si>
  <si>
    <t>WS8.1</t>
  </si>
  <si>
    <t>WS8.2</t>
  </si>
  <si>
    <t>WS8.3</t>
  </si>
  <si>
    <t>WS8.4</t>
  </si>
  <si>
    <t>WS8.5</t>
  </si>
  <si>
    <t>WS8.6</t>
  </si>
  <si>
    <t>WS8.7</t>
  </si>
  <si>
    <t>WS8.8</t>
  </si>
  <si>
    <t>WS8.9</t>
  </si>
  <si>
    <t>WS8.10</t>
  </si>
  <si>
    <t>WS8.11</t>
  </si>
  <si>
    <t>WS8.12</t>
  </si>
  <si>
    <t>WS8.13</t>
  </si>
  <si>
    <t>WS8.14</t>
  </si>
  <si>
    <t>WS8.15</t>
  </si>
  <si>
    <t>WS8.16</t>
  </si>
  <si>
    <t>čidlo teploty přívod VZT8</t>
  </si>
  <si>
    <t>čidlo teploty odtah VZT8</t>
  </si>
  <si>
    <t>čidlo teploty výfuk VZT8</t>
  </si>
  <si>
    <t>čidlo teploty vody zpátečky vodního ohřevu VZT8</t>
  </si>
  <si>
    <t>diferenční spínač tlaku na filtru přívod VZT8</t>
  </si>
  <si>
    <t>diferenční spínač tlaku na filtru odtah VZT8</t>
  </si>
  <si>
    <t>diferenční spínač tlaku na ventilátoru přívod VZT8</t>
  </si>
  <si>
    <t>diferenční spínač tlaku na ventilátoru odtah VZT8</t>
  </si>
  <si>
    <t>servopohon klapky přívod s hav. funkcí VZT8</t>
  </si>
  <si>
    <t>servopohon klapky odtah VZT8</t>
  </si>
  <si>
    <t>ventilátor přívod VZT8 - porucha, výkon, povel</t>
  </si>
  <si>
    <t>ventilátor odtah VZT8 - porucha, výkon, povel</t>
  </si>
  <si>
    <t>frekv. měnič rotač. rekuperace VZT8 - porucha, výkon, povel</t>
  </si>
  <si>
    <t>AHUbox chlazení VZT8 - chod, porucha</t>
  </si>
  <si>
    <t>AHUbox chlazení VZT8 - povel, výkon</t>
  </si>
  <si>
    <t>Odvlhčování</t>
  </si>
  <si>
    <t>WS13.1</t>
  </si>
  <si>
    <t>WS14.1</t>
  </si>
  <si>
    <t>odvlhčovač m.č. 134 - povel</t>
  </si>
  <si>
    <t>WS14.2</t>
  </si>
  <si>
    <t>čidlo vlhkosti prostorové m.č. 134</t>
  </si>
  <si>
    <t>WS15.1</t>
  </si>
  <si>
    <t>WS16.1</t>
  </si>
  <si>
    <t>prostorový ovladač chlazení</t>
  </si>
  <si>
    <t>Zařízení č.32 - Přímé chlazení multimediálního sálu č.2</t>
  </si>
  <si>
    <t>OVL32.1</t>
  </si>
  <si>
    <t>Zařízení č.33 - Přímé chlazení kanceláří</t>
  </si>
  <si>
    <t>Zařízení č.34 - Přímé chlazení veřejného fondu</t>
  </si>
  <si>
    <t>OVL33.x</t>
  </si>
  <si>
    <t>Zařízení č.35 - Přímé chlazení vstupní haly 1.NP</t>
  </si>
  <si>
    <t>OVL35.1</t>
  </si>
  <si>
    <t>Zařízení č.36 - Přímé chlazení archivu</t>
  </si>
  <si>
    <t>OVL36.1</t>
  </si>
  <si>
    <t>diferenční manostat, 20 až 300Pa, s připojovací sadou</t>
  </si>
  <si>
    <t>diferenční manostat, 50 až 500Pa, s připojovací sadou</t>
  </si>
  <si>
    <t>diferenční manostat, 100 až 1000Pa, s připojovací sadou</t>
  </si>
  <si>
    <t>venkovní kondenzační jednotka, napájení 400V/8,47kW, napájení zajistí profese elektroinstalace</t>
  </si>
  <si>
    <t>AHUbox kondenzační jednotky, napájení 230V, včetně sady čidel (kapalina, plyn, VZT odtah)</t>
  </si>
  <si>
    <t>Y004a Y004b Y005a Y005b Y006a Y006b Y007a Y007b Y008a Y008b Y009a Y009b Y010a Y010b Y011a Y011b Y012a Y012b Y013a Y013b   Y014a Y014b Y015a Y015b</t>
  </si>
  <si>
    <t>venkovní kondenzační jednotka, napájení 400V/6,32kW, napájení zajistí profese elektroinstalace</t>
  </si>
  <si>
    <t>venkovní kondenzační jednotka, napájení 230V/2,6kW, napájení zajistí profese elektroinstalace</t>
  </si>
  <si>
    <t>venkovní kondenzační jednotka, napájení 230V/1,0kW, napájení zajistí profese elektroinstalace</t>
  </si>
  <si>
    <t>prostorové čidlo vlhkosti a teploty 0… 100%, 0.. 50°C, 0-10V</t>
  </si>
  <si>
    <t>TH7.1</t>
  </si>
  <si>
    <t>venkovní aktivní čidlo teploty a vlhkosti, 0..10 V,               -20..80°C</t>
  </si>
  <si>
    <t>TH7.2</t>
  </si>
  <si>
    <t>TH7.3</t>
  </si>
  <si>
    <t>venkovní kondenzační jednotka, napájení 230V/2,2kW, napájení zajistí profese elektroinstalace</t>
  </si>
  <si>
    <t>CHL30.1a CHL30.2a</t>
  </si>
  <si>
    <t>CHL30.1b CHL30.2b</t>
  </si>
  <si>
    <t>OVL30.1 OVL30.2</t>
  </si>
  <si>
    <t>vnitřní nástěnná jednotka, napájení 230V/40W, napájení zajistí profese elektroinstalace</t>
  </si>
  <si>
    <t>Zařízení č.31 - Přímé chlazení multimediálního sálu č.1</t>
  </si>
  <si>
    <t>venkovní kondenzační jednotka, napájení 400V/6,22kW, napájení zajistí profese elektroinstalace</t>
  </si>
  <si>
    <t>CHL31.1a</t>
  </si>
  <si>
    <t>vnitřní kazetová jednotka, napájení 230V/40W, napájení zajistí profese elektroinstalace</t>
  </si>
  <si>
    <t>OVL31.1 OVL31.2</t>
  </si>
  <si>
    <t>CHL32.1a</t>
  </si>
  <si>
    <t>CHL33.1a</t>
  </si>
  <si>
    <t>venkovní kondenzační jednotka, napájení 400V/10,3kW, napájení zajistí profese elektroinstalace</t>
  </si>
  <si>
    <t>CHL33.1x</t>
  </si>
  <si>
    <t>CHL34.1a</t>
  </si>
  <si>
    <t>venkovní kondenzační jednotka, napájení 400V/33,8kW, napájení zajistí profese elektroinstalace</t>
  </si>
  <si>
    <t>vnitřní kazetová jednotka, napájení 230V/35W, napájení zajistí profese elektroinstalace</t>
  </si>
  <si>
    <t>CHL35.1a</t>
  </si>
  <si>
    <t>CHL35.1x</t>
  </si>
  <si>
    <t>CHL36.1a</t>
  </si>
  <si>
    <t>CHL36.1x</t>
  </si>
  <si>
    <t>vnitřní podstropní jednotka, napájení 230V/40W, napájení zajistí profese elektroinstalace</t>
  </si>
  <si>
    <t>Zařízení č.20 - Centrální ovladač chlazení</t>
  </si>
  <si>
    <t>OVL20.1</t>
  </si>
  <si>
    <t>25A/3C</t>
  </si>
  <si>
    <t>CYKY 5Jx6</t>
  </si>
  <si>
    <t>20A/1C</t>
  </si>
  <si>
    <t>CYKY 3Jx4</t>
  </si>
  <si>
    <t>16A/3C</t>
  </si>
  <si>
    <t>CYKY 5Jx4</t>
  </si>
  <si>
    <t>10A/1C</t>
  </si>
  <si>
    <t>CHL30.1a</t>
  </si>
  <si>
    <t>CHL30.1b</t>
  </si>
  <si>
    <t>vnitřní chladící jednotka - split I. - server</t>
  </si>
  <si>
    <t>CHL30.2a</t>
  </si>
  <si>
    <t>venkovní chlad. jednotka - split I. - server</t>
  </si>
  <si>
    <t>venkovní chlad. jednotka - split II. - server</t>
  </si>
  <si>
    <t>CHL30.2b</t>
  </si>
  <si>
    <t>vnitřní chladící jednotka - split II. - server</t>
  </si>
  <si>
    <t>venkovní chlad. jednotka - VRV - mult. sál 1</t>
  </si>
  <si>
    <t>4x vnitřní chlad. jednotka - VRV - mult. sál 1</t>
  </si>
  <si>
    <t>CHL31.1x</t>
  </si>
  <si>
    <t>venkovní chlad. jednotka - VRV - kanceláře</t>
  </si>
  <si>
    <t>13x vnitřní chlad. jednotka - VRV - kanceláře</t>
  </si>
  <si>
    <t>63A/3C</t>
  </si>
  <si>
    <t>venkovní chlad. jednotka - VRV - veř. fond</t>
  </si>
  <si>
    <t>CHL34.1x</t>
  </si>
  <si>
    <t>venkovní chlad. jednotka - VRV - vstupní hala</t>
  </si>
  <si>
    <t>5x vnitřní chlad. jednotka - VRV - vstupní hala</t>
  </si>
  <si>
    <t>venkovní chlad. jednotka - VRV - archiv</t>
  </si>
  <si>
    <t>9x vnitřní chlad. jednotka - VRV - archiv</t>
  </si>
  <si>
    <t>parní zvlhčovač VZT1 - chod (zvlhčování)</t>
  </si>
  <si>
    <t>vlhkost venkovní</t>
  </si>
  <si>
    <t>vlhkost přívod VZT7</t>
  </si>
  <si>
    <t>odvlhčování m.č. 201</t>
  </si>
  <si>
    <t>AH16.1,2,3,4,5</t>
  </si>
  <si>
    <t>Zařízení č.17 - Odvětrání digestoře v kavárně</t>
  </si>
  <si>
    <t>M17.1</t>
  </si>
  <si>
    <t>DP17.1 DP17.2</t>
  </si>
  <si>
    <t>DP17.3</t>
  </si>
  <si>
    <t>Y17.1</t>
  </si>
  <si>
    <t>OVL17.1</t>
  </si>
  <si>
    <t>prostorový ovladač s korekcí otáček ventilátoru, signálka signalizace chodu</t>
  </si>
  <si>
    <t>VZT17</t>
  </si>
  <si>
    <t>ventilátor odtah VZT17 - digestoř - výkon</t>
  </si>
  <si>
    <t>otáčky ventilátoru digestoře VZT17</t>
  </si>
  <si>
    <t>odpor</t>
  </si>
  <si>
    <t>ventilátor odtah VZT17 - digestoř - porucha</t>
  </si>
  <si>
    <t>diferenční tlak filtr odtah I. VZT17 - digestoř</t>
  </si>
  <si>
    <t>DP17.1</t>
  </si>
  <si>
    <t>diferenční tlak filtr odtah II. VZT17 - digestoř</t>
  </si>
  <si>
    <t>DP17.2</t>
  </si>
  <si>
    <t>dif. tlak ventilátor odtah VZT17 - digestoř</t>
  </si>
  <si>
    <t>ventilátor odtah VZT17 - digestoř</t>
  </si>
  <si>
    <t>klapka odtah VZT17 - digestoř</t>
  </si>
  <si>
    <t>TH1.2  TH1.3</t>
  </si>
  <si>
    <t>teplota prostor VZT1 m.č. 0.16</t>
  </si>
  <si>
    <t>vlhkost prostor VZT1 m.č. 0.16</t>
  </si>
  <si>
    <t>čidlo teploty a vlhkosti prostor I. VZT1 m.č. 0.16</t>
  </si>
  <si>
    <t>čidlo teploty a vlhkosti prostor II. VZT1 m.č. 0.16</t>
  </si>
  <si>
    <t>parní zvlhčovač VZT1 - porucha, chod, servis</t>
  </si>
  <si>
    <t>čidlo teploty a vlhkosti přívod VZT7</t>
  </si>
  <si>
    <t>čidlo teploty a vlhkosti prostor I. VZT7 m.č. 2.01</t>
  </si>
  <si>
    <t>čidlo teploty a vlhkosti prostor II. VZT7 m.č. 2.01</t>
  </si>
  <si>
    <t>TH7.4</t>
  </si>
  <si>
    <t>WS7.19</t>
  </si>
  <si>
    <t>TH7.3 TH7.4 TH7.5 TH7.6</t>
  </si>
  <si>
    <t>WS7.20</t>
  </si>
  <si>
    <t>WS7.21</t>
  </si>
  <si>
    <t>TH7.5</t>
  </si>
  <si>
    <t>TH7.6</t>
  </si>
  <si>
    <t>čidlo teploty a vlhkosti prostor I. VZT7 m.č. 1.25</t>
  </si>
  <si>
    <t>čidlo teploty a vlhkosti prostor II. VZT7 m.č. 1.25</t>
  </si>
  <si>
    <t>teplota prostor VZT7 m.č. 1.25</t>
  </si>
  <si>
    <t>vlhkost prostor VZT7 m.č. 1.25</t>
  </si>
  <si>
    <t>teplota prostor VZT7 m.č. 2.01</t>
  </si>
  <si>
    <t>vlhkost prostor VZT7 m.č. 2.01</t>
  </si>
  <si>
    <t>WL17.1</t>
  </si>
  <si>
    <t>ventilátor odtah VZT17 - digestoř - napájení</t>
  </si>
  <si>
    <t>WS17.1</t>
  </si>
  <si>
    <t>diferenční spínač tlaku na filtru odtah I. VZT17</t>
  </si>
  <si>
    <t>diferenční spínač tlaku na filtru odtah II. VZT17</t>
  </si>
  <si>
    <t>diferenční spínač tlaku na ventilátoru odtah VZT17</t>
  </si>
  <si>
    <t>WS17.2</t>
  </si>
  <si>
    <t>WS17.3</t>
  </si>
  <si>
    <t>WS17.4</t>
  </si>
  <si>
    <t>servopohon klapky odtah s hav. funkcí VZT17</t>
  </si>
  <si>
    <t>WS17.5</t>
  </si>
  <si>
    <t>ventilátor odtah VZT17 - porucha, výkon, povel</t>
  </si>
  <si>
    <t>WS17.6</t>
  </si>
  <si>
    <t>ovladač regulace výkonu ventilátoru včetně signálky VZT17</t>
  </si>
  <si>
    <t>DIG17.1</t>
  </si>
  <si>
    <t>digestoř - osvětlení</t>
  </si>
  <si>
    <t>čerpadlo kondenzátu se signalizací poruchy, napájení 230V, napájení zajistí profese elektroinstalace</t>
  </si>
  <si>
    <t>Č30.1 Č30.2</t>
  </si>
  <si>
    <t>Č13.1</t>
  </si>
  <si>
    <t>Č13.2</t>
  </si>
  <si>
    <t>Č13.3</t>
  </si>
  <si>
    <t>čerpadlo kondenzátu - odvlhčování - porucha</t>
  </si>
  <si>
    <t>Č14.1</t>
  </si>
  <si>
    <t>Č16.1</t>
  </si>
  <si>
    <t>čerpadlo kondenzátu</t>
  </si>
  <si>
    <t>Č30.1</t>
  </si>
  <si>
    <t>Č30.2</t>
  </si>
  <si>
    <t>13x čerpadlo kondenzátu</t>
  </si>
  <si>
    <t>Č33.1x</t>
  </si>
  <si>
    <t>Č36.1x</t>
  </si>
  <si>
    <t>9x čerpadlo kondenzátu</t>
  </si>
  <si>
    <t>Y4.4         Y4.5        Y4.6        Y4.7</t>
  </si>
  <si>
    <t>CHL32.1b CHL32.1c</t>
  </si>
  <si>
    <t>venkovní chlad. jednotka - twin - mult. sál 2</t>
  </si>
  <si>
    <t>CHL32.1x</t>
  </si>
  <si>
    <t>2x vnitřní chladící jednotka - twin - mult. sál 2</t>
  </si>
  <si>
    <t>T2.1        T2.2          T2.3</t>
  </si>
  <si>
    <t>T3.1        T3.2          T3.3</t>
  </si>
  <si>
    <t xml:space="preserve">T4.1             T4.2          T4.3  </t>
  </si>
  <si>
    <t xml:space="preserve">T5.1        T5.2          T5.3 </t>
  </si>
  <si>
    <t xml:space="preserve">T6.1        T6.2          T6.3 </t>
  </si>
  <si>
    <t>T8.1             T8.2          T8.3</t>
  </si>
  <si>
    <t>WS13.2</t>
  </si>
  <si>
    <t>WS13.3</t>
  </si>
  <si>
    <t>WS13.4</t>
  </si>
  <si>
    <t>čerpadlo kondenzátu - porucha</t>
  </si>
  <si>
    <t>čidlo teploty a vlhkosti venkovní VZT7 (referenční)</t>
  </si>
  <si>
    <t>WS14.3</t>
  </si>
  <si>
    <t>WS16.2</t>
  </si>
  <si>
    <t>Zařízení č.30 - Přímé chlazení místnosti serveru</t>
  </si>
  <si>
    <t>odvlhčovač I. m.č. 016 - povel</t>
  </si>
  <si>
    <t>WS13.5</t>
  </si>
  <si>
    <t>WS13.6</t>
  </si>
  <si>
    <t>odvlhčovač II. m.č. 016 - povel</t>
  </si>
  <si>
    <t>odvlhčovač III. m.č. 016 - povel</t>
  </si>
  <si>
    <t>WS15.2</t>
  </si>
  <si>
    <t>WS15.3</t>
  </si>
  <si>
    <t>odvlhčovač I. m.č. 125 - povel</t>
  </si>
  <si>
    <t>odvlhčovač II. m.č. 125 - povel</t>
  </si>
  <si>
    <t>odvlhčovač III. m.č. 125 - povel</t>
  </si>
  <si>
    <t>WS16.3</t>
  </si>
  <si>
    <t>WS16.4</t>
  </si>
  <si>
    <t>WS16.5</t>
  </si>
  <si>
    <t>WS16.6</t>
  </si>
  <si>
    <t>odvlhčovač I. m.č. 201 - povel</t>
  </si>
  <si>
    <t>odvlhčovač II. m.č. 201 - povel</t>
  </si>
  <si>
    <t>odvlhčovač III. m.č. 201 - povel</t>
  </si>
  <si>
    <t>odvlhčovač IV. m.č. 201 - povel</t>
  </si>
  <si>
    <t>odvlhčovač V. m.č. 201 - povel</t>
  </si>
  <si>
    <t>Vytápění</t>
  </si>
  <si>
    <t>Chlazení</t>
  </si>
  <si>
    <t>Okruh plynových kotlů</t>
  </si>
  <si>
    <t>plynový kotel, napájení 230V/182W včetně kotlového čerpadla, základní kotlová regulace, komunikace Bus, zapojení do zásuvky</t>
  </si>
  <si>
    <t>rozšiřující modul kotlové regulace, komunikace Bus, napájení 230V/30W, zapojení do zásuvky, rozšíření kotle o řízení 0-10V a signalizaci poruchy</t>
  </si>
  <si>
    <t>zásuvka na omítku, napájení 230V/10A, krytí IP44</t>
  </si>
  <si>
    <t>nerezová jímka pro čidlo teploty, G1/2, délka 100 mm, montáž provede profese ÚT</t>
  </si>
  <si>
    <t>K40.1 K40.2</t>
  </si>
  <si>
    <t>RM40.1 RM40.2</t>
  </si>
  <si>
    <t>Z40.1 Z40.2 Z40.3 Z40.4</t>
  </si>
  <si>
    <t>T40.1 T40.2</t>
  </si>
  <si>
    <t>Okruh VZT</t>
  </si>
  <si>
    <t>třícestný regulační ventil DN25, kvs=6,3 včetně šroubení, montáž provede profese ÚT</t>
  </si>
  <si>
    <t>servopohon ventilu, napájení 24V, ovládání 0-10V, včetně montážního příslušenství</t>
  </si>
  <si>
    <t>oběhové čerpadlo, napájení 230V/144W</t>
  </si>
  <si>
    <t>třícestný regulační ventil DN40, kvs=16 včetně šroubení, montáž provede profese ÚT</t>
  </si>
  <si>
    <t>Okruh ÚT - tělesa</t>
  </si>
  <si>
    <t>Č41.1</t>
  </si>
  <si>
    <t>Y41.1</t>
  </si>
  <si>
    <t>T41.1</t>
  </si>
  <si>
    <t>T41.2</t>
  </si>
  <si>
    <t>Okruh ÚT - podlahovky</t>
  </si>
  <si>
    <t>Č42.1</t>
  </si>
  <si>
    <t>oběhové čerpadlo, napájení 230V/371W</t>
  </si>
  <si>
    <t>Y42.1</t>
  </si>
  <si>
    <t>T42.1</t>
  </si>
  <si>
    <t>regulátor teploty kapilárový, 0 až 90°C, kapilára 10 cm, rozpínací kontakt</t>
  </si>
  <si>
    <t>ST42.1</t>
  </si>
  <si>
    <t>oběhové čerpadlo, napájení 230V/180W</t>
  </si>
  <si>
    <t>Č43.1</t>
  </si>
  <si>
    <t>PG43.1</t>
  </si>
  <si>
    <t>plnící souprava pro glykol, napájení 230V/1,1kW</t>
  </si>
  <si>
    <t>Poruchová signalizace kotelny</t>
  </si>
  <si>
    <t>manometrické příslušenství - návarek, kohout, těsnění, montáž provede profese ÚT</t>
  </si>
  <si>
    <t>snímač zaplavení, s reléovým výstupem, montáž na DIN lištu, výstup OUT E, relé, napájení 24V DC nebo 24V AC + vodivostní sonda</t>
  </si>
  <si>
    <t>detektor zemního plynu dvoustupňový, 2x výstupní relé 230V, napájení 230V/50Hz, IP54</t>
  </si>
  <si>
    <t>hřibové tlačítko červené s aretací v plastové skříni, kontakty 1/1, 24V, tlačítko s ochranným krytem - sklem proti nahodilé manipulaci</t>
  </si>
  <si>
    <t>houkačka, signálka 230V/50Hz v plastové skříni</t>
  </si>
  <si>
    <t>automatické doplňovací zařízení, napájení 230V/350W, zapojení do zásuvky, signalizace poruchy</t>
  </si>
  <si>
    <t>dodávka plyn</t>
  </si>
  <si>
    <t>P46.1</t>
  </si>
  <si>
    <t>H46.1</t>
  </si>
  <si>
    <t>T46.1</t>
  </si>
  <si>
    <t>prostorové čidlo teploty, Pt1000</t>
  </si>
  <si>
    <t>G46.1</t>
  </si>
  <si>
    <t>SA46.1</t>
  </si>
  <si>
    <t>S46.1</t>
  </si>
  <si>
    <t>AD46.1</t>
  </si>
  <si>
    <t>Z46.1</t>
  </si>
  <si>
    <t>COM20.1</t>
  </si>
  <si>
    <t>COM20.2</t>
  </si>
  <si>
    <t>T43.1 T43.2 T43.3 T43.4</t>
  </si>
  <si>
    <t>P43.1</t>
  </si>
  <si>
    <t>Vytápění - kotelna</t>
  </si>
  <si>
    <t>WL40.1</t>
  </si>
  <si>
    <t>Z40.1 (K40.1)</t>
  </si>
  <si>
    <t>zásuvka pro plynový kotel č.1</t>
  </si>
  <si>
    <t>WL40.2</t>
  </si>
  <si>
    <t>Z40.2 (K40.2)</t>
  </si>
  <si>
    <t>zásuvka pro plynový kotel č.2</t>
  </si>
  <si>
    <t>WL40.3</t>
  </si>
  <si>
    <t>Z40.3 (RM40.1)</t>
  </si>
  <si>
    <t>zásuvka pro rozšiřující modul kotle č.1</t>
  </si>
  <si>
    <t>WL40.4</t>
  </si>
  <si>
    <t>Z40.4 (RM40.2)</t>
  </si>
  <si>
    <t>zásuvka pro rozšiřující modul kotle č.2</t>
  </si>
  <si>
    <t>WL41.1</t>
  </si>
  <si>
    <t>čerpadlo okruhu ÚT - tělesa</t>
  </si>
  <si>
    <t>WL42.1</t>
  </si>
  <si>
    <t>čerpadlo okruhu ÚT - podlahovky</t>
  </si>
  <si>
    <t>WL43.1</t>
  </si>
  <si>
    <t>čerpadlo okruhu VZT</t>
  </si>
  <si>
    <t>WL43.2</t>
  </si>
  <si>
    <t>plnící souprava pro glykol</t>
  </si>
  <si>
    <t>WL46.1</t>
  </si>
  <si>
    <t>Z46.1 (AD46.1)</t>
  </si>
  <si>
    <t>zásuvka pro aut. doplňovací zařízení</t>
  </si>
  <si>
    <t>WL46.2</t>
  </si>
  <si>
    <t>HG46.1</t>
  </si>
  <si>
    <t>havarijní uzávěr plynu kotelny</t>
  </si>
  <si>
    <t>WS40.1</t>
  </si>
  <si>
    <t>RM40.1</t>
  </si>
  <si>
    <t>WS40.2</t>
  </si>
  <si>
    <t>plynový kotel č.1 - porucha</t>
  </si>
  <si>
    <t>plynový kotel č.1 - ovládání výkonu 0-10V</t>
  </si>
  <si>
    <t>WS40.3</t>
  </si>
  <si>
    <t>WS40.4</t>
  </si>
  <si>
    <t>RM40.2</t>
  </si>
  <si>
    <t>plynový kotel č.2 - porucha</t>
  </si>
  <si>
    <t>plynový kotel č.2 - ovládání výkonu 0-10V</t>
  </si>
  <si>
    <t>WS40.5</t>
  </si>
  <si>
    <t>T40.1</t>
  </si>
  <si>
    <t>čidlo teploty vody za kotli</t>
  </si>
  <si>
    <t>WS40.6</t>
  </si>
  <si>
    <t>T40.2</t>
  </si>
  <si>
    <t>čidlo teploty vody zpátečky do kotlů</t>
  </si>
  <si>
    <t>WS41.1</t>
  </si>
  <si>
    <t>servopohon ventilu okruhu ÚT - tělesa</t>
  </si>
  <si>
    <t>WS41.2</t>
  </si>
  <si>
    <t>čidlo teploty vody okruhu ÚT - tělesa</t>
  </si>
  <si>
    <t>WS42.1</t>
  </si>
  <si>
    <t>servopohon ventilu okruhu ÚT - podlahovky</t>
  </si>
  <si>
    <t>WS42.2</t>
  </si>
  <si>
    <t>čidlo teploty vody okruhu ÚT - podlahovky</t>
  </si>
  <si>
    <t>WS42.3</t>
  </si>
  <si>
    <t>termostat - maximální teplota vody okruhu ÚT - podlahovky</t>
  </si>
  <si>
    <t>WS43.1</t>
  </si>
  <si>
    <t>T43.1</t>
  </si>
  <si>
    <t>čidlo teploty vody topná před deskovým výměníkem</t>
  </si>
  <si>
    <t>WS43.2</t>
  </si>
  <si>
    <t>T43.2</t>
  </si>
  <si>
    <t>čidlo teploty vody topná za deskovým výměníkem</t>
  </si>
  <si>
    <t>WS43.3</t>
  </si>
  <si>
    <t>T43.3</t>
  </si>
  <si>
    <t>čidlo teploty vody zpátečky za deskovým výměníkem</t>
  </si>
  <si>
    <t>WS43.4</t>
  </si>
  <si>
    <t>T43.4</t>
  </si>
  <si>
    <t>čidlo teploty vody zpátečky před deskovým výměníkem</t>
  </si>
  <si>
    <t>WS43.5</t>
  </si>
  <si>
    <t>snímač tlaku vody za deskovým výměníkem</t>
  </si>
  <si>
    <t>WS46.1</t>
  </si>
  <si>
    <t>aut. doplňovací zařízení - porucha</t>
  </si>
  <si>
    <t>WS46.2</t>
  </si>
  <si>
    <t>snímač tlaku vody v systému ÚT</t>
  </si>
  <si>
    <t>WS46.3</t>
  </si>
  <si>
    <t>snímač zaplavení kotelny</t>
  </si>
  <si>
    <t>WS46.4</t>
  </si>
  <si>
    <t>stop tlačítko kotelny</t>
  </si>
  <si>
    <t>WS46.5</t>
  </si>
  <si>
    <t>čidlo teploty prostorové v kotelně</t>
  </si>
  <si>
    <t>WS46.6</t>
  </si>
  <si>
    <t>CYKY 5Jx1,5</t>
  </si>
  <si>
    <t>snímač úniku plynu dvoustupňový v kotelně</t>
  </si>
  <si>
    <t>WS46.7</t>
  </si>
  <si>
    <t>houkačka + signálka - signalizace poruchy kotelny</t>
  </si>
  <si>
    <t>plynový kotel č.1 - výkon</t>
  </si>
  <si>
    <t>kotelna</t>
  </si>
  <si>
    <t>RM40.1 (K40.1)</t>
  </si>
  <si>
    <t>plynový kotel č.2 - výkon</t>
  </si>
  <si>
    <t>RM40.2 (K40.2)</t>
  </si>
  <si>
    <t>čidlo teploty vody topná za deskovým vým.</t>
  </si>
  <si>
    <t>čidlo teploty vody topná před deskovým vým.</t>
  </si>
  <si>
    <t>čidlo teploty vody zpátečky před desk. vým.</t>
  </si>
  <si>
    <t>čidlo teploty vody zpátečky za desk. vým.</t>
  </si>
  <si>
    <t>snímač tlaku vody za deskovým vým.</t>
  </si>
  <si>
    <t>čerpadlo okruhu ÚT - tělesa - porucha</t>
  </si>
  <si>
    <t>čerpadlo okruhu ÚT - tělesa - chod</t>
  </si>
  <si>
    <t>čerpadlo okruhu ÚT - podlahovky - porucha</t>
  </si>
  <si>
    <t>čerpadlo okruhu ÚT - podlahovky - chod</t>
  </si>
  <si>
    <t>max. teplota vody okruhu ÚT - podlahovky</t>
  </si>
  <si>
    <t>čerpadlo okruhu VZT - porucha</t>
  </si>
  <si>
    <t>čerpadlo okruhu VZT - chod</t>
  </si>
  <si>
    <t>1=porucha</t>
  </si>
  <si>
    <t>detektor úniku plynu - 1. stupeň</t>
  </si>
  <si>
    <t>detektor úniku plynu - 2. stupeň</t>
  </si>
  <si>
    <t>houkačka + signálka - signalizace poruchy</t>
  </si>
  <si>
    <t>převodník pro integraci systémů chlazení do nadřazeného řídícího systému, komunikace Modbus-RTU (RS485) , napájení 24V AC nebo DC, provedení na DIN lištu</t>
  </si>
  <si>
    <t>OVL34.1 OVL34.2</t>
  </si>
  <si>
    <t>Č13.1 Č13.2 Č13.3  Č14.1  Č16.1 Č16.2</t>
  </si>
  <si>
    <t>servopohon klapky, 5Nm, napájení 24V AC, ovládání otevř.-zavř., zapojení do modulu dané místnosti</t>
  </si>
  <si>
    <t>čerpadlo kondenzátu, napájení 230V, napájení zajistí profese elektroinstalace</t>
  </si>
  <si>
    <t>Regulace teploty v místnostech</t>
  </si>
  <si>
    <t>m.č. 016 - depozit knižního fondu</t>
  </si>
  <si>
    <t>komunikativní pokojový regulátor, napájení 24V AC, komunikace 1x RS485, 1xDI, 2xDO</t>
  </si>
  <si>
    <t>RM016</t>
  </si>
  <si>
    <t>plastová skříňka pro umístění pokojového regulátoru včetně výbavy: průchodky, svorky atd., rozměry dle pokojového regulátoru</t>
  </si>
  <si>
    <t>DM</t>
  </si>
  <si>
    <t>magnetický okenní kontakt</t>
  </si>
  <si>
    <t>OK016a OK016b</t>
  </si>
  <si>
    <t>dodávka stavby</t>
  </si>
  <si>
    <t>termoelektrický pohon otopného tělesa, napájení 24V AC, ovládání otevř.-zavř.</t>
  </si>
  <si>
    <t>termoelektrický pohon podlahového vytápění, napájení 24V AC, ovládání otevř.-zavř.</t>
  </si>
  <si>
    <t>V016x</t>
  </si>
  <si>
    <t>termoelektrický pohon stropního vytápění, napájení 24V AC, ovládání otevř.-zavř.</t>
  </si>
  <si>
    <t>m.č. 004 až 015 - kanceláře</t>
  </si>
  <si>
    <t>DK006   DK015</t>
  </si>
  <si>
    <t>magnetický dveřní kontakt</t>
  </si>
  <si>
    <t>Vxxx</t>
  </si>
  <si>
    <t xml:space="preserve">pozn.: </t>
  </si>
  <si>
    <t>označení xxx = značení dle místností, přehlednější umístění periferií = regulační schéma, půdorys</t>
  </si>
  <si>
    <t>RMxxx</t>
  </si>
  <si>
    <t>OKxxx</t>
  </si>
  <si>
    <t>OVLxxx</t>
  </si>
  <si>
    <t>komunikativní pokojový ovladač regulátoru, napájení 24V AC, displej, integrované čidlo teploty, komunikace RS485</t>
  </si>
  <si>
    <t>komunikativní pokojový regulátor, napájení 24V AC, komunikace 2x RS485, 1xDI, 2xDO</t>
  </si>
  <si>
    <t>m.č. 017 - server</t>
  </si>
  <si>
    <t>T017</t>
  </si>
  <si>
    <t>m.č. 201 - veřejný fond knihovny</t>
  </si>
  <si>
    <t>m.č. 125 - veřejný fond knihovny</t>
  </si>
  <si>
    <t>m.č. 104 - vstupní hala</t>
  </si>
  <si>
    <t>m.č. 106 - zázemí sálů</t>
  </si>
  <si>
    <t>T106</t>
  </si>
  <si>
    <t>m.č. 113 - přípravna - kavárna</t>
  </si>
  <si>
    <t>T113</t>
  </si>
  <si>
    <t>m.č. 114 - sprcha - kavárna</t>
  </si>
  <si>
    <t>T114</t>
  </si>
  <si>
    <t>m.č. 126 - zázemí m-centrum</t>
  </si>
  <si>
    <t>T126</t>
  </si>
  <si>
    <t>m.č. 127 - zázemí dětského oddělení</t>
  </si>
  <si>
    <t>T127</t>
  </si>
  <si>
    <t>Yxxx</t>
  </si>
  <si>
    <t>Y104.7</t>
  </si>
  <si>
    <t>termoelektrický pohon - konvektory, napájení 24V AC, ovládání otevř.-zavř.</t>
  </si>
  <si>
    <t>RPT4 - skříňka podlahového vytápění</t>
  </si>
  <si>
    <t>RM_RPT4</t>
  </si>
  <si>
    <t>komunikativní regulátor, napájení 24V AC, komunikace 2x RS485, 4xDI, 7xDO, 4xAI</t>
  </si>
  <si>
    <t>RPT5 - skříňka podlahového vytápění</t>
  </si>
  <si>
    <t>RM_RPT5</t>
  </si>
  <si>
    <t>RPT6 - skříňka podlahového vytápění</t>
  </si>
  <si>
    <t>RM_RPT6</t>
  </si>
  <si>
    <t>1.PP</t>
  </si>
  <si>
    <t>1.NP</t>
  </si>
  <si>
    <t>2.NP</t>
  </si>
  <si>
    <t>T203</t>
  </si>
  <si>
    <t>RPT1 - skříňka podlahového vytápění</t>
  </si>
  <si>
    <t>Y201.7</t>
  </si>
  <si>
    <t>RM_RPT1</t>
  </si>
  <si>
    <t>RPT2 - skříňka podlahového vytápění</t>
  </si>
  <si>
    <t>RM_RPT2</t>
  </si>
  <si>
    <t>RPT3 - skříňka podlahového vytápění</t>
  </si>
  <si>
    <t>Y201.31</t>
  </si>
  <si>
    <t>RM_RPT3</t>
  </si>
  <si>
    <t>Rozvaděče + řídící systémy</t>
  </si>
  <si>
    <t>server</t>
  </si>
  <si>
    <t>teplota prostor - m.č. 017 - server</t>
  </si>
  <si>
    <t>kvitace poruchy</t>
  </si>
  <si>
    <t>rozvaděč</t>
  </si>
  <si>
    <t>sumární porucha</t>
  </si>
  <si>
    <t>signalizace</t>
  </si>
  <si>
    <t>rezerva</t>
  </si>
  <si>
    <t>signalizace EPS - požár</t>
  </si>
  <si>
    <t>EPS</t>
  </si>
  <si>
    <t>0=požár</t>
  </si>
  <si>
    <t>DDC, kombinovaný I/O modul s řídící deskou, bez displeje, web server, Ethernet, 2xRS485, včetně rozšiřujících modulů                                                         - 17xAO, 21xAI, 42xDI, 22xDO</t>
  </si>
  <si>
    <t>procesní stanice s kapacitním dotykovým displejem 7“, 800x480, ARM, 256MB RAM, Ethernet, bez zdroje</t>
  </si>
  <si>
    <t>Č16.2</t>
  </si>
  <si>
    <t>DDC, kombinovaný I/O modul s řídící deskou, bez displeje, web server, Ethernet, 2xRS485, včetně rozšiřujících modulů                                                         - 33xAO, 45xAI, 85xDI, 51xDO</t>
  </si>
  <si>
    <t>DDC, kombinovaný I/O modul s řídící deskou, bez displeje, web server, Ethernet, Modbus, 2xRS485</t>
  </si>
  <si>
    <t>Dispečerské pracoviště</t>
  </si>
  <si>
    <t>centrální adaptér bude umístěn vedle rozvaděče RA2</t>
  </si>
  <si>
    <t>převodník bude umístěn do rozvaděče RA2</t>
  </si>
  <si>
    <t>komunikační rozhraní bude umístěno vedle rozvaděče RA2</t>
  </si>
  <si>
    <t>frekvenční měnič rotačního rekuperátoru, napájení 400V/0,4kW, včetně ovládacího panelu a krytu svorek, krytí IP54</t>
  </si>
  <si>
    <t>m.č. 203 - zázemí - studovna</t>
  </si>
  <si>
    <t>m.č. 213 - oddělení dospělých</t>
  </si>
  <si>
    <t>m.č. 214 - oddělení dospělých</t>
  </si>
  <si>
    <t>T213</t>
  </si>
  <si>
    <t>T214</t>
  </si>
  <si>
    <t>OK203</t>
  </si>
  <si>
    <t>WSRS1</t>
  </si>
  <si>
    <t>WSRS2</t>
  </si>
  <si>
    <t>CYKY 3Ox2,5</t>
  </si>
  <si>
    <t>RM0.xx</t>
  </si>
  <si>
    <t>14x reg. modul - komunikace</t>
  </si>
  <si>
    <t>14x reg. modul - napájení</t>
  </si>
  <si>
    <t>OVL1.1, OVL3.1</t>
  </si>
  <si>
    <t>2x ovladač VZT jednotky - komunikace</t>
  </si>
  <si>
    <t>2x ovladač VZT jednotky - napájení</t>
  </si>
  <si>
    <t>WSETH</t>
  </si>
  <si>
    <t>ETH</t>
  </si>
  <si>
    <t>připojení na síť ethernet - zásuvka</t>
  </si>
  <si>
    <t>Server</t>
  </si>
  <si>
    <t>WS30.1</t>
  </si>
  <si>
    <t>čidlo teploty prostorové m.č. 017 - server</t>
  </si>
  <si>
    <t>WS016.1</t>
  </si>
  <si>
    <t>V016.1,2,3,4,5,6,7</t>
  </si>
  <si>
    <t>7x termoelektrický pohon ventilu - m.č. 016</t>
  </si>
  <si>
    <t>WS016.2</t>
  </si>
  <si>
    <t>V016.8,9,10</t>
  </si>
  <si>
    <t>3x termoelektrický pohon ventilu - m.č. 016</t>
  </si>
  <si>
    <t>WS016.3</t>
  </si>
  <si>
    <t>OK016a,b</t>
  </si>
  <si>
    <t>2x okenní kontakt</t>
  </si>
  <si>
    <t>Kabely z regulátoru místnosti 0.16 - RM016</t>
  </si>
  <si>
    <t>Kabely z regulátoru místnosti 0.15 - RM015</t>
  </si>
  <si>
    <t>WS015.1</t>
  </si>
  <si>
    <t>RM015</t>
  </si>
  <si>
    <t>V015a,b</t>
  </si>
  <si>
    <t>2x termoelektrický pohon ventilu - m.č. 015</t>
  </si>
  <si>
    <t>WS015.2</t>
  </si>
  <si>
    <t>Y015a,b</t>
  </si>
  <si>
    <t>2x servopohon klapky - přívod + odtah vzduchu m.č.015</t>
  </si>
  <si>
    <t>WS015.3</t>
  </si>
  <si>
    <t>OVL015</t>
  </si>
  <si>
    <t>prostorový ovladač s teplotním čidlem - m.č. 015</t>
  </si>
  <si>
    <t>WS015.4</t>
  </si>
  <si>
    <t>DK015</t>
  </si>
  <si>
    <t>dveřní kontakt m.č. 015</t>
  </si>
  <si>
    <t>Kabely z regulátoru místnosti 0.14 - RM014</t>
  </si>
  <si>
    <t>WS014.1</t>
  </si>
  <si>
    <t>RM014</t>
  </si>
  <si>
    <t>V014</t>
  </si>
  <si>
    <t>termoelektrický pohon ventilu - m.č. 014</t>
  </si>
  <si>
    <t>WS014.2</t>
  </si>
  <si>
    <t>Y014a,b</t>
  </si>
  <si>
    <t>2x servopohon klapky - přívod + odtah vzduchu m.č.014</t>
  </si>
  <si>
    <t>WS014.3</t>
  </si>
  <si>
    <t>OK014</t>
  </si>
  <si>
    <t>okenní kontakt m.č. 014</t>
  </si>
  <si>
    <t>Kabely z regulátoru místnosti 0.13 - RM013</t>
  </si>
  <si>
    <t>WS013.1</t>
  </si>
  <si>
    <t>RM013</t>
  </si>
  <si>
    <t>V013a,b</t>
  </si>
  <si>
    <t>2x termoelektrický pohon ventilu - m.č. 013</t>
  </si>
  <si>
    <t>WS013.2</t>
  </si>
  <si>
    <t>Y013a,b</t>
  </si>
  <si>
    <t>2x servopohon klapky - přívod + odtah vzduchu m.č.013</t>
  </si>
  <si>
    <t>WS013.3</t>
  </si>
  <si>
    <t>WS014.4</t>
  </si>
  <si>
    <t>OVL014</t>
  </si>
  <si>
    <t>prostorový ovladač s teplotním čidlem - m.č. 014</t>
  </si>
  <si>
    <t>OVL013</t>
  </si>
  <si>
    <t>prostorový ovladač s teplotním čidlem - m.č. 013</t>
  </si>
  <si>
    <t>WS013.4</t>
  </si>
  <si>
    <t>OK013a,b</t>
  </si>
  <si>
    <t>2x okenní kontakt m.č. 013</t>
  </si>
  <si>
    <t>Kabely z regulátoru místnosti 0.12 - RM012</t>
  </si>
  <si>
    <t>WS012.1</t>
  </si>
  <si>
    <t>RM012</t>
  </si>
  <si>
    <t>V012</t>
  </si>
  <si>
    <t>termoelektrický pohon ventilu - m.č. 012</t>
  </si>
  <si>
    <t>WS012.2</t>
  </si>
  <si>
    <t>Y012a,b</t>
  </si>
  <si>
    <t>2x servopohon klapky - přívod + odtah vzduchu m.č.012</t>
  </si>
  <si>
    <t>WS012.3</t>
  </si>
  <si>
    <t>OVL012</t>
  </si>
  <si>
    <t>prostorový ovladač s teplotním čidlem - m.č. 012</t>
  </si>
  <si>
    <t>Kabely z regulátoru místnosti 0.11 - RM011</t>
  </si>
  <si>
    <t>WS011.1</t>
  </si>
  <si>
    <t>RM011</t>
  </si>
  <si>
    <t>V011</t>
  </si>
  <si>
    <t>termoelektrický pohon ventilu - m.č. 011</t>
  </si>
  <si>
    <t>WS011.2</t>
  </si>
  <si>
    <t>Y011a,b</t>
  </si>
  <si>
    <t>2x servopohon klapky - přívod + odtah vzduchu m.č.011</t>
  </si>
  <si>
    <t>WS011.3</t>
  </si>
  <si>
    <t>OK011</t>
  </si>
  <si>
    <t>OVL011</t>
  </si>
  <si>
    <t>prostorový ovladač s teplotním čidlem - m.č. 011</t>
  </si>
  <si>
    <t>WS011.4</t>
  </si>
  <si>
    <t>okenní kontakt m.č. 011</t>
  </si>
  <si>
    <t>Kabely z regulátoru místnosti 0.10 - RM010</t>
  </si>
  <si>
    <t>WS010.1</t>
  </si>
  <si>
    <t>WS010.2</t>
  </si>
  <si>
    <t>WS010.3</t>
  </si>
  <si>
    <t>WS010.4</t>
  </si>
  <si>
    <t>RM010</t>
  </si>
  <si>
    <t>V010a,b</t>
  </si>
  <si>
    <t>2x termoelektrický pohon ventilu - m.č. 010</t>
  </si>
  <si>
    <t>Y010a,b</t>
  </si>
  <si>
    <t>2x servopohon klapky - přívod + odtah vzduchu m.č.010</t>
  </si>
  <si>
    <t>OVL010</t>
  </si>
  <si>
    <t>prostorový ovladač s teplotním čidlem - m.č. 010</t>
  </si>
  <si>
    <t>OK010</t>
  </si>
  <si>
    <t>okenní kontakt m.č. 010</t>
  </si>
  <si>
    <t>Kabely z regulátoru místnosti 0.09 - RM009</t>
  </si>
  <si>
    <t>WS009.1</t>
  </si>
  <si>
    <t>RM009</t>
  </si>
  <si>
    <t>V009a,b</t>
  </si>
  <si>
    <t>2x termoelektrický pohon ventilu - m.č. 009</t>
  </si>
  <si>
    <t>WS009.2</t>
  </si>
  <si>
    <t>Y009a,b</t>
  </si>
  <si>
    <t>2x servopohon klapky - přívod + odtah vzduchu m.č.009</t>
  </si>
  <si>
    <t>WS009.3</t>
  </si>
  <si>
    <t>OVL009</t>
  </si>
  <si>
    <t>prostorový ovladač s teplotním čidlem - m.č. 009</t>
  </si>
  <si>
    <t>WS009.4</t>
  </si>
  <si>
    <t>OK009</t>
  </si>
  <si>
    <t>okenní kontakt m.č. 009</t>
  </si>
  <si>
    <t>Kabely z regulátoru místnosti 0.08 - RM008</t>
  </si>
  <si>
    <t>WS008.1</t>
  </si>
  <si>
    <t>RM008</t>
  </si>
  <si>
    <t>V008</t>
  </si>
  <si>
    <t>termoelektrický pohon ventilu - m.č. 008</t>
  </si>
  <si>
    <t>WS008.2</t>
  </si>
  <si>
    <t>Y008a,b</t>
  </si>
  <si>
    <t>2x servopohon klapky - přívod + odtah vzduchu m.č.008</t>
  </si>
  <si>
    <t>WS008.3</t>
  </si>
  <si>
    <t>OVL008</t>
  </si>
  <si>
    <t>prostorový ovladač s teplotním čidlem - m.č. 008</t>
  </si>
  <si>
    <t>Kabely z regulátoru místnosti 0.07 - RM007</t>
  </si>
  <si>
    <t>WS007.1</t>
  </si>
  <si>
    <t>RM007</t>
  </si>
  <si>
    <t>V007</t>
  </si>
  <si>
    <t>termoelektrický pohon ventilu - m.č. 007</t>
  </si>
  <si>
    <t>WS007.2</t>
  </si>
  <si>
    <t>Y007a,b</t>
  </si>
  <si>
    <t>2x servopohon klapky - přívod + odtah vzduchu m.č.007</t>
  </si>
  <si>
    <t>WS007.3</t>
  </si>
  <si>
    <t>OVL007</t>
  </si>
  <si>
    <t>prostorový ovladač s teplotním čidlem - m.č. 007</t>
  </si>
  <si>
    <t>WS007.4</t>
  </si>
  <si>
    <t>OK007a,b</t>
  </si>
  <si>
    <t>2x okenní kontakt m.č. 007</t>
  </si>
  <si>
    <t>Kabely z regulátoru místnosti 0.06 - RM006</t>
  </si>
  <si>
    <t>WS006.1</t>
  </si>
  <si>
    <t>RM006</t>
  </si>
  <si>
    <t>V006a,b</t>
  </si>
  <si>
    <t>2x termoelektrický pohon ventilu - m.č. 006</t>
  </si>
  <si>
    <t>WS006.2</t>
  </si>
  <si>
    <t>Y006a,b</t>
  </si>
  <si>
    <t>2x servopohon klapky - přívod + odtah vzduchu m.č.006</t>
  </si>
  <si>
    <t>WS006.3</t>
  </si>
  <si>
    <t>OVL006</t>
  </si>
  <si>
    <t>prostorový ovladač s teplotním čidlem - m.č. 006</t>
  </si>
  <si>
    <t>WS006.4</t>
  </si>
  <si>
    <t>DK006</t>
  </si>
  <si>
    <t>dveřní kontakt m.č. 006</t>
  </si>
  <si>
    <t>Kabely z regulátoru místnosti 0.05 - RM005</t>
  </si>
  <si>
    <t>WS005.1</t>
  </si>
  <si>
    <t>RM005</t>
  </si>
  <si>
    <t>V005</t>
  </si>
  <si>
    <t>termoelektrický pohon ventilu - m.č. 005</t>
  </si>
  <si>
    <t>WS005.2</t>
  </si>
  <si>
    <t>Y005a,b</t>
  </si>
  <si>
    <t>2x servopohon klapky - přívod + odtah vzduchu m.č.005</t>
  </si>
  <si>
    <t>WS005.3</t>
  </si>
  <si>
    <t>OVL005</t>
  </si>
  <si>
    <t>prostorový ovladač s teplotním čidlem - m.č. 005</t>
  </si>
  <si>
    <t>WS005.4</t>
  </si>
  <si>
    <t>OK005a,b</t>
  </si>
  <si>
    <t>2x okenní kontakt m.č. 005</t>
  </si>
  <si>
    <t>Kabely z regulátoru místnosti 0.04 - RM004</t>
  </si>
  <si>
    <t>WS004.1</t>
  </si>
  <si>
    <t>RM004</t>
  </si>
  <si>
    <t>V004a,b,c</t>
  </si>
  <si>
    <t>WS004.2</t>
  </si>
  <si>
    <t>Y004a,b</t>
  </si>
  <si>
    <t>2x servopohon klapky - přívod + odtah vzduchu m.č.004</t>
  </si>
  <si>
    <t>3x termoelektrický pohon ventilu - m.č. 004</t>
  </si>
  <si>
    <t>WS004.3</t>
  </si>
  <si>
    <t>OVL004</t>
  </si>
  <si>
    <t>prostorový ovladač s teplotním čidlem - m.č. 004</t>
  </si>
  <si>
    <t>WS004.4</t>
  </si>
  <si>
    <t>OK004a,b</t>
  </si>
  <si>
    <t>2x okenní kontakt m.č. 004</t>
  </si>
  <si>
    <t>OVLx.x, RM_RPTx</t>
  </si>
  <si>
    <t>1.NP, smyčkovat</t>
  </si>
  <si>
    <t>5x ovladač VZT jedn. s teplot. čidlem, 5x reg. mod. vyt. - komunikace</t>
  </si>
  <si>
    <t>5x ovladač VZT jedn. s teplot. čidlem, 5x reg. mod. vyt. - napájení</t>
  </si>
  <si>
    <t>RM_RPTx</t>
  </si>
  <si>
    <t>3x reg. modul vytápění - komunikace</t>
  </si>
  <si>
    <t>3x reg. modul vytápění - napájení</t>
  </si>
  <si>
    <t>2.NP, smyčkovat</t>
  </si>
  <si>
    <t>centrální adaptér pro řízení chladících jednotek, připojení přes ethernet, napájení 230V
- ovládání pomocí PC</t>
  </si>
  <si>
    <t>komunikační rozhraní systému chlazení, komunikace RS485, napájení 24V AC nebo DC</t>
  </si>
  <si>
    <t>komunikační rozhraní systému chlazení - napájení + komunikace</t>
  </si>
  <si>
    <t>centrální adaptér systému chlazení - napájení</t>
  </si>
  <si>
    <t>centrální adaptér systému chlazení - komunikace ethernet</t>
  </si>
  <si>
    <t>WS16.7</t>
  </si>
  <si>
    <t>Kabely z frekvenčního měniče rotač. rekuperátoru VZT4 - FM4.3</t>
  </si>
  <si>
    <t>WL4.3a</t>
  </si>
  <si>
    <t>WL4.3b</t>
  </si>
  <si>
    <t>CMFM 4Bx1,5</t>
  </si>
  <si>
    <t>M4.3</t>
  </si>
  <si>
    <t>rotační rekuperátor VZT4</t>
  </si>
  <si>
    <t>Kabely z frekvenčního měniče rotač. rekuperátoru VZT5 - FM5.3</t>
  </si>
  <si>
    <t>WL5.3a</t>
  </si>
  <si>
    <t>WL5.3b</t>
  </si>
  <si>
    <t>M5.3</t>
  </si>
  <si>
    <t>rotační rekuperátor VZT5</t>
  </si>
  <si>
    <t>WL6.3b</t>
  </si>
  <si>
    <t>M6.3</t>
  </si>
  <si>
    <t>rotační rekuperátor VZT6</t>
  </si>
  <si>
    <t>WL6.3a</t>
  </si>
  <si>
    <t>WL8.3a</t>
  </si>
  <si>
    <t>Kabely z frekvenčního měniče rotač. rekuperátoru VZT8 - FM8.3</t>
  </si>
  <si>
    <t>Kabely z frekvenčního měniče rotač. rekuperátoru VZT6 - FM6.3</t>
  </si>
  <si>
    <t>rotační rekuperátor VZT8</t>
  </si>
  <si>
    <t>WL8.3b</t>
  </si>
  <si>
    <t>M8.3</t>
  </si>
  <si>
    <t>Kabely z komunikačního rozhraní systému chlazení - COM20.2</t>
  </si>
  <si>
    <t>WSRS5.1</t>
  </si>
  <si>
    <t>WSRS4.1</t>
  </si>
  <si>
    <t>WSRS4.2</t>
  </si>
  <si>
    <t>WSRS3.1</t>
  </si>
  <si>
    <t>WSRS3.2</t>
  </si>
  <si>
    <t>WLRS6.1</t>
  </si>
  <si>
    <t>WSRS6.1</t>
  </si>
  <si>
    <t>WSRS5.2</t>
  </si>
  <si>
    <t>komunikační linka chlazení 1 - propojení do centr. adaptéru</t>
  </si>
  <si>
    <t>WSRS5.3</t>
  </si>
  <si>
    <t>CHLxx.x</t>
  </si>
  <si>
    <t>Kabely z centrálního adaptéru systému chlazení - OVL20.1</t>
  </si>
  <si>
    <t>WSRS6.2</t>
  </si>
  <si>
    <t>komunikační linka chlazení 0 - 1. část jednotek chlazení</t>
  </si>
  <si>
    <t>komunikační linka chlazení 2 - 2. část jednotek chlazení</t>
  </si>
  <si>
    <t>Kabely z regulátoru místností - RM_RPT4</t>
  </si>
  <si>
    <t>Y104.1,2</t>
  </si>
  <si>
    <t>Y104.3,4,5,6,7</t>
  </si>
  <si>
    <t>2x termoel. pohon ventilu podlah. vyt. - m.č. 104 - 1/2</t>
  </si>
  <si>
    <t>5x termoel. pohon ventilu podlah. vyt. + konvektory - m.č. 104 - 2/2</t>
  </si>
  <si>
    <t>Y106.1</t>
  </si>
  <si>
    <t>termoel. pohon ventilu podlah. vyt. - m.č. 106</t>
  </si>
  <si>
    <t>Y113.1</t>
  </si>
  <si>
    <t>termoel. pohon ventilu podlah. vyt. - m.č. 113</t>
  </si>
  <si>
    <t>Y114.1</t>
  </si>
  <si>
    <t>termoel. pohon ventilu podlah. vyt. - m.č. 114</t>
  </si>
  <si>
    <t>Y115.1</t>
  </si>
  <si>
    <t>termoel. pohon ventilu podlah. vyt. - m.č. 115</t>
  </si>
  <si>
    <t>Y125.1</t>
  </si>
  <si>
    <t>termoel. pohon ventilu podlah. vyt. - m.č. 125</t>
  </si>
  <si>
    <t>čidlo teploty prostorové m.č. 1.06 - zázemí sálů</t>
  </si>
  <si>
    <t>WSM4.1</t>
  </si>
  <si>
    <t>WSM4.2</t>
  </si>
  <si>
    <t>WSM4.3</t>
  </si>
  <si>
    <t>WSM4.4</t>
  </si>
  <si>
    <t>WSM4.5</t>
  </si>
  <si>
    <t>WSM4.6</t>
  </si>
  <si>
    <t>WSM4.7</t>
  </si>
  <si>
    <t>WSM4.8</t>
  </si>
  <si>
    <t>WSM4.9</t>
  </si>
  <si>
    <t>WSM4.10</t>
  </si>
  <si>
    <t>čidlo teploty prostorové m.č. 1.13 - přípravna - kavárna</t>
  </si>
  <si>
    <t>čidlo teploty prostorové m.č. 1.04 - vstupní hala 2/2</t>
  </si>
  <si>
    <t>T104</t>
  </si>
  <si>
    <t>WSM4.11</t>
  </si>
  <si>
    <t>čidlo teploty prostorové m.č. 1.14 - sprcha - kavárna</t>
  </si>
  <si>
    <t>Kabely z regulátoru místností - RM_RPT5</t>
  </si>
  <si>
    <t>WSM5.1</t>
  </si>
  <si>
    <t>Y128.1,2</t>
  </si>
  <si>
    <t>2x termoel. pohon ventilu podlah. vyt. - m.č. 128 - 1/2</t>
  </si>
  <si>
    <t>WSM5.2</t>
  </si>
  <si>
    <t>Y128.3,4</t>
  </si>
  <si>
    <t>2x termoel. pohon ventilu podlah. vyt. - m.č. 128 - 2/2</t>
  </si>
  <si>
    <t>WSM5.3</t>
  </si>
  <si>
    <t>Y126.1</t>
  </si>
  <si>
    <t>termoel. pohon ventilu podlah. vyt. - m.č. 126</t>
  </si>
  <si>
    <t>WSM5.4</t>
  </si>
  <si>
    <t>Y125.2,3,4,5,6</t>
  </si>
  <si>
    <t>5x termoel. pohon ventilu podlah. vyt. - m.č. 125</t>
  </si>
  <si>
    <t>WSM5.5</t>
  </si>
  <si>
    <t>čidlo teploty prostorové m.č. 1.26 - zázemí m-centrum</t>
  </si>
  <si>
    <t>WSM5.6</t>
  </si>
  <si>
    <t>OK125a,b,c</t>
  </si>
  <si>
    <t>3x okenní kontakt m.č. 125</t>
  </si>
  <si>
    <t>Kabely z regulátoru místností - RM_RPT6</t>
  </si>
  <si>
    <t>WSM6.1</t>
  </si>
  <si>
    <t>Y127.1</t>
  </si>
  <si>
    <t>termoel. pohon ventilu podlah. vyt. - m.č. 127</t>
  </si>
  <si>
    <t>Y125.7,8,9,10,11</t>
  </si>
  <si>
    <t>Y125.12,13,14,15,16</t>
  </si>
  <si>
    <t>WSM6.2</t>
  </si>
  <si>
    <t>WSM6.3</t>
  </si>
  <si>
    <t>WSM6.4</t>
  </si>
  <si>
    <t>čidlo teploty prostorové m.č. 1.27 - zázemí dětské oddělení</t>
  </si>
  <si>
    <t>Kabely z regulátoru místností - RM_RPT1</t>
  </si>
  <si>
    <t>WSM1.1</t>
  </si>
  <si>
    <t>Y201.1,2,3,4,5,6,7</t>
  </si>
  <si>
    <t>WSM1.2</t>
  </si>
  <si>
    <t>Y203.1</t>
  </si>
  <si>
    <t>termoel. pohon ventilu podlah. vyt. - m.č. 203</t>
  </si>
  <si>
    <t>WSM1.3</t>
  </si>
  <si>
    <t>Y201.8,9,10,11</t>
  </si>
  <si>
    <t>4x termoel. pohon ventilu podlah. vyt. - m.č. 201</t>
  </si>
  <si>
    <t>WSM1.4</t>
  </si>
  <si>
    <t>OK201a</t>
  </si>
  <si>
    <t>okenní kontakt m.č. 201</t>
  </si>
  <si>
    <t>WSM1.5</t>
  </si>
  <si>
    <t>WSM1.6</t>
  </si>
  <si>
    <t>okenní kontakt m.č. 203</t>
  </si>
  <si>
    <t>Kabely z regulátoru místností - RM_RPT2</t>
  </si>
  <si>
    <t>WSM2.1</t>
  </si>
  <si>
    <t>Y201.11…,20</t>
  </si>
  <si>
    <t>10x termoel. pohon ventilu podlah. vyt. - m.č. 201</t>
  </si>
  <si>
    <t>WSM2.2</t>
  </si>
  <si>
    <t>Y213.1</t>
  </si>
  <si>
    <t>termoel. pohon ventilu podlah. vyt. - m.č. 213</t>
  </si>
  <si>
    <t>WSM2.3</t>
  </si>
  <si>
    <t>OK201b,c,d,e,f</t>
  </si>
  <si>
    <t>5x okenní kontakt m.č. 201</t>
  </si>
  <si>
    <t>WSM2.4</t>
  </si>
  <si>
    <t>čidlo teploty prostorové m.č. 203 - zázemí - studovna</t>
  </si>
  <si>
    <t>čidlo teploty prostorové m.č. 213 - oddělení dospělých</t>
  </si>
  <si>
    <t>Kabely z regulátoru místností - RM_RPT3</t>
  </si>
  <si>
    <t>WSM3.1</t>
  </si>
  <si>
    <t>WSM3.2</t>
  </si>
  <si>
    <t>WSM3.3</t>
  </si>
  <si>
    <t>Y201.21…,31</t>
  </si>
  <si>
    <t>Y214.1</t>
  </si>
  <si>
    <t>termoel. pohon ventilu podlah. vyt. - m.č. 214</t>
  </si>
  <si>
    <t>čidlo teploty prostorové m.č. 214 - oddělení dospělých</t>
  </si>
  <si>
    <t>7x termoel. pohon ventilu podlah. vyt. + konvektory - m.č. 201</t>
  </si>
  <si>
    <t>11x termoel. pohon ventilu podlah. vyt. + konvektory - m.č. 201</t>
  </si>
  <si>
    <t>centrální adaptér systému chlazení</t>
  </si>
  <si>
    <t>18x vnitřní chlad. jednotka - VRV - veř. fond</t>
  </si>
  <si>
    <t>9x vnitřní chlad. jednotka - VRV - veř. fond</t>
  </si>
  <si>
    <t>rozvaděč MaR - 1.PP</t>
  </si>
  <si>
    <t>rozvaděč MaR - 2.NP</t>
  </si>
  <si>
    <t>WLxx</t>
  </si>
  <si>
    <t>R-EI</t>
  </si>
  <si>
    <t>Kabely z rozvaděče(ů) elektroinstalace</t>
  </si>
  <si>
    <t>dodávka EI</t>
  </si>
  <si>
    <t>počítačová sestava včetně monitoru 24'', konfigurace: 4-jádrový procesor, 1 TB HDD (variantně SSD), integrovaná grafická karta, integrovaná síťová karta, 8 GB RAM, OS Windows, laserová tiskárna</t>
  </si>
  <si>
    <t>DISP</t>
  </si>
  <si>
    <t>Výrobní dokumentace rozvaděčů (RA1 a RA2)</t>
  </si>
  <si>
    <t>SW - datové body regulátorů (316 datových bodů)</t>
  </si>
  <si>
    <t>SW - pro grafické ovládací panely na rozvaděčích</t>
  </si>
  <si>
    <t>SW - regulace teploty v místnostech objektu</t>
  </si>
  <si>
    <t>SW - integrace chlazení (cca 830 datových bodů)</t>
  </si>
  <si>
    <t>SW - vizualizace na dispečerském pracovišti - datové body + grafika</t>
  </si>
  <si>
    <t>Instalace a nastavení PC</t>
  </si>
  <si>
    <t>Návody k obsluze</t>
  </si>
  <si>
    <t>Zaškolení obsluhy</t>
  </si>
  <si>
    <t>WSEPS</t>
  </si>
  <si>
    <t>dodávka EPS</t>
  </si>
  <si>
    <t>PVC trubka pevná DN20 vč. příchytek a spojek</t>
  </si>
  <si>
    <t>PVC trubka pevná DN20 vč. příchytek a spojek, zvýšená UV odolnost</t>
  </si>
  <si>
    <t>PVC trubka ohebná DN25 vč. příchytek, zvýšená UV odolnost</t>
  </si>
  <si>
    <t>drátěný žlab 100x50 včetně příslušenství (spojky, držáky…)</t>
  </si>
  <si>
    <t>oceloplechový žlab 125x50 včetně příslušenství (víka, spojky, kolena, držáky…), klasické provedení</t>
  </si>
  <si>
    <t>oceloplechový žlab 125x50 včetně příslušenství (víka, spojky, kolena, držáky…), provedení v černé barvě (RAL 7021)</t>
  </si>
  <si>
    <t>oceloplechový žlab 250x100 včetně příslušenství (víka, spojky, kolena, držáky…), provedení v černé barvě (RAL 7021)</t>
  </si>
  <si>
    <t>CYKY 5Jx10</t>
  </si>
  <si>
    <t>40A/3B</t>
  </si>
  <si>
    <t>CYA6 žz</t>
  </si>
  <si>
    <t>ochranné pospojení VZT1</t>
  </si>
  <si>
    <t>ochranné pospojení VZT2</t>
  </si>
  <si>
    <t>ochranné pospojení VZT3</t>
  </si>
  <si>
    <t>ochranné pospojení VZT4</t>
  </si>
  <si>
    <t>ochranné pospojení VZT5</t>
  </si>
  <si>
    <t>ochranné pospojení VZT6</t>
  </si>
  <si>
    <t>ochranné pospojení VZT8</t>
  </si>
  <si>
    <t>ochranné pospojení VZT7</t>
  </si>
  <si>
    <t>ochranné pospojení VZT17</t>
  </si>
  <si>
    <t>ochranné pospojení - kotelna</t>
  </si>
  <si>
    <t>plastová skříňka pro umístění regulátoru včetně výbavy: jistič, pojistková svorka, průchodky, svorky atd., rozměry dle  regulátoru</t>
  </si>
  <si>
    <t>elektromagnetický plynový ventil kotelny, napájení 230V/50Hz, 50W, bez napětí uzavřen</t>
  </si>
  <si>
    <t>oceloplechový skříňový rozvaděč, rozměry 800x1800x300, se soklovým podstavcem, včetně kompletní vnitřní výbavy</t>
  </si>
  <si>
    <t>oceloplechový skříňový rozvaděč, rozměry 1000x2000x400, se soklovým podstavcem, včetně kompletní vnitřní výbavy</t>
  </si>
  <si>
    <t>vizualizační software, alarmový modul, možnost prohlížení historie a událostí, webový přístup pro 5 klientů, zasílání SMS a e-mailů, modul pro zápis historických dat do SQL databáze</t>
  </si>
  <si>
    <t xml:space="preserve">PVC trubka pevná DN25 vč. příchytek a spojek, provedení v černé barvě (RAL 7021) </t>
  </si>
  <si>
    <t>provedení RAL 7021 dle požadavku architekta</t>
  </si>
  <si>
    <t>Koordinace s ostatními profesemi</t>
  </si>
  <si>
    <t>dodávka ÚT</t>
  </si>
  <si>
    <t>dodávka VZT</t>
  </si>
  <si>
    <t>dodávka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</si>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</sst>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2">
    <font>
      <sz val="10"/>
      <name val="Arial CE"/>
      <family val="2"/>
    </font>
    <font>
      <sz val="10"/>
      <name val="Arial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BAB"/>
        <bgColor indexed="64"/>
      </patternFill>
    </fill>
    <fill>
      <patternFill patternType="solid">
        <fgColor theme="8" tint="0.79997998476028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7">
    <xf numFmtId="0" fontId="0" fillId="0" borderId="0" xfId="0"/>
    <xf numFmtId="49" fontId="0" fillId="0" borderId="0" xfId="0" applyNumberFormat="1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Border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Fill="1" applyBorder="1"/>
    <xf numFmtId="0" fontId="0" fillId="0" borderId="0" xfId="0" applyNumberFormat="1"/>
    <xf numFmtId="0" fontId="0" fillId="0" borderId="0" xfId="0" applyNumberFormat="1" applyBorder="1"/>
    <xf numFmtId="0" fontId="0" fillId="0" borderId="0" xfId="0" applyNumberFormat="1" applyFill="1" applyBorder="1"/>
    <xf numFmtId="0" fontId="3" fillId="0" borderId="0" xfId="0" applyNumberFormat="1" applyFont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/>
    <xf numFmtId="49" fontId="0" fillId="2" borderId="0" xfId="0" applyNumberFormat="1" applyFill="1" applyBorder="1" applyAlignment="1">
      <alignment wrapText="1"/>
    </xf>
    <xf numFmtId="0" fontId="0" fillId="2" borderId="0" xfId="0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/>
    <xf numFmtId="0" fontId="3" fillId="0" borderId="0" xfId="0" applyFont="1" applyFill="1" applyBorder="1"/>
    <xf numFmtId="0" fontId="3" fillId="0" borderId="0" xfId="0" applyNumberFormat="1" applyFont="1"/>
    <xf numFmtId="49" fontId="0" fillId="0" borderId="0" xfId="0" applyNumberFormat="1" applyAlignment="1">
      <alignment vertical="center" wrapText="1"/>
    </xf>
    <xf numFmtId="49" fontId="0" fillId="3" borderId="0" xfId="0" applyNumberFormat="1" applyFill="1" applyBorder="1" applyAlignment="1">
      <alignment wrapText="1"/>
    </xf>
    <xf numFmtId="0" fontId="6" fillId="0" borderId="0" xfId="0" applyFont="1" applyBorder="1" applyAlignment="1">
      <alignment vertical="center" wrapText="1"/>
    </xf>
    <xf numFmtId="49" fontId="0" fillId="4" borderId="0" xfId="0" applyNumberFormat="1" applyFont="1" applyFill="1" applyBorder="1" applyAlignment="1">
      <alignment wrapText="1"/>
    </xf>
    <xf numFmtId="0" fontId="2" fillId="4" borderId="0" xfId="0" applyFont="1" applyFill="1" applyBorder="1"/>
    <xf numFmtId="49" fontId="0" fillId="0" borderId="0" xfId="0" applyNumberFormat="1" applyFont="1"/>
    <xf numFmtId="0" fontId="0" fillId="0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wrapText="1"/>
    </xf>
    <xf numFmtId="0" fontId="2" fillId="2" borderId="0" xfId="0" applyFont="1" applyFill="1" applyBorder="1"/>
    <xf numFmtId="0" fontId="0" fillId="5" borderId="0" xfId="0" applyFill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3" fillId="6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5" fillId="7" borderId="0" xfId="0" applyNumberFormat="1" applyFont="1" applyFill="1" applyBorder="1" applyAlignment="1">
      <alignment wrapText="1"/>
    </xf>
    <xf numFmtId="0" fontId="4" fillId="7" borderId="0" xfId="0" applyFont="1" applyFill="1" applyBorder="1"/>
    <xf numFmtId="0" fontId="7" fillId="0" borderId="0" xfId="0" applyFont="1" applyAlignment="1">
      <alignment vertical="center"/>
    </xf>
    <xf numFmtId="49" fontId="0" fillId="0" borderId="0" xfId="0" applyNumberFormat="1" applyBorder="1"/>
    <xf numFmtId="49" fontId="0" fillId="0" borderId="0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8" borderId="2" xfId="0" applyFont="1" applyFill="1" applyBorder="1" applyAlignment="1">
      <alignment horizontal="center"/>
    </xf>
    <xf numFmtId="0" fontId="0" fillId="8" borderId="2" xfId="0" applyFill="1" applyBorder="1"/>
    <xf numFmtId="0" fontId="10" fillId="9" borderId="2" xfId="0" applyFont="1" applyFill="1" applyBorder="1" applyAlignment="1">
      <alignment horizontal="center"/>
    </xf>
    <xf numFmtId="0" fontId="0" fillId="9" borderId="2" xfId="0" applyFill="1" applyBorder="1"/>
    <xf numFmtId="0" fontId="10" fillId="10" borderId="2" xfId="0" applyFont="1" applyFill="1" applyBorder="1" applyAlignment="1">
      <alignment horizontal="center"/>
    </xf>
    <xf numFmtId="0" fontId="0" fillId="10" borderId="2" xfId="0" applyFill="1" applyBorder="1"/>
    <xf numFmtId="0" fontId="10" fillId="11" borderId="2" xfId="0" applyFont="1" applyFill="1" applyBorder="1" applyAlignment="1">
      <alignment horizontal="center"/>
    </xf>
    <xf numFmtId="0" fontId="0" fillId="11" borderId="2" xfId="0" applyFill="1" applyBorder="1"/>
    <xf numFmtId="49" fontId="10" fillId="11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8" borderId="2" xfId="0" applyNumberFormat="1" applyFont="1" applyFill="1" applyBorder="1" applyAlignment="1">
      <alignment horizontal="center" vertical="center"/>
    </xf>
    <xf numFmtId="49" fontId="10" fillId="9" borderId="2" xfId="0" applyNumberFormat="1" applyFont="1" applyFill="1" applyBorder="1" applyAlignment="1">
      <alignment horizontal="center" vertical="center"/>
    </xf>
    <xf numFmtId="49" fontId="10" fillId="1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8" borderId="3" xfId="0" applyFont="1" applyFill="1" applyBorder="1" applyAlignment="1">
      <alignment horizontal="center"/>
    </xf>
    <xf numFmtId="49" fontId="10" fillId="8" borderId="3" xfId="0" applyNumberFormat="1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/>
    </xf>
    <xf numFmtId="49" fontId="10" fillId="11" borderId="3" xfId="0" applyNumberFormat="1" applyFont="1" applyFill="1" applyBorder="1" applyAlignment="1">
      <alignment horizontal="center" vertical="center"/>
    </xf>
    <xf numFmtId="0" fontId="0" fillId="11" borderId="3" xfId="0" applyFill="1" applyBorder="1"/>
    <xf numFmtId="0" fontId="10" fillId="9" borderId="3" xfId="0" applyFont="1" applyFill="1" applyBorder="1" applyAlignment="1">
      <alignment horizontal="center"/>
    </xf>
    <xf numFmtId="49" fontId="10" fillId="9" borderId="3" xfId="0" applyNumberFormat="1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/>
    </xf>
    <xf numFmtId="49" fontId="10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/>
    <xf numFmtId="0" fontId="0" fillId="8" borderId="3" xfId="0" applyFill="1" applyBorder="1"/>
    <xf numFmtId="49" fontId="0" fillId="4" borderId="0" xfId="0" applyNumberFormat="1" applyFill="1" applyBorder="1" applyAlignment="1">
      <alignment wrapText="1"/>
    </xf>
    <xf numFmtId="0" fontId="2" fillId="4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49" fontId="0" fillId="0" borderId="0" xfId="0" applyNumberFormat="1" applyFont="1" applyAlignment="1">
      <alignment vertical="center"/>
    </xf>
    <xf numFmtId="0" fontId="0" fillId="9" borderId="3" xfId="0" applyFill="1" applyBorder="1"/>
    <xf numFmtId="0" fontId="0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3" fillId="0" borderId="0" xfId="0" applyFont="1" applyFill="1" applyBorder="1" applyAlignment="1">
      <alignment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4" fontId="0" fillId="0" borderId="0" xfId="0" applyNumberFormat="1" applyAlignment="1">
      <alignment horizontal="left"/>
    </xf>
    <xf numFmtId="164" fontId="5" fillId="7" borderId="0" xfId="0" applyNumberFormat="1" applyFont="1" applyFill="1" applyBorder="1" applyAlignment="1">
      <alignment horizontal="left"/>
    </xf>
    <xf numFmtId="164" fontId="0" fillId="4" borderId="0" xfId="0" applyNumberFormat="1" applyFill="1" applyBorder="1" applyAlignment="1">
      <alignment horizontal="left"/>
    </xf>
    <xf numFmtId="164" fontId="0" fillId="3" borderId="0" xfId="0" applyNumberFormat="1" applyFill="1" applyBorder="1" applyAlignment="1">
      <alignment horizontal="left"/>
    </xf>
    <xf numFmtId="164" fontId="0" fillId="0" borderId="0" xfId="0" applyNumberForma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0" fillId="4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 vertical="center" wrapText="1"/>
    </xf>
    <xf numFmtId="0" fontId="8" fillId="8" borderId="3" xfId="0" applyFont="1" applyFill="1" applyBorder="1"/>
    <xf numFmtId="165" fontId="2" fillId="2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5" fillId="7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165" fontId="0" fillId="4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/>
    <xf numFmtId="49" fontId="3" fillId="0" borderId="0" xfId="0" applyNumberFormat="1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164" fontId="0" fillId="3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165" fontId="0" fillId="3" borderId="0" xfId="0" applyNumberFormat="1" applyFill="1" applyBorder="1" applyAlignment="1">
      <alignment horizontal="left"/>
    </xf>
    <xf numFmtId="165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NumberFormat="1" applyFont="1"/>
    <xf numFmtId="0" fontId="9" fillId="12" borderId="6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/>
    </xf>
    <xf numFmtId="0" fontId="9" fillId="12" borderId="8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ESCO Ostrov nad Ohri Vykaz vymer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7"/>
  <sheetViews>
    <sheetView tabSelected="1" workbookViewId="0" topLeftCell="A402">
      <selection activeCell="K421" sqref="K421"/>
    </sheetView>
  </sheetViews>
  <sheetFormatPr defaultColWidth="9.00390625" defaultRowHeight="12.75"/>
  <cols>
    <col min="1" max="1" width="9.875" style="1" customWidth="1"/>
    <col min="2" max="2" width="41.75390625" style="0" customWidth="1"/>
    <col min="3" max="3" width="7.75390625" style="50" customWidth="1"/>
    <col min="4" max="4" width="8.875" style="50" customWidth="1"/>
    <col min="5" max="5" width="6.125" style="50" customWidth="1"/>
    <col min="6" max="6" width="9.375" style="127" bestFit="1" customWidth="1"/>
    <col min="7" max="7" width="10.375" style="127" bestFit="1" customWidth="1"/>
    <col min="8" max="8" width="12.625" style="112" customWidth="1"/>
    <col min="9" max="9" width="16.375" style="112" customWidth="1"/>
    <col min="11" max="11" width="33.125" style="0" customWidth="1"/>
    <col min="12" max="12" width="13.625" style="0" customWidth="1"/>
    <col min="13" max="13" width="21.75390625" style="0" customWidth="1"/>
    <col min="14" max="14" width="7.375" style="0" customWidth="1"/>
  </cols>
  <sheetData>
    <row r="1" spans="1:9" s="2" customFormat="1" ht="12.75">
      <c r="A1" s="15" t="s">
        <v>109</v>
      </c>
      <c r="B1" s="16" t="s">
        <v>0</v>
      </c>
      <c r="C1" s="84" t="s">
        <v>67</v>
      </c>
      <c r="D1" s="84" t="s">
        <v>60</v>
      </c>
      <c r="E1" s="84" t="s">
        <v>1</v>
      </c>
      <c r="F1" s="124" t="s">
        <v>96</v>
      </c>
      <c r="G1" s="124" t="s">
        <v>96</v>
      </c>
      <c r="H1" s="110" t="s">
        <v>1736</v>
      </c>
      <c r="I1" s="110" t="s">
        <v>1737</v>
      </c>
    </row>
    <row r="2" spans="1:9" ht="12.75">
      <c r="A2" s="17"/>
      <c r="B2" s="18"/>
      <c r="C2" s="85"/>
      <c r="D2" s="85" t="s">
        <v>2</v>
      </c>
      <c r="E2" s="85"/>
      <c r="F2" s="125" t="s">
        <v>97</v>
      </c>
      <c r="G2" s="125" t="s">
        <v>98</v>
      </c>
      <c r="H2" s="111"/>
      <c r="I2" s="111"/>
    </row>
    <row r="4" spans="1:9" ht="15.75">
      <c r="A4" s="44"/>
      <c r="B4" s="45" t="s">
        <v>133</v>
      </c>
      <c r="C4" s="86"/>
      <c r="D4" s="86"/>
      <c r="E4" s="86"/>
      <c r="F4" s="126"/>
      <c r="G4" s="126"/>
      <c r="H4" s="113"/>
      <c r="I4" s="113"/>
    </row>
    <row r="5" spans="1:2" ht="12.75">
      <c r="A5" s="3"/>
      <c r="B5" s="29"/>
    </row>
    <row r="6" spans="2:5" ht="12.75">
      <c r="B6" s="94" t="s">
        <v>71</v>
      </c>
      <c r="C6" s="49"/>
      <c r="D6" s="49"/>
      <c r="E6" s="49"/>
    </row>
    <row r="7" ht="12.75">
      <c r="B7" t="s">
        <v>72</v>
      </c>
    </row>
    <row r="8" ht="12.75">
      <c r="B8" t="s">
        <v>73</v>
      </c>
    </row>
    <row r="9" ht="12.75">
      <c r="B9" t="s">
        <v>74</v>
      </c>
    </row>
    <row r="10" ht="12.75">
      <c r="B10" t="s">
        <v>99</v>
      </c>
    </row>
    <row r="11" ht="12.75">
      <c r="B11" t="s">
        <v>75</v>
      </c>
    </row>
    <row r="12" spans="1:2" ht="12.75">
      <c r="A12" s="3"/>
      <c r="B12" s="29"/>
    </row>
    <row r="13" spans="1:9" ht="12.75">
      <c r="A13" s="82"/>
      <c r="B13" s="83" t="s">
        <v>82</v>
      </c>
      <c r="C13" s="87"/>
      <c r="D13" s="87"/>
      <c r="E13" s="95"/>
      <c r="F13" s="128"/>
      <c r="G13" s="128"/>
      <c r="H13" s="114"/>
      <c r="I13" s="114"/>
    </row>
    <row r="14" spans="1:9" ht="12.75">
      <c r="A14" s="28"/>
      <c r="B14" s="99" t="s">
        <v>134</v>
      </c>
      <c r="C14" s="88"/>
      <c r="D14" s="88"/>
      <c r="E14" s="96"/>
      <c r="F14" s="129"/>
      <c r="G14" s="129"/>
      <c r="H14" s="115"/>
      <c r="I14" s="115"/>
    </row>
    <row r="15" spans="1:9" s="19" customFormat="1" ht="25.5">
      <c r="A15" s="23" t="s">
        <v>314</v>
      </c>
      <c r="B15" s="20" t="s">
        <v>135</v>
      </c>
      <c r="C15" s="49" t="s">
        <v>68</v>
      </c>
      <c r="D15" s="49" t="s">
        <v>61</v>
      </c>
      <c r="E15" s="49">
        <v>1</v>
      </c>
      <c r="F15" s="135">
        <v>0</v>
      </c>
      <c r="G15" s="135">
        <f>E15*F15</f>
        <v>0</v>
      </c>
      <c r="H15" s="122"/>
      <c r="I15" s="116"/>
    </row>
    <row r="16" spans="1:9" s="19" customFormat="1" ht="25.5">
      <c r="A16" s="23" t="s">
        <v>1009</v>
      </c>
      <c r="B16" s="20" t="s">
        <v>929</v>
      </c>
      <c r="C16" s="49" t="s">
        <v>68</v>
      </c>
      <c r="D16" s="49" t="s">
        <v>61</v>
      </c>
      <c r="E16" s="49">
        <v>2</v>
      </c>
      <c r="F16" s="135">
        <v>0</v>
      </c>
      <c r="G16" s="135">
        <f aca="true" t="shared" si="0" ref="G16:G34">E16*F16</f>
        <v>0</v>
      </c>
      <c r="H16" s="122"/>
      <c r="I16" s="116"/>
    </row>
    <row r="17" spans="1:9" s="19" customFormat="1" ht="25.5">
      <c r="A17" s="23" t="s">
        <v>136</v>
      </c>
      <c r="B17" s="20" t="s">
        <v>137</v>
      </c>
      <c r="C17" s="49" t="s">
        <v>68</v>
      </c>
      <c r="D17" s="49" t="s">
        <v>61</v>
      </c>
      <c r="E17" s="49">
        <v>1</v>
      </c>
      <c r="F17" s="135">
        <v>0</v>
      </c>
      <c r="G17" s="135">
        <f t="shared" si="0"/>
        <v>0</v>
      </c>
      <c r="H17" s="122"/>
      <c r="I17" s="116"/>
    </row>
    <row r="18" spans="1:9" s="19" customFormat="1" ht="12.75">
      <c r="A18" s="23" t="s">
        <v>138</v>
      </c>
      <c r="B18" s="20" t="s">
        <v>106</v>
      </c>
      <c r="C18" s="49" t="s">
        <v>68</v>
      </c>
      <c r="D18" s="49" t="s">
        <v>61</v>
      </c>
      <c r="E18" s="49">
        <v>1</v>
      </c>
      <c r="F18" s="135">
        <v>0</v>
      </c>
      <c r="G18" s="135">
        <f t="shared" si="0"/>
        <v>0</v>
      </c>
      <c r="H18" s="122"/>
      <c r="I18" s="116"/>
    </row>
    <row r="19" spans="1:9" s="19" customFormat="1" ht="38.25">
      <c r="A19" s="23" t="s">
        <v>139</v>
      </c>
      <c r="B19" s="20" t="s">
        <v>920</v>
      </c>
      <c r="C19" s="49" t="s">
        <v>68</v>
      </c>
      <c r="D19" s="49" t="s">
        <v>61</v>
      </c>
      <c r="E19" s="49">
        <v>3</v>
      </c>
      <c r="F19" s="135">
        <v>0</v>
      </c>
      <c r="G19" s="135">
        <f t="shared" si="0"/>
        <v>0</v>
      </c>
      <c r="H19" s="122"/>
      <c r="I19" s="116"/>
    </row>
    <row r="20" spans="1:9" s="19" customFormat="1" ht="25.5">
      <c r="A20" s="23" t="s">
        <v>140</v>
      </c>
      <c r="B20" s="20" t="s">
        <v>921</v>
      </c>
      <c r="C20" s="49" t="s">
        <v>68</v>
      </c>
      <c r="D20" s="49" t="s">
        <v>61</v>
      </c>
      <c r="E20" s="49">
        <v>2</v>
      </c>
      <c r="F20" s="135">
        <v>0</v>
      </c>
      <c r="G20" s="135">
        <f t="shared" si="0"/>
        <v>0</v>
      </c>
      <c r="H20" s="122"/>
      <c r="I20" s="116"/>
    </row>
    <row r="21" spans="1:9" s="19" customFormat="1" ht="25.5">
      <c r="A21" s="23" t="s">
        <v>163</v>
      </c>
      <c r="B21" s="20" t="s">
        <v>922</v>
      </c>
      <c r="C21" s="49" t="s">
        <v>68</v>
      </c>
      <c r="D21" s="49" t="s">
        <v>61</v>
      </c>
      <c r="E21" s="49">
        <v>1</v>
      </c>
      <c r="F21" s="135">
        <v>0</v>
      </c>
      <c r="G21" s="135">
        <f t="shared" si="0"/>
        <v>0</v>
      </c>
      <c r="H21" s="122"/>
      <c r="I21" s="116"/>
    </row>
    <row r="22" spans="1:9" s="19" customFormat="1" ht="25.5">
      <c r="A22" s="23" t="s">
        <v>16</v>
      </c>
      <c r="B22" s="20" t="s">
        <v>145</v>
      </c>
      <c r="C22" s="49" t="s">
        <v>68</v>
      </c>
      <c r="D22" s="49" t="s">
        <v>61</v>
      </c>
      <c r="E22" s="49">
        <v>1</v>
      </c>
      <c r="F22" s="135">
        <v>0</v>
      </c>
      <c r="G22" s="135">
        <f t="shared" si="0"/>
        <v>0</v>
      </c>
      <c r="H22" s="122"/>
      <c r="I22" s="116"/>
    </row>
    <row r="23" spans="1:9" s="19" customFormat="1" ht="25.5">
      <c r="A23" s="23" t="s">
        <v>26</v>
      </c>
      <c r="B23" s="20" t="s">
        <v>146</v>
      </c>
      <c r="C23" s="49" t="s">
        <v>68</v>
      </c>
      <c r="D23" s="49" t="s">
        <v>61</v>
      </c>
      <c r="E23" s="49">
        <v>1</v>
      </c>
      <c r="F23" s="135">
        <v>0</v>
      </c>
      <c r="G23" s="135">
        <f t="shared" si="0"/>
        <v>0</v>
      </c>
      <c r="H23" s="122"/>
      <c r="I23" s="116"/>
    </row>
    <row r="24" spans="1:9" s="19" customFormat="1" ht="25.5">
      <c r="A24" s="23" t="s">
        <v>142</v>
      </c>
      <c r="B24" s="20" t="s">
        <v>143</v>
      </c>
      <c r="C24" s="49" t="s">
        <v>68</v>
      </c>
      <c r="D24" s="49" t="s">
        <v>61</v>
      </c>
      <c r="E24" s="49">
        <v>1</v>
      </c>
      <c r="F24" s="135">
        <v>0</v>
      </c>
      <c r="G24" s="135">
        <f t="shared" si="0"/>
        <v>0</v>
      </c>
      <c r="H24" s="122"/>
      <c r="I24" s="116"/>
    </row>
    <row r="25" spans="1:9" s="19" customFormat="1" ht="25.5">
      <c r="A25" s="23" t="s">
        <v>144</v>
      </c>
      <c r="B25" s="20" t="s">
        <v>148</v>
      </c>
      <c r="C25" s="49" t="s">
        <v>70</v>
      </c>
      <c r="D25" s="49" t="s">
        <v>61</v>
      </c>
      <c r="E25" s="49">
        <v>1</v>
      </c>
      <c r="F25" s="135">
        <v>0</v>
      </c>
      <c r="G25" s="135">
        <f t="shared" si="0"/>
        <v>0</v>
      </c>
      <c r="H25" s="122" t="s">
        <v>1735</v>
      </c>
      <c r="I25" s="116"/>
    </row>
    <row r="26" spans="1:9" s="19" customFormat="1" ht="12.75">
      <c r="A26" s="23" t="s">
        <v>101</v>
      </c>
      <c r="B26" s="20" t="s">
        <v>563</v>
      </c>
      <c r="C26" s="49" t="s">
        <v>69</v>
      </c>
      <c r="D26" s="49" t="s">
        <v>61</v>
      </c>
      <c r="E26" s="49">
        <v>1</v>
      </c>
      <c r="F26" s="135">
        <v>0</v>
      </c>
      <c r="G26" s="135">
        <f t="shared" si="0"/>
        <v>0</v>
      </c>
      <c r="H26" s="122" t="s">
        <v>1735</v>
      </c>
      <c r="I26" s="116"/>
    </row>
    <row r="27" spans="1:9" s="19" customFormat="1" ht="51">
      <c r="A27" s="23" t="s">
        <v>100</v>
      </c>
      <c r="B27" s="20" t="s">
        <v>153</v>
      </c>
      <c r="C27" s="49" t="s">
        <v>68</v>
      </c>
      <c r="D27" s="49" t="s">
        <v>61</v>
      </c>
      <c r="E27" s="49">
        <v>1</v>
      </c>
      <c r="F27" s="135">
        <v>0</v>
      </c>
      <c r="G27" s="135">
        <f t="shared" si="0"/>
        <v>0</v>
      </c>
      <c r="H27" s="122"/>
      <c r="I27" s="116"/>
    </row>
    <row r="28" spans="1:9" s="19" customFormat="1" ht="38.25">
      <c r="A28" s="23" t="s">
        <v>150</v>
      </c>
      <c r="B28" s="20" t="s">
        <v>923</v>
      </c>
      <c r="C28" s="49" t="s">
        <v>69</v>
      </c>
      <c r="D28" s="49" t="s">
        <v>61</v>
      </c>
      <c r="E28" s="49">
        <v>1</v>
      </c>
      <c r="F28" s="135">
        <v>0</v>
      </c>
      <c r="G28" s="135">
        <f t="shared" si="0"/>
        <v>0</v>
      </c>
      <c r="H28" s="122" t="s">
        <v>1735</v>
      </c>
      <c r="I28" s="116"/>
    </row>
    <row r="29" spans="1:9" s="19" customFormat="1" ht="25.5">
      <c r="A29" s="23" t="s">
        <v>151</v>
      </c>
      <c r="B29" s="20" t="s">
        <v>924</v>
      </c>
      <c r="C29" s="49" t="s">
        <v>70</v>
      </c>
      <c r="D29" s="49" t="s">
        <v>61</v>
      </c>
      <c r="E29" s="49">
        <v>1</v>
      </c>
      <c r="F29" s="135">
        <v>0</v>
      </c>
      <c r="G29" s="135">
        <f>E29*F29</f>
        <v>0</v>
      </c>
      <c r="H29" s="122" t="s">
        <v>1735</v>
      </c>
      <c r="I29" s="116"/>
    </row>
    <row r="30" spans="1:9" s="19" customFormat="1" ht="12.75">
      <c r="A30" s="23" t="s">
        <v>152</v>
      </c>
      <c r="B30" s="20" t="s">
        <v>154</v>
      </c>
      <c r="C30" s="49" t="s">
        <v>70</v>
      </c>
      <c r="D30" s="49" t="s">
        <v>61</v>
      </c>
      <c r="E30" s="49">
        <v>1</v>
      </c>
      <c r="F30" s="135">
        <v>0</v>
      </c>
      <c r="G30" s="135">
        <f t="shared" si="0"/>
        <v>0</v>
      </c>
      <c r="H30" s="122" t="s">
        <v>1735</v>
      </c>
      <c r="I30" s="116"/>
    </row>
    <row r="31" spans="1:9" s="19" customFormat="1" ht="25.5">
      <c r="A31" s="23" t="s">
        <v>155</v>
      </c>
      <c r="B31" s="20" t="s">
        <v>560</v>
      </c>
      <c r="C31" s="49" t="s">
        <v>69</v>
      </c>
      <c r="D31" s="49" t="s">
        <v>61</v>
      </c>
      <c r="E31" s="49">
        <v>1</v>
      </c>
      <c r="F31" s="135">
        <v>0</v>
      </c>
      <c r="G31" s="135">
        <f t="shared" si="0"/>
        <v>0</v>
      </c>
      <c r="H31" s="122" t="s">
        <v>1735</v>
      </c>
      <c r="I31" s="116"/>
    </row>
    <row r="32" spans="1:9" s="19" customFormat="1" ht="12.75">
      <c r="A32" s="23" t="s">
        <v>156</v>
      </c>
      <c r="B32" s="20" t="s">
        <v>157</v>
      </c>
      <c r="C32" s="49" t="s">
        <v>68</v>
      </c>
      <c r="D32" s="49" t="s">
        <v>61</v>
      </c>
      <c r="E32" s="49">
        <v>1</v>
      </c>
      <c r="F32" s="135">
        <v>0</v>
      </c>
      <c r="G32" s="135">
        <f t="shared" si="0"/>
        <v>0</v>
      </c>
      <c r="H32" s="122"/>
      <c r="I32" s="116"/>
    </row>
    <row r="33" spans="1:9" s="19" customFormat="1" ht="25.5">
      <c r="A33" s="23" t="s">
        <v>158</v>
      </c>
      <c r="B33" s="20" t="s">
        <v>160</v>
      </c>
      <c r="C33" s="49" t="s">
        <v>69</v>
      </c>
      <c r="D33" s="49" t="s">
        <v>61</v>
      </c>
      <c r="E33" s="49">
        <v>1</v>
      </c>
      <c r="F33" s="135">
        <v>0</v>
      </c>
      <c r="G33" s="135">
        <f t="shared" si="0"/>
        <v>0</v>
      </c>
      <c r="H33" s="122" t="s">
        <v>1735</v>
      </c>
      <c r="I33" s="116"/>
    </row>
    <row r="34" spans="1:9" s="19" customFormat="1" ht="25.5">
      <c r="A34" s="23" t="s">
        <v>159</v>
      </c>
      <c r="B34" s="20" t="s">
        <v>161</v>
      </c>
      <c r="C34" s="49" t="s">
        <v>69</v>
      </c>
      <c r="D34" s="49" t="s">
        <v>61</v>
      </c>
      <c r="E34" s="49">
        <v>1</v>
      </c>
      <c r="F34" s="135">
        <v>0</v>
      </c>
      <c r="G34" s="135">
        <f t="shared" si="0"/>
        <v>0</v>
      </c>
      <c r="H34" s="122" t="s">
        <v>1735</v>
      </c>
      <c r="I34" s="116"/>
    </row>
    <row r="36" spans="1:9" s="137" customFormat="1" ht="12.75">
      <c r="A36" s="28"/>
      <c r="B36" s="99" t="s">
        <v>162</v>
      </c>
      <c r="C36" s="88"/>
      <c r="D36" s="88"/>
      <c r="E36" s="96"/>
      <c r="F36" s="129"/>
      <c r="G36" s="129"/>
      <c r="H36" s="115"/>
      <c r="I36" s="115"/>
    </row>
    <row r="37" spans="1:9" s="19" customFormat="1" ht="38.25">
      <c r="A37" s="23" t="s">
        <v>1067</v>
      </c>
      <c r="B37" s="20" t="s">
        <v>137</v>
      </c>
      <c r="C37" s="49" t="s">
        <v>68</v>
      </c>
      <c r="D37" s="49" t="s">
        <v>61</v>
      </c>
      <c r="E37" s="49">
        <v>3</v>
      </c>
      <c r="F37" s="135">
        <v>0</v>
      </c>
      <c r="G37" s="135">
        <f>E37*F37</f>
        <v>0</v>
      </c>
      <c r="H37" s="122"/>
      <c r="I37" s="116"/>
    </row>
    <row r="38" spans="1:9" s="19" customFormat="1" ht="12.75">
      <c r="A38" s="23" t="s">
        <v>113</v>
      </c>
      <c r="B38" s="20" t="s">
        <v>106</v>
      </c>
      <c r="C38" s="49" t="s">
        <v>68</v>
      </c>
      <c r="D38" s="49" t="s">
        <v>61</v>
      </c>
      <c r="E38" s="49">
        <v>1</v>
      </c>
      <c r="F38" s="135">
        <v>0</v>
      </c>
      <c r="G38" s="135">
        <f aca="true" t="shared" si="1" ref="G38:G52">E38*F38</f>
        <v>0</v>
      </c>
      <c r="H38" s="122"/>
      <c r="I38" s="116"/>
    </row>
    <row r="39" spans="1:9" s="19" customFormat="1" ht="25.5">
      <c r="A39" s="23" t="s">
        <v>164</v>
      </c>
      <c r="B39" s="20" t="s">
        <v>920</v>
      </c>
      <c r="C39" s="49" t="s">
        <v>68</v>
      </c>
      <c r="D39" s="49" t="s">
        <v>61</v>
      </c>
      <c r="E39" s="49">
        <v>2</v>
      </c>
      <c r="F39" s="135">
        <v>0</v>
      </c>
      <c r="G39" s="135">
        <f t="shared" si="1"/>
        <v>0</v>
      </c>
      <c r="H39" s="122"/>
      <c r="I39" s="116"/>
    </row>
    <row r="40" spans="1:9" s="19" customFormat="1" ht="25.5">
      <c r="A40" s="23" t="s">
        <v>165</v>
      </c>
      <c r="B40" s="20" t="s">
        <v>922</v>
      </c>
      <c r="C40" s="49" t="s">
        <v>68</v>
      </c>
      <c r="D40" s="49" t="s">
        <v>61</v>
      </c>
      <c r="E40" s="49">
        <v>1</v>
      </c>
      <c r="F40" s="135">
        <v>0</v>
      </c>
      <c r="G40" s="135">
        <f t="shared" si="1"/>
        <v>0</v>
      </c>
      <c r="H40" s="122"/>
      <c r="I40" s="116"/>
    </row>
    <row r="41" spans="1:9" s="19" customFormat="1" ht="38.25">
      <c r="A41" s="23" t="s">
        <v>648</v>
      </c>
      <c r="B41" s="20" t="s">
        <v>649</v>
      </c>
      <c r="C41" s="49" t="s">
        <v>68</v>
      </c>
      <c r="D41" s="49" t="s">
        <v>61</v>
      </c>
      <c r="E41" s="49">
        <v>2</v>
      </c>
      <c r="F41" s="135">
        <v>0</v>
      </c>
      <c r="G41" s="135">
        <f t="shared" si="1"/>
        <v>0</v>
      </c>
      <c r="H41" s="122"/>
      <c r="I41" s="116"/>
    </row>
    <row r="42" spans="1:9" s="19" customFormat="1" ht="25.5">
      <c r="A42" s="23" t="s">
        <v>166</v>
      </c>
      <c r="B42" s="20" t="s">
        <v>145</v>
      </c>
      <c r="C42" s="49" t="s">
        <v>68</v>
      </c>
      <c r="D42" s="49" t="s">
        <v>61</v>
      </c>
      <c r="E42" s="49">
        <v>1</v>
      </c>
      <c r="F42" s="135">
        <v>0</v>
      </c>
      <c r="G42" s="135">
        <f t="shared" si="1"/>
        <v>0</v>
      </c>
      <c r="H42" s="122"/>
      <c r="I42" s="116"/>
    </row>
    <row r="43" spans="1:9" s="19" customFormat="1" ht="25.5">
      <c r="A43" s="23" t="s">
        <v>167</v>
      </c>
      <c r="B43" s="20" t="s">
        <v>146</v>
      </c>
      <c r="C43" s="49" t="s">
        <v>68</v>
      </c>
      <c r="D43" s="49" t="s">
        <v>61</v>
      </c>
      <c r="E43" s="49">
        <v>1</v>
      </c>
      <c r="F43" s="135">
        <v>0</v>
      </c>
      <c r="G43" s="135">
        <f t="shared" si="1"/>
        <v>0</v>
      </c>
      <c r="H43" s="122"/>
      <c r="I43" s="116"/>
    </row>
    <row r="44" spans="1:9" s="19" customFormat="1" ht="25.5">
      <c r="A44" s="23" t="s">
        <v>116</v>
      </c>
      <c r="B44" s="20" t="s">
        <v>143</v>
      </c>
      <c r="C44" s="49" t="s">
        <v>68</v>
      </c>
      <c r="D44" s="49" t="s">
        <v>61</v>
      </c>
      <c r="E44" s="49">
        <v>1</v>
      </c>
      <c r="F44" s="135">
        <v>0</v>
      </c>
      <c r="G44" s="135">
        <f t="shared" si="1"/>
        <v>0</v>
      </c>
      <c r="H44" s="122"/>
      <c r="I44" s="116"/>
    </row>
    <row r="45" spans="1:9" s="19" customFormat="1" ht="25.5">
      <c r="A45" s="23" t="s">
        <v>118</v>
      </c>
      <c r="B45" s="20" t="s">
        <v>148</v>
      </c>
      <c r="C45" s="49" t="s">
        <v>70</v>
      </c>
      <c r="D45" s="49" t="s">
        <v>61</v>
      </c>
      <c r="E45" s="49">
        <v>1</v>
      </c>
      <c r="F45" s="135">
        <v>0</v>
      </c>
      <c r="G45" s="135">
        <f t="shared" si="1"/>
        <v>0</v>
      </c>
      <c r="H45" s="122" t="s">
        <v>1735</v>
      </c>
      <c r="I45" s="116"/>
    </row>
    <row r="46" spans="1:9" s="19" customFormat="1" ht="12.75">
      <c r="A46" s="23" t="s">
        <v>399</v>
      </c>
      <c r="B46" s="20" t="s">
        <v>563</v>
      </c>
      <c r="C46" s="49" t="s">
        <v>69</v>
      </c>
      <c r="D46" s="49" t="s">
        <v>61</v>
      </c>
      <c r="E46" s="49">
        <v>1</v>
      </c>
      <c r="F46" s="135">
        <v>0</v>
      </c>
      <c r="G46" s="135">
        <f t="shared" si="1"/>
        <v>0</v>
      </c>
      <c r="H46" s="122" t="s">
        <v>1735</v>
      </c>
      <c r="I46" s="116"/>
    </row>
    <row r="47" spans="1:9" s="19" customFormat="1" ht="38.25">
      <c r="A47" s="23" t="s">
        <v>102</v>
      </c>
      <c r="B47" s="20" t="s">
        <v>927</v>
      </c>
      <c r="C47" s="49" t="s">
        <v>69</v>
      </c>
      <c r="D47" s="49" t="s">
        <v>61</v>
      </c>
      <c r="E47" s="49">
        <v>1</v>
      </c>
      <c r="F47" s="135">
        <v>0</v>
      </c>
      <c r="G47" s="135">
        <f t="shared" si="1"/>
        <v>0</v>
      </c>
      <c r="H47" s="122" t="s">
        <v>1735</v>
      </c>
      <c r="I47" s="116"/>
    </row>
    <row r="48" spans="1:9" s="19" customFormat="1" ht="25.5">
      <c r="A48" s="23" t="s">
        <v>168</v>
      </c>
      <c r="B48" s="20" t="s">
        <v>924</v>
      </c>
      <c r="C48" s="49" t="s">
        <v>70</v>
      </c>
      <c r="D48" s="49" t="s">
        <v>61</v>
      </c>
      <c r="E48" s="49">
        <v>1</v>
      </c>
      <c r="F48" s="135">
        <v>0</v>
      </c>
      <c r="G48" s="135">
        <f t="shared" si="1"/>
        <v>0</v>
      </c>
      <c r="H48" s="122" t="s">
        <v>1735</v>
      </c>
      <c r="I48" s="116"/>
    </row>
    <row r="49" spans="1:9" s="19" customFormat="1" ht="12.75">
      <c r="A49" s="23" t="s">
        <v>169</v>
      </c>
      <c r="B49" s="20" t="s">
        <v>154</v>
      </c>
      <c r="C49" s="49" t="s">
        <v>70</v>
      </c>
      <c r="D49" s="49" t="s">
        <v>61</v>
      </c>
      <c r="E49" s="49">
        <v>1</v>
      </c>
      <c r="F49" s="135">
        <v>0</v>
      </c>
      <c r="G49" s="135">
        <f t="shared" si="1"/>
        <v>0</v>
      </c>
      <c r="H49" s="122" t="s">
        <v>1735</v>
      </c>
      <c r="I49" s="116"/>
    </row>
    <row r="50" spans="1:9" s="19" customFormat="1" ht="25.5">
      <c r="A50" s="23" t="s">
        <v>170</v>
      </c>
      <c r="B50" s="20" t="s">
        <v>172</v>
      </c>
      <c r="C50" s="49" t="s">
        <v>69</v>
      </c>
      <c r="D50" s="49" t="s">
        <v>61</v>
      </c>
      <c r="E50" s="49">
        <v>1</v>
      </c>
      <c r="F50" s="135">
        <v>0</v>
      </c>
      <c r="G50" s="135">
        <f t="shared" si="1"/>
        <v>0</v>
      </c>
      <c r="H50" s="122" t="s">
        <v>1735</v>
      </c>
      <c r="I50" s="116"/>
    </row>
    <row r="51" spans="1:9" s="19" customFormat="1" ht="25.5">
      <c r="A51" s="23" t="s">
        <v>171</v>
      </c>
      <c r="B51" s="20" t="s">
        <v>173</v>
      </c>
      <c r="C51" s="49" t="s">
        <v>69</v>
      </c>
      <c r="D51" s="49" t="s">
        <v>61</v>
      </c>
      <c r="E51" s="49">
        <v>1</v>
      </c>
      <c r="F51" s="135">
        <v>0</v>
      </c>
      <c r="G51" s="135">
        <f t="shared" si="1"/>
        <v>0</v>
      </c>
      <c r="H51" s="122" t="s">
        <v>1735</v>
      </c>
      <c r="I51" s="116"/>
    </row>
    <row r="52" spans="1:9" s="19" customFormat="1" ht="306">
      <c r="A52" s="23" t="s">
        <v>925</v>
      </c>
      <c r="B52" s="20" t="s">
        <v>1259</v>
      </c>
      <c r="C52" s="49" t="s">
        <v>68</v>
      </c>
      <c r="D52" s="49" t="s">
        <v>61</v>
      </c>
      <c r="E52" s="49">
        <v>24</v>
      </c>
      <c r="F52" s="135">
        <v>0</v>
      </c>
      <c r="G52" s="135">
        <f t="shared" si="1"/>
        <v>0</v>
      </c>
      <c r="H52" s="122"/>
      <c r="I52" s="116"/>
    </row>
    <row r="53" spans="1:9" s="19" customFormat="1" ht="12.75">
      <c r="A53" s="23"/>
      <c r="B53" s="20"/>
      <c r="C53" s="49"/>
      <c r="D53" s="49"/>
      <c r="E53" s="49"/>
      <c r="F53" s="135"/>
      <c r="G53" s="135"/>
      <c r="H53" s="122"/>
      <c r="I53" s="116"/>
    </row>
    <row r="54" spans="1:9" s="137" customFormat="1" ht="12.75">
      <c r="A54" s="28"/>
      <c r="B54" s="99" t="s">
        <v>174</v>
      </c>
      <c r="C54" s="88"/>
      <c r="D54" s="88"/>
      <c r="E54" s="96"/>
      <c r="F54" s="129"/>
      <c r="G54" s="129"/>
      <c r="H54" s="115"/>
      <c r="I54" s="115"/>
    </row>
    <row r="55" spans="1:9" s="19" customFormat="1" ht="38.25">
      <c r="A55" s="23" t="s">
        <v>1068</v>
      </c>
      <c r="B55" s="20" t="s">
        <v>175</v>
      </c>
      <c r="C55" s="49" t="s">
        <v>68</v>
      </c>
      <c r="D55" s="49" t="s">
        <v>61</v>
      </c>
      <c r="E55" s="49">
        <v>3</v>
      </c>
      <c r="F55" s="135">
        <v>0</v>
      </c>
      <c r="G55" s="135">
        <f>E55*F55</f>
        <v>0</v>
      </c>
      <c r="H55" s="122"/>
      <c r="I55" s="116"/>
    </row>
    <row r="56" spans="1:9" s="19" customFormat="1" ht="12.75">
      <c r="A56" s="23" t="s">
        <v>334</v>
      </c>
      <c r="B56" s="20" t="s">
        <v>106</v>
      </c>
      <c r="C56" s="49" t="s">
        <v>68</v>
      </c>
      <c r="D56" s="49" t="s">
        <v>61</v>
      </c>
      <c r="E56" s="49">
        <v>1</v>
      </c>
      <c r="F56" s="135">
        <v>0</v>
      </c>
      <c r="G56" s="135">
        <f aca="true" t="shared" si="2" ref="G56:G67">E56*F56</f>
        <v>0</v>
      </c>
      <c r="H56" s="122"/>
      <c r="I56" s="116"/>
    </row>
    <row r="57" spans="1:9" s="19" customFormat="1" ht="25.5">
      <c r="A57" s="23" t="s">
        <v>176</v>
      </c>
      <c r="B57" s="20" t="s">
        <v>920</v>
      </c>
      <c r="C57" s="49" t="s">
        <v>68</v>
      </c>
      <c r="D57" s="49" t="s">
        <v>61</v>
      </c>
      <c r="E57" s="49">
        <v>2</v>
      </c>
      <c r="F57" s="135">
        <v>0</v>
      </c>
      <c r="G57" s="135">
        <f t="shared" si="2"/>
        <v>0</v>
      </c>
      <c r="H57" s="122"/>
      <c r="I57" s="116"/>
    </row>
    <row r="58" spans="1:9" s="19" customFormat="1" ht="25.5">
      <c r="A58" s="23" t="s">
        <v>177</v>
      </c>
      <c r="B58" s="20" t="s">
        <v>921</v>
      </c>
      <c r="C58" s="49" t="s">
        <v>68</v>
      </c>
      <c r="D58" s="49" t="s">
        <v>61</v>
      </c>
      <c r="E58" s="49">
        <v>2</v>
      </c>
      <c r="F58" s="135">
        <v>0</v>
      </c>
      <c r="G58" s="135">
        <f t="shared" si="2"/>
        <v>0</v>
      </c>
      <c r="H58" s="122"/>
      <c r="I58" s="116"/>
    </row>
    <row r="59" spans="1:9" s="19" customFormat="1" ht="25.5">
      <c r="A59" s="23" t="s">
        <v>178</v>
      </c>
      <c r="B59" s="20" t="s">
        <v>922</v>
      </c>
      <c r="C59" s="49" t="s">
        <v>68</v>
      </c>
      <c r="D59" s="49" t="s">
        <v>61</v>
      </c>
      <c r="E59" s="49">
        <v>1</v>
      </c>
      <c r="F59" s="135">
        <v>0</v>
      </c>
      <c r="G59" s="135">
        <f t="shared" si="2"/>
        <v>0</v>
      </c>
      <c r="H59" s="122"/>
      <c r="I59" s="116"/>
    </row>
    <row r="60" spans="1:9" s="19" customFormat="1" ht="25.5">
      <c r="A60" s="23" t="s">
        <v>179</v>
      </c>
      <c r="B60" s="20" t="s">
        <v>145</v>
      </c>
      <c r="C60" s="49" t="s">
        <v>68</v>
      </c>
      <c r="D60" s="49" t="s">
        <v>61</v>
      </c>
      <c r="E60" s="49">
        <v>1</v>
      </c>
      <c r="F60" s="135">
        <v>0</v>
      </c>
      <c r="G60" s="135">
        <f t="shared" si="2"/>
        <v>0</v>
      </c>
      <c r="H60" s="122"/>
      <c r="I60" s="116"/>
    </row>
    <row r="61" spans="1:9" s="19" customFormat="1" ht="25.5">
      <c r="A61" s="23" t="s">
        <v>180</v>
      </c>
      <c r="B61" s="20" t="s">
        <v>146</v>
      </c>
      <c r="C61" s="49" t="s">
        <v>68</v>
      </c>
      <c r="D61" s="49" t="s">
        <v>61</v>
      </c>
      <c r="E61" s="49">
        <v>1</v>
      </c>
      <c r="F61" s="135">
        <v>0</v>
      </c>
      <c r="G61" s="135">
        <f t="shared" si="2"/>
        <v>0</v>
      </c>
      <c r="H61" s="122"/>
      <c r="I61" s="116"/>
    </row>
    <row r="62" spans="1:9" s="19" customFormat="1" ht="25.5">
      <c r="A62" s="23" t="s">
        <v>147</v>
      </c>
      <c r="B62" s="20" t="s">
        <v>143</v>
      </c>
      <c r="C62" s="49" t="s">
        <v>68</v>
      </c>
      <c r="D62" s="49" t="s">
        <v>61</v>
      </c>
      <c r="E62" s="49">
        <v>1</v>
      </c>
      <c r="F62" s="135">
        <v>0</v>
      </c>
      <c r="G62" s="135">
        <f t="shared" si="2"/>
        <v>0</v>
      </c>
      <c r="H62" s="122"/>
      <c r="I62" s="116"/>
    </row>
    <row r="63" spans="1:9" s="19" customFormat="1" ht="25.5">
      <c r="A63" s="23" t="s">
        <v>181</v>
      </c>
      <c r="B63" s="20" t="s">
        <v>148</v>
      </c>
      <c r="C63" s="49" t="s">
        <v>70</v>
      </c>
      <c r="D63" s="49" t="s">
        <v>61</v>
      </c>
      <c r="E63" s="49">
        <v>1</v>
      </c>
      <c r="F63" s="135">
        <v>0</v>
      </c>
      <c r="G63" s="135">
        <f t="shared" si="2"/>
        <v>0</v>
      </c>
      <c r="H63" s="122" t="s">
        <v>1735</v>
      </c>
      <c r="I63" s="116"/>
    </row>
    <row r="64" spans="1:9" s="19" customFormat="1" ht="12.75">
      <c r="A64" s="23" t="s">
        <v>418</v>
      </c>
      <c r="B64" s="20" t="s">
        <v>149</v>
      </c>
      <c r="C64" s="49" t="s">
        <v>69</v>
      </c>
      <c r="D64" s="49" t="s">
        <v>61</v>
      </c>
      <c r="E64" s="49">
        <v>1</v>
      </c>
      <c r="F64" s="135">
        <v>0</v>
      </c>
      <c r="G64" s="135">
        <f t="shared" si="2"/>
        <v>0</v>
      </c>
      <c r="H64" s="122" t="s">
        <v>1735</v>
      </c>
      <c r="I64" s="116"/>
    </row>
    <row r="65" spans="1:9" s="19" customFormat="1" ht="51">
      <c r="A65" s="23" t="s">
        <v>182</v>
      </c>
      <c r="B65" s="20" t="s">
        <v>153</v>
      </c>
      <c r="C65" s="49" t="s">
        <v>68</v>
      </c>
      <c r="D65" s="49" t="s">
        <v>61</v>
      </c>
      <c r="E65" s="49">
        <v>1</v>
      </c>
      <c r="F65" s="135">
        <v>0</v>
      </c>
      <c r="G65" s="135">
        <f t="shared" si="2"/>
        <v>0</v>
      </c>
      <c r="H65" s="122"/>
      <c r="I65" s="116"/>
    </row>
    <row r="66" spans="1:9" s="19" customFormat="1" ht="25.5">
      <c r="A66" s="23" t="s">
        <v>183</v>
      </c>
      <c r="B66" s="20" t="s">
        <v>185</v>
      </c>
      <c r="C66" s="49" t="s">
        <v>69</v>
      </c>
      <c r="D66" s="49" t="s">
        <v>61</v>
      </c>
      <c r="E66" s="49">
        <v>1</v>
      </c>
      <c r="F66" s="135">
        <v>0</v>
      </c>
      <c r="G66" s="135">
        <f t="shared" si="2"/>
        <v>0</v>
      </c>
      <c r="H66" s="122" t="s">
        <v>1735</v>
      </c>
      <c r="I66" s="116"/>
    </row>
    <row r="67" spans="1:9" s="19" customFormat="1" ht="25.5">
      <c r="A67" s="23" t="s">
        <v>184</v>
      </c>
      <c r="B67" s="20" t="s">
        <v>186</v>
      </c>
      <c r="C67" s="49" t="s">
        <v>69</v>
      </c>
      <c r="D67" s="49" t="s">
        <v>61</v>
      </c>
      <c r="E67" s="49">
        <v>1</v>
      </c>
      <c r="F67" s="135">
        <v>0</v>
      </c>
      <c r="G67" s="135">
        <f t="shared" si="2"/>
        <v>0</v>
      </c>
      <c r="H67" s="122" t="s">
        <v>1735</v>
      </c>
      <c r="I67" s="116"/>
    </row>
    <row r="69" spans="1:9" s="137" customFormat="1" ht="12.75">
      <c r="A69" s="28"/>
      <c r="B69" s="99" t="s">
        <v>187</v>
      </c>
      <c r="C69" s="88"/>
      <c r="D69" s="88"/>
      <c r="E69" s="96"/>
      <c r="F69" s="129"/>
      <c r="G69" s="129"/>
      <c r="H69" s="115"/>
      <c r="I69" s="115"/>
    </row>
    <row r="70" spans="1:9" s="19" customFormat="1" ht="38.25">
      <c r="A70" s="23" t="s">
        <v>1069</v>
      </c>
      <c r="B70" s="20" t="s">
        <v>137</v>
      </c>
      <c r="C70" s="49" t="s">
        <v>68</v>
      </c>
      <c r="D70" s="49" t="s">
        <v>61</v>
      </c>
      <c r="E70" s="49">
        <v>3</v>
      </c>
      <c r="F70" s="135">
        <v>0</v>
      </c>
      <c r="G70" s="135">
        <f>E70*F70</f>
        <v>0</v>
      </c>
      <c r="H70" s="122"/>
      <c r="I70" s="116"/>
    </row>
    <row r="71" spans="1:9" s="19" customFormat="1" ht="12.75">
      <c r="A71" s="23" t="s">
        <v>342</v>
      </c>
      <c r="B71" s="20" t="s">
        <v>106</v>
      </c>
      <c r="C71" s="49" t="s">
        <v>68</v>
      </c>
      <c r="D71" s="49" t="s">
        <v>61</v>
      </c>
      <c r="E71" s="49">
        <v>1</v>
      </c>
      <c r="F71" s="135">
        <v>0</v>
      </c>
      <c r="G71" s="135">
        <f aca="true" t="shared" si="3" ref="G71:G85">E71*F71</f>
        <v>0</v>
      </c>
      <c r="H71" s="122"/>
      <c r="I71" s="116"/>
    </row>
    <row r="72" spans="1:9" s="19" customFormat="1" ht="25.5">
      <c r="A72" s="23" t="s">
        <v>188</v>
      </c>
      <c r="B72" s="20" t="s">
        <v>920</v>
      </c>
      <c r="C72" s="49" t="s">
        <v>68</v>
      </c>
      <c r="D72" s="49" t="s">
        <v>61</v>
      </c>
      <c r="E72" s="49">
        <v>2</v>
      </c>
      <c r="F72" s="135">
        <v>0</v>
      </c>
      <c r="G72" s="135">
        <f t="shared" si="3"/>
        <v>0</v>
      </c>
      <c r="H72" s="122"/>
      <c r="I72" s="116"/>
    </row>
    <row r="73" spans="1:9" s="19" customFormat="1" ht="25.5">
      <c r="A73" s="23" t="s">
        <v>189</v>
      </c>
      <c r="B73" s="20" t="s">
        <v>921</v>
      </c>
      <c r="C73" s="49" t="s">
        <v>68</v>
      </c>
      <c r="D73" s="49" t="s">
        <v>61</v>
      </c>
      <c r="E73" s="49">
        <v>2</v>
      </c>
      <c r="F73" s="135">
        <v>0</v>
      </c>
      <c r="G73" s="135">
        <f t="shared" si="3"/>
        <v>0</v>
      </c>
      <c r="H73" s="122"/>
      <c r="I73" s="116"/>
    </row>
    <row r="74" spans="1:9" s="19" customFormat="1" ht="25.5">
      <c r="A74" s="23" t="s">
        <v>103</v>
      </c>
      <c r="B74" s="20" t="s">
        <v>190</v>
      </c>
      <c r="C74" s="49" t="s">
        <v>68</v>
      </c>
      <c r="D74" s="49" t="s">
        <v>61</v>
      </c>
      <c r="E74" s="49">
        <v>1</v>
      </c>
      <c r="F74" s="135">
        <v>0</v>
      </c>
      <c r="G74" s="135">
        <f t="shared" si="3"/>
        <v>0</v>
      </c>
      <c r="H74" s="122"/>
      <c r="I74" s="116"/>
    </row>
    <row r="75" spans="1:9" s="19" customFormat="1" ht="25.5">
      <c r="A75" s="23" t="s">
        <v>191</v>
      </c>
      <c r="B75" s="20" t="s">
        <v>141</v>
      </c>
      <c r="C75" s="49" t="s">
        <v>68</v>
      </c>
      <c r="D75" s="49" t="s">
        <v>61</v>
      </c>
      <c r="E75" s="49">
        <v>1</v>
      </c>
      <c r="F75" s="135">
        <v>0</v>
      </c>
      <c r="G75" s="135">
        <f t="shared" si="3"/>
        <v>0</v>
      </c>
      <c r="H75" s="122"/>
      <c r="I75" s="116"/>
    </row>
    <row r="76" spans="1:9" s="19" customFormat="1" ht="25.5">
      <c r="A76" s="23" t="s">
        <v>192</v>
      </c>
      <c r="B76" s="20" t="s">
        <v>148</v>
      </c>
      <c r="C76" s="49" t="s">
        <v>70</v>
      </c>
      <c r="D76" s="49" t="s">
        <v>61</v>
      </c>
      <c r="E76" s="49">
        <v>1</v>
      </c>
      <c r="F76" s="135">
        <v>0</v>
      </c>
      <c r="G76" s="135">
        <f t="shared" si="3"/>
        <v>0</v>
      </c>
      <c r="H76" s="122" t="s">
        <v>1735</v>
      </c>
      <c r="I76" s="116"/>
    </row>
    <row r="77" spans="1:9" s="19" customFormat="1" ht="12.75">
      <c r="A77" s="23" t="s">
        <v>193</v>
      </c>
      <c r="B77" s="20" t="s">
        <v>149</v>
      </c>
      <c r="C77" s="49" t="s">
        <v>69</v>
      </c>
      <c r="D77" s="49" t="s">
        <v>61</v>
      </c>
      <c r="E77" s="49">
        <v>1</v>
      </c>
      <c r="F77" s="135">
        <v>0</v>
      </c>
      <c r="G77" s="135">
        <f t="shared" si="3"/>
        <v>0</v>
      </c>
      <c r="H77" s="122" t="s">
        <v>1735</v>
      </c>
      <c r="I77" s="116"/>
    </row>
    <row r="78" spans="1:9" s="19" customFormat="1" ht="51">
      <c r="A78" s="23" t="s">
        <v>194</v>
      </c>
      <c r="B78" s="20" t="s">
        <v>153</v>
      </c>
      <c r="C78" s="49" t="s">
        <v>68</v>
      </c>
      <c r="D78" s="49" t="s">
        <v>61</v>
      </c>
      <c r="E78" s="49">
        <v>2</v>
      </c>
      <c r="F78" s="135">
        <v>0</v>
      </c>
      <c r="G78" s="135">
        <f t="shared" si="3"/>
        <v>0</v>
      </c>
      <c r="H78" s="122"/>
      <c r="I78" s="116"/>
    </row>
    <row r="79" spans="1:9" s="19" customFormat="1" ht="38.25">
      <c r="A79" s="23" t="s">
        <v>199</v>
      </c>
      <c r="B79" s="20" t="s">
        <v>926</v>
      </c>
      <c r="C79" s="49" t="s">
        <v>69</v>
      </c>
      <c r="D79" s="49" t="s">
        <v>61</v>
      </c>
      <c r="E79" s="49">
        <v>1</v>
      </c>
      <c r="F79" s="135">
        <v>0</v>
      </c>
      <c r="G79" s="135">
        <f t="shared" si="3"/>
        <v>0</v>
      </c>
      <c r="H79" s="122" t="s">
        <v>1735</v>
      </c>
      <c r="I79" s="116"/>
    </row>
    <row r="80" spans="1:9" s="19" customFormat="1" ht="25.5">
      <c r="A80" s="23" t="s">
        <v>200</v>
      </c>
      <c r="B80" s="20" t="s">
        <v>924</v>
      </c>
      <c r="C80" s="49" t="s">
        <v>70</v>
      </c>
      <c r="D80" s="49" t="s">
        <v>61</v>
      </c>
      <c r="E80" s="49">
        <v>1</v>
      </c>
      <c r="F80" s="135">
        <v>0</v>
      </c>
      <c r="G80" s="135">
        <f t="shared" si="3"/>
        <v>0</v>
      </c>
      <c r="H80" s="122" t="s">
        <v>1735</v>
      </c>
      <c r="I80" s="116"/>
    </row>
    <row r="81" spans="1:9" s="19" customFormat="1" ht="12.75">
      <c r="A81" s="23" t="s">
        <v>213</v>
      </c>
      <c r="B81" s="20" t="s">
        <v>154</v>
      </c>
      <c r="C81" s="49" t="s">
        <v>70</v>
      </c>
      <c r="D81" s="49" t="s">
        <v>61</v>
      </c>
      <c r="E81" s="49">
        <v>1</v>
      </c>
      <c r="F81" s="135">
        <v>0</v>
      </c>
      <c r="G81" s="135">
        <f t="shared" si="3"/>
        <v>0</v>
      </c>
      <c r="H81" s="122" t="s">
        <v>1735</v>
      </c>
      <c r="I81" s="116"/>
    </row>
    <row r="82" spans="1:9" s="19" customFormat="1" ht="25.5">
      <c r="A82" s="23" t="s">
        <v>195</v>
      </c>
      <c r="B82" s="20" t="s">
        <v>196</v>
      </c>
      <c r="C82" s="49" t="s">
        <v>69</v>
      </c>
      <c r="D82" s="49" t="s">
        <v>61</v>
      </c>
      <c r="E82" s="49">
        <v>1</v>
      </c>
      <c r="F82" s="135">
        <v>0</v>
      </c>
      <c r="G82" s="135">
        <f t="shared" si="3"/>
        <v>0</v>
      </c>
      <c r="H82" s="122" t="s">
        <v>1735</v>
      </c>
      <c r="I82" s="116"/>
    </row>
    <row r="83" spans="1:9" s="19" customFormat="1" ht="25.5">
      <c r="A83" s="23" t="s">
        <v>285</v>
      </c>
      <c r="B83" s="20" t="s">
        <v>197</v>
      </c>
      <c r="C83" s="49" t="s">
        <v>69</v>
      </c>
      <c r="D83" s="49" t="s">
        <v>61</v>
      </c>
      <c r="E83" s="49">
        <v>1</v>
      </c>
      <c r="F83" s="135">
        <v>0</v>
      </c>
      <c r="G83" s="135">
        <f t="shared" si="3"/>
        <v>0</v>
      </c>
      <c r="H83" s="122" t="s">
        <v>1735</v>
      </c>
      <c r="I83" s="116"/>
    </row>
    <row r="84" spans="1:9" s="19" customFormat="1" ht="38.25">
      <c r="A84" s="23" t="s">
        <v>198</v>
      </c>
      <c r="B84" s="20" t="s">
        <v>1342</v>
      </c>
      <c r="C84" s="49" t="s">
        <v>68</v>
      </c>
      <c r="D84" s="49" t="s">
        <v>61</v>
      </c>
      <c r="E84" s="49">
        <v>1</v>
      </c>
      <c r="F84" s="135">
        <v>0</v>
      </c>
      <c r="G84" s="135">
        <f t="shared" si="3"/>
        <v>0</v>
      </c>
      <c r="H84" s="122"/>
      <c r="I84" s="116"/>
    </row>
    <row r="85" spans="1:9" s="19" customFormat="1" ht="51">
      <c r="A85" s="23" t="s">
        <v>1062</v>
      </c>
      <c r="B85" s="20" t="s">
        <v>146</v>
      </c>
      <c r="C85" s="49" t="s">
        <v>68</v>
      </c>
      <c r="D85" s="49" t="s">
        <v>61</v>
      </c>
      <c r="E85" s="49">
        <v>4</v>
      </c>
      <c r="F85" s="135">
        <v>0</v>
      </c>
      <c r="G85" s="135">
        <f t="shared" si="3"/>
        <v>0</v>
      </c>
      <c r="H85" s="122"/>
      <c r="I85" s="116"/>
    </row>
    <row r="87" spans="1:9" s="137" customFormat="1" ht="12.75">
      <c r="A87" s="28"/>
      <c r="B87" s="99" t="s">
        <v>201</v>
      </c>
      <c r="C87" s="88"/>
      <c r="D87" s="88"/>
      <c r="E87" s="96"/>
      <c r="F87" s="129"/>
      <c r="G87" s="129"/>
      <c r="H87" s="115"/>
      <c r="I87" s="115"/>
    </row>
    <row r="88" spans="1:9" s="19" customFormat="1" ht="38.25">
      <c r="A88" s="23" t="s">
        <v>1070</v>
      </c>
      <c r="B88" s="20" t="s">
        <v>175</v>
      </c>
      <c r="C88" s="49" t="s">
        <v>68</v>
      </c>
      <c r="D88" s="49" t="s">
        <v>61</v>
      </c>
      <c r="E88" s="49">
        <v>3</v>
      </c>
      <c r="F88" s="135">
        <v>0</v>
      </c>
      <c r="G88" s="135">
        <f>E88*F88</f>
        <v>0</v>
      </c>
      <c r="H88" s="122"/>
      <c r="I88" s="116"/>
    </row>
    <row r="89" spans="1:9" s="19" customFormat="1" ht="12.75">
      <c r="A89" s="23" t="s">
        <v>351</v>
      </c>
      <c r="B89" s="20" t="s">
        <v>106</v>
      </c>
      <c r="C89" s="49" t="s">
        <v>68</v>
      </c>
      <c r="D89" s="49" t="s">
        <v>61</v>
      </c>
      <c r="E89" s="49">
        <v>1</v>
      </c>
      <c r="F89" s="135">
        <v>0</v>
      </c>
      <c r="G89" s="135">
        <f aca="true" t="shared" si="4" ref="G89:G102">E89*F89</f>
        <v>0</v>
      </c>
      <c r="H89" s="122"/>
      <c r="I89" s="116"/>
    </row>
    <row r="90" spans="1:9" s="19" customFormat="1" ht="25.5">
      <c r="A90" s="23" t="s">
        <v>202</v>
      </c>
      <c r="B90" s="20" t="s">
        <v>920</v>
      </c>
      <c r="C90" s="49" t="s">
        <v>68</v>
      </c>
      <c r="D90" s="49" t="s">
        <v>61</v>
      </c>
      <c r="E90" s="49">
        <v>2</v>
      </c>
      <c r="F90" s="135">
        <v>0</v>
      </c>
      <c r="G90" s="135">
        <f t="shared" si="4"/>
        <v>0</v>
      </c>
      <c r="H90" s="122"/>
      <c r="I90" s="116"/>
    </row>
    <row r="91" spans="1:9" s="19" customFormat="1" ht="25.5">
      <c r="A91" s="23" t="s">
        <v>203</v>
      </c>
      <c r="B91" s="20" t="s">
        <v>921</v>
      </c>
      <c r="C91" s="49" t="s">
        <v>68</v>
      </c>
      <c r="D91" s="49" t="s">
        <v>61</v>
      </c>
      <c r="E91" s="49">
        <v>2</v>
      </c>
      <c r="F91" s="135">
        <v>0</v>
      </c>
      <c r="G91" s="135">
        <f t="shared" si="4"/>
        <v>0</v>
      </c>
      <c r="H91" s="122"/>
      <c r="I91" s="116"/>
    </row>
    <row r="92" spans="1:9" s="19" customFormat="1" ht="25.5">
      <c r="A92" s="23" t="s">
        <v>105</v>
      </c>
      <c r="B92" s="20" t="s">
        <v>145</v>
      </c>
      <c r="C92" s="49" t="s">
        <v>68</v>
      </c>
      <c r="D92" s="49" t="s">
        <v>61</v>
      </c>
      <c r="E92" s="49">
        <v>1</v>
      </c>
      <c r="F92" s="135">
        <v>0</v>
      </c>
      <c r="G92" s="135">
        <f t="shared" si="4"/>
        <v>0</v>
      </c>
      <c r="H92" s="122"/>
      <c r="I92" s="116"/>
    </row>
    <row r="93" spans="1:9" s="19" customFormat="1" ht="25.5">
      <c r="A93" s="23" t="s">
        <v>204</v>
      </c>
      <c r="B93" s="20" t="s">
        <v>146</v>
      </c>
      <c r="C93" s="49" t="s">
        <v>68</v>
      </c>
      <c r="D93" s="49" t="s">
        <v>61</v>
      </c>
      <c r="E93" s="49">
        <v>1</v>
      </c>
      <c r="F93" s="135">
        <v>0</v>
      </c>
      <c r="G93" s="135">
        <f t="shared" si="4"/>
        <v>0</v>
      </c>
      <c r="H93" s="122"/>
      <c r="I93" s="116"/>
    </row>
    <row r="94" spans="1:9" s="19" customFormat="1" ht="25.5">
      <c r="A94" s="23" t="s">
        <v>205</v>
      </c>
      <c r="B94" s="20" t="s">
        <v>148</v>
      </c>
      <c r="C94" s="49" t="s">
        <v>70</v>
      </c>
      <c r="D94" s="49" t="s">
        <v>61</v>
      </c>
      <c r="E94" s="49">
        <v>1</v>
      </c>
      <c r="F94" s="135">
        <v>0</v>
      </c>
      <c r="G94" s="135">
        <f t="shared" si="4"/>
        <v>0</v>
      </c>
      <c r="H94" s="122" t="s">
        <v>1735</v>
      </c>
      <c r="I94" s="116"/>
    </row>
    <row r="95" spans="1:9" s="19" customFormat="1" ht="12.75">
      <c r="A95" s="23" t="s">
        <v>206</v>
      </c>
      <c r="B95" s="20" t="s">
        <v>149</v>
      </c>
      <c r="C95" s="49" t="s">
        <v>69</v>
      </c>
      <c r="D95" s="49" t="s">
        <v>61</v>
      </c>
      <c r="E95" s="49">
        <v>1</v>
      </c>
      <c r="F95" s="135">
        <v>0</v>
      </c>
      <c r="G95" s="135">
        <f t="shared" si="4"/>
        <v>0</v>
      </c>
      <c r="H95" s="122" t="s">
        <v>1735</v>
      </c>
      <c r="I95" s="116"/>
    </row>
    <row r="96" spans="1:9" s="19" customFormat="1" ht="51">
      <c r="A96" s="23" t="s">
        <v>207</v>
      </c>
      <c r="B96" s="20" t="s">
        <v>153</v>
      </c>
      <c r="C96" s="49" t="s">
        <v>68</v>
      </c>
      <c r="D96" s="49" t="s">
        <v>61</v>
      </c>
      <c r="E96" s="49">
        <v>1</v>
      </c>
      <c r="F96" s="135">
        <v>0</v>
      </c>
      <c r="G96" s="135">
        <f t="shared" si="4"/>
        <v>0</v>
      </c>
      <c r="H96" s="122"/>
      <c r="I96" s="116"/>
    </row>
    <row r="97" spans="1:9" s="19" customFormat="1" ht="38.25">
      <c r="A97" s="23" t="s">
        <v>208</v>
      </c>
      <c r="B97" s="20" t="s">
        <v>928</v>
      </c>
      <c r="C97" s="49" t="s">
        <v>69</v>
      </c>
      <c r="D97" s="49" t="s">
        <v>61</v>
      </c>
      <c r="E97" s="49">
        <v>1</v>
      </c>
      <c r="F97" s="135">
        <v>0</v>
      </c>
      <c r="G97" s="135">
        <f t="shared" si="4"/>
        <v>0</v>
      </c>
      <c r="H97" s="122" t="s">
        <v>1735</v>
      </c>
      <c r="I97" s="116"/>
    </row>
    <row r="98" spans="1:9" s="19" customFormat="1" ht="25.5">
      <c r="A98" s="23" t="s">
        <v>209</v>
      </c>
      <c r="B98" s="20" t="s">
        <v>924</v>
      </c>
      <c r="C98" s="49" t="s">
        <v>70</v>
      </c>
      <c r="D98" s="49" t="s">
        <v>61</v>
      </c>
      <c r="E98" s="49">
        <v>1</v>
      </c>
      <c r="F98" s="135">
        <v>0</v>
      </c>
      <c r="G98" s="135">
        <f t="shared" si="4"/>
        <v>0</v>
      </c>
      <c r="H98" s="122" t="s">
        <v>1735</v>
      </c>
      <c r="I98" s="116"/>
    </row>
    <row r="99" spans="1:9" s="19" customFormat="1" ht="12.75">
      <c r="A99" s="23" t="s">
        <v>212</v>
      </c>
      <c r="B99" s="20" t="s">
        <v>154</v>
      </c>
      <c r="C99" s="49" t="s">
        <v>70</v>
      </c>
      <c r="D99" s="49" t="s">
        <v>61</v>
      </c>
      <c r="E99" s="49">
        <v>1</v>
      </c>
      <c r="F99" s="135">
        <v>0</v>
      </c>
      <c r="G99" s="135">
        <f t="shared" si="4"/>
        <v>0</v>
      </c>
      <c r="H99" s="122" t="s">
        <v>1735</v>
      </c>
      <c r="I99" s="116"/>
    </row>
    <row r="100" spans="1:9" s="19" customFormat="1" ht="25.5">
      <c r="A100" s="23" t="s">
        <v>210</v>
      </c>
      <c r="B100" s="20" t="s">
        <v>185</v>
      </c>
      <c r="C100" s="49" t="s">
        <v>69</v>
      </c>
      <c r="D100" s="49" t="s">
        <v>61</v>
      </c>
      <c r="E100" s="49">
        <v>1</v>
      </c>
      <c r="F100" s="135">
        <v>0</v>
      </c>
      <c r="G100" s="135">
        <f t="shared" si="4"/>
        <v>0</v>
      </c>
      <c r="H100" s="122" t="s">
        <v>1735</v>
      </c>
      <c r="I100" s="116"/>
    </row>
    <row r="101" spans="1:9" s="19" customFormat="1" ht="25.5">
      <c r="A101" s="23" t="s">
        <v>211</v>
      </c>
      <c r="B101" s="20" t="s">
        <v>186</v>
      </c>
      <c r="C101" s="49" t="s">
        <v>69</v>
      </c>
      <c r="D101" s="49" t="s">
        <v>61</v>
      </c>
      <c r="E101" s="49">
        <v>1</v>
      </c>
      <c r="F101" s="135">
        <v>0</v>
      </c>
      <c r="G101" s="135">
        <f t="shared" si="4"/>
        <v>0</v>
      </c>
      <c r="H101" s="122" t="s">
        <v>1735</v>
      </c>
      <c r="I101" s="116"/>
    </row>
    <row r="102" spans="1:9" s="19" customFormat="1" ht="38.25">
      <c r="A102" s="23" t="s">
        <v>214</v>
      </c>
      <c r="B102" s="20" t="s">
        <v>1342</v>
      </c>
      <c r="C102" s="49" t="s">
        <v>68</v>
      </c>
      <c r="D102" s="49" t="s">
        <v>61</v>
      </c>
      <c r="E102" s="49">
        <v>1</v>
      </c>
      <c r="F102" s="135">
        <v>0</v>
      </c>
      <c r="G102" s="135">
        <f t="shared" si="4"/>
        <v>0</v>
      </c>
      <c r="H102" s="122"/>
      <c r="I102" s="116"/>
    </row>
    <row r="104" spans="1:9" s="137" customFormat="1" ht="12.75">
      <c r="A104" s="28"/>
      <c r="B104" s="99" t="s">
        <v>215</v>
      </c>
      <c r="C104" s="88"/>
      <c r="D104" s="88"/>
      <c r="E104" s="96"/>
      <c r="F104" s="129"/>
      <c r="G104" s="129"/>
      <c r="H104" s="115"/>
      <c r="I104" s="115"/>
    </row>
    <row r="105" spans="1:9" s="19" customFormat="1" ht="38.25">
      <c r="A105" s="23" t="s">
        <v>1071</v>
      </c>
      <c r="B105" s="20" t="s">
        <v>175</v>
      </c>
      <c r="C105" s="49" t="s">
        <v>68</v>
      </c>
      <c r="D105" s="49" t="s">
        <v>61</v>
      </c>
      <c r="E105" s="49">
        <v>3</v>
      </c>
      <c r="F105" s="135">
        <v>0</v>
      </c>
      <c r="G105" s="135">
        <f>E105*F105</f>
        <v>0</v>
      </c>
      <c r="H105" s="122"/>
      <c r="I105" s="116"/>
    </row>
    <row r="106" spans="1:9" s="19" customFormat="1" ht="12.75">
      <c r="A106" s="23" t="s">
        <v>359</v>
      </c>
      <c r="B106" s="20" t="s">
        <v>106</v>
      </c>
      <c r="C106" s="49" t="s">
        <v>68</v>
      </c>
      <c r="D106" s="49" t="s">
        <v>61</v>
      </c>
      <c r="E106" s="49">
        <v>1</v>
      </c>
      <c r="F106" s="135">
        <v>0</v>
      </c>
      <c r="G106" s="135">
        <f aca="true" t="shared" si="5" ref="G106:G119">E106*F106</f>
        <v>0</v>
      </c>
      <c r="H106" s="122"/>
      <c r="I106" s="116"/>
    </row>
    <row r="107" spans="1:9" s="19" customFormat="1" ht="25.5">
      <c r="A107" s="23" t="s">
        <v>216</v>
      </c>
      <c r="B107" s="20" t="s">
        <v>920</v>
      </c>
      <c r="C107" s="49" t="s">
        <v>68</v>
      </c>
      <c r="D107" s="49" t="s">
        <v>61</v>
      </c>
      <c r="E107" s="49">
        <v>2</v>
      </c>
      <c r="F107" s="135">
        <v>0</v>
      </c>
      <c r="G107" s="135">
        <f t="shared" si="5"/>
        <v>0</v>
      </c>
      <c r="H107" s="122"/>
      <c r="I107" s="116"/>
    </row>
    <row r="108" spans="1:9" s="19" customFormat="1" ht="25.5">
      <c r="A108" s="23" t="s">
        <v>217</v>
      </c>
      <c r="B108" s="20" t="s">
        <v>921</v>
      </c>
      <c r="C108" s="49" t="s">
        <v>68</v>
      </c>
      <c r="D108" s="49" t="s">
        <v>61</v>
      </c>
      <c r="E108" s="49">
        <v>2</v>
      </c>
      <c r="F108" s="135">
        <v>0</v>
      </c>
      <c r="G108" s="135">
        <f t="shared" si="5"/>
        <v>0</v>
      </c>
      <c r="H108" s="122"/>
      <c r="I108" s="116"/>
    </row>
    <row r="109" spans="1:9" s="19" customFormat="1" ht="25.5">
      <c r="A109" s="23" t="s">
        <v>218</v>
      </c>
      <c r="B109" s="20" t="s">
        <v>145</v>
      </c>
      <c r="C109" s="49" t="s">
        <v>68</v>
      </c>
      <c r="D109" s="49" t="s">
        <v>61</v>
      </c>
      <c r="E109" s="49">
        <v>1</v>
      </c>
      <c r="F109" s="135">
        <v>0</v>
      </c>
      <c r="G109" s="135">
        <f t="shared" si="5"/>
        <v>0</v>
      </c>
      <c r="H109" s="122"/>
      <c r="I109" s="116"/>
    </row>
    <row r="110" spans="1:9" s="19" customFormat="1" ht="25.5">
      <c r="A110" s="23" t="s">
        <v>219</v>
      </c>
      <c r="B110" s="20" t="s">
        <v>146</v>
      </c>
      <c r="C110" s="49" t="s">
        <v>68</v>
      </c>
      <c r="D110" s="49" t="s">
        <v>61</v>
      </c>
      <c r="E110" s="49">
        <v>1</v>
      </c>
      <c r="F110" s="135">
        <v>0</v>
      </c>
      <c r="G110" s="135">
        <f t="shared" si="5"/>
        <v>0</v>
      </c>
      <c r="H110" s="122"/>
      <c r="I110" s="116"/>
    </row>
    <row r="111" spans="1:9" s="19" customFormat="1" ht="25.5">
      <c r="A111" s="23" t="s">
        <v>220</v>
      </c>
      <c r="B111" s="20" t="s">
        <v>148</v>
      </c>
      <c r="C111" s="49" t="s">
        <v>70</v>
      </c>
      <c r="D111" s="49" t="s">
        <v>61</v>
      </c>
      <c r="E111" s="49">
        <v>1</v>
      </c>
      <c r="F111" s="135">
        <v>0</v>
      </c>
      <c r="G111" s="135">
        <f t="shared" si="5"/>
        <v>0</v>
      </c>
      <c r="H111" s="122" t="s">
        <v>1735</v>
      </c>
      <c r="I111" s="116"/>
    </row>
    <row r="112" spans="1:9" s="19" customFormat="1" ht="12.75">
      <c r="A112" s="23" t="s">
        <v>221</v>
      </c>
      <c r="B112" s="20" t="s">
        <v>149</v>
      </c>
      <c r="C112" s="49" t="s">
        <v>69</v>
      </c>
      <c r="D112" s="49" t="s">
        <v>61</v>
      </c>
      <c r="E112" s="49">
        <v>1</v>
      </c>
      <c r="F112" s="135">
        <v>0</v>
      </c>
      <c r="G112" s="135">
        <f t="shared" si="5"/>
        <v>0</v>
      </c>
      <c r="H112" s="122" t="s">
        <v>1735</v>
      </c>
      <c r="I112" s="116"/>
    </row>
    <row r="113" spans="1:9" s="19" customFormat="1" ht="51">
      <c r="A113" s="23" t="s">
        <v>222</v>
      </c>
      <c r="B113" s="20" t="s">
        <v>153</v>
      </c>
      <c r="C113" s="49" t="s">
        <v>68</v>
      </c>
      <c r="D113" s="49" t="s">
        <v>61</v>
      </c>
      <c r="E113" s="49">
        <v>1</v>
      </c>
      <c r="F113" s="135">
        <v>0</v>
      </c>
      <c r="G113" s="135">
        <f t="shared" si="5"/>
        <v>0</v>
      </c>
      <c r="H113" s="122"/>
      <c r="I113" s="116"/>
    </row>
    <row r="114" spans="1:9" s="19" customFormat="1" ht="38.25">
      <c r="A114" s="23" t="s">
        <v>223</v>
      </c>
      <c r="B114" s="20" t="s">
        <v>928</v>
      </c>
      <c r="C114" s="49" t="s">
        <v>69</v>
      </c>
      <c r="D114" s="49" t="s">
        <v>61</v>
      </c>
      <c r="E114" s="49">
        <v>1</v>
      </c>
      <c r="F114" s="135">
        <v>0</v>
      </c>
      <c r="G114" s="135">
        <f t="shared" si="5"/>
        <v>0</v>
      </c>
      <c r="H114" s="122" t="s">
        <v>1735</v>
      </c>
      <c r="I114" s="116"/>
    </row>
    <row r="115" spans="1:9" s="19" customFormat="1" ht="25.5">
      <c r="A115" s="23" t="s">
        <v>224</v>
      </c>
      <c r="B115" s="20" t="s">
        <v>924</v>
      </c>
      <c r="C115" s="49" t="s">
        <v>70</v>
      </c>
      <c r="D115" s="49" t="s">
        <v>61</v>
      </c>
      <c r="E115" s="49">
        <v>1</v>
      </c>
      <c r="F115" s="135">
        <v>0</v>
      </c>
      <c r="G115" s="135">
        <f>E115*F115</f>
        <v>0</v>
      </c>
      <c r="H115" s="122" t="s">
        <v>1735</v>
      </c>
      <c r="I115" s="116"/>
    </row>
    <row r="116" spans="1:9" s="19" customFormat="1" ht="12.75">
      <c r="A116" s="23" t="s">
        <v>225</v>
      </c>
      <c r="B116" s="20" t="s">
        <v>154</v>
      </c>
      <c r="C116" s="49" t="s">
        <v>70</v>
      </c>
      <c r="D116" s="49" t="s">
        <v>61</v>
      </c>
      <c r="E116" s="49">
        <v>1</v>
      </c>
      <c r="F116" s="135">
        <v>0</v>
      </c>
      <c r="G116" s="135">
        <f t="shared" si="5"/>
        <v>0</v>
      </c>
      <c r="H116" s="122" t="s">
        <v>1735</v>
      </c>
      <c r="I116" s="116"/>
    </row>
    <row r="117" spans="1:9" s="19" customFormat="1" ht="25.5">
      <c r="A117" s="23" t="s">
        <v>226</v>
      </c>
      <c r="B117" s="20" t="s">
        <v>185</v>
      </c>
      <c r="C117" s="49" t="s">
        <v>69</v>
      </c>
      <c r="D117" s="49" t="s">
        <v>61</v>
      </c>
      <c r="E117" s="49">
        <v>1</v>
      </c>
      <c r="F117" s="135">
        <v>0</v>
      </c>
      <c r="G117" s="135">
        <f t="shared" si="5"/>
        <v>0</v>
      </c>
      <c r="H117" s="122" t="s">
        <v>1735</v>
      </c>
      <c r="I117" s="116"/>
    </row>
    <row r="118" spans="1:9" s="19" customFormat="1" ht="25.5">
      <c r="A118" s="23" t="s">
        <v>227</v>
      </c>
      <c r="B118" s="20" t="s">
        <v>186</v>
      </c>
      <c r="C118" s="49" t="s">
        <v>69</v>
      </c>
      <c r="D118" s="49" t="s">
        <v>61</v>
      </c>
      <c r="E118" s="49">
        <v>1</v>
      </c>
      <c r="F118" s="135">
        <v>0</v>
      </c>
      <c r="G118" s="135">
        <f t="shared" si="5"/>
        <v>0</v>
      </c>
      <c r="H118" s="122" t="s">
        <v>1735</v>
      </c>
      <c r="I118" s="116"/>
    </row>
    <row r="119" spans="1:9" s="19" customFormat="1" ht="38.25">
      <c r="A119" s="23" t="s">
        <v>228</v>
      </c>
      <c r="B119" s="20" t="s">
        <v>1342</v>
      </c>
      <c r="C119" s="49" t="s">
        <v>68</v>
      </c>
      <c r="D119" s="49" t="s">
        <v>61</v>
      </c>
      <c r="E119" s="49">
        <v>1</v>
      </c>
      <c r="F119" s="135">
        <v>0</v>
      </c>
      <c r="G119" s="135">
        <f t="shared" si="5"/>
        <v>0</v>
      </c>
      <c r="H119" s="122"/>
      <c r="I119" s="116"/>
    </row>
    <row r="121" spans="1:9" s="137" customFormat="1" ht="12.75">
      <c r="A121" s="28"/>
      <c r="B121" s="99" t="s">
        <v>229</v>
      </c>
      <c r="C121" s="88"/>
      <c r="D121" s="88"/>
      <c r="E121" s="96"/>
      <c r="F121" s="129"/>
      <c r="G121" s="129"/>
      <c r="H121" s="115"/>
      <c r="I121" s="115"/>
    </row>
    <row r="122" spans="1:9" s="19" customFormat="1" ht="25.5">
      <c r="A122" s="43" t="s">
        <v>930</v>
      </c>
      <c r="B122" s="20" t="s">
        <v>931</v>
      </c>
      <c r="C122" s="49" t="s">
        <v>68</v>
      </c>
      <c r="D122" s="49" t="s">
        <v>61</v>
      </c>
      <c r="E122" s="49">
        <v>1</v>
      </c>
      <c r="F122" s="135">
        <v>0</v>
      </c>
      <c r="G122" s="135">
        <f>E122*F122</f>
        <v>0</v>
      </c>
      <c r="H122" s="116"/>
      <c r="I122" s="116"/>
    </row>
    <row r="123" spans="1:9" s="19" customFormat="1" ht="25.5">
      <c r="A123" s="23" t="s">
        <v>932</v>
      </c>
      <c r="B123" s="20" t="s">
        <v>135</v>
      </c>
      <c r="C123" s="49" t="s">
        <v>68</v>
      </c>
      <c r="D123" s="49" t="s">
        <v>61</v>
      </c>
      <c r="E123" s="49">
        <v>1</v>
      </c>
      <c r="F123" s="135">
        <v>0</v>
      </c>
      <c r="G123" s="135">
        <f aca="true" t="shared" si="6" ref="G123:G140">E123*F123</f>
        <v>0</v>
      </c>
      <c r="H123" s="122"/>
      <c r="I123" s="116"/>
    </row>
    <row r="124" spans="1:9" s="19" customFormat="1" ht="51">
      <c r="A124" s="27" t="s">
        <v>1020</v>
      </c>
      <c r="B124" s="20" t="s">
        <v>929</v>
      </c>
      <c r="C124" s="49" t="s">
        <v>68</v>
      </c>
      <c r="D124" s="49" t="s">
        <v>61</v>
      </c>
      <c r="E124" s="49">
        <v>4</v>
      </c>
      <c r="F124" s="135">
        <v>0</v>
      </c>
      <c r="G124" s="135">
        <f t="shared" si="6"/>
        <v>0</v>
      </c>
      <c r="H124" s="116"/>
      <c r="I124" s="116"/>
    </row>
    <row r="125" spans="1:9" s="19" customFormat="1" ht="25.5">
      <c r="A125" s="23" t="s">
        <v>363</v>
      </c>
      <c r="B125" s="20" t="s">
        <v>137</v>
      </c>
      <c r="C125" s="49" t="s">
        <v>68</v>
      </c>
      <c r="D125" s="49" t="s">
        <v>61</v>
      </c>
      <c r="E125" s="49">
        <v>1</v>
      </c>
      <c r="F125" s="135">
        <v>0</v>
      </c>
      <c r="G125" s="135">
        <f t="shared" si="6"/>
        <v>0</v>
      </c>
      <c r="H125" s="122"/>
      <c r="I125" s="116"/>
    </row>
    <row r="126" spans="1:9" s="19" customFormat="1" ht="12.75">
      <c r="A126" s="23" t="s">
        <v>364</v>
      </c>
      <c r="B126" s="20" t="s">
        <v>106</v>
      </c>
      <c r="C126" s="49" t="s">
        <v>68</v>
      </c>
      <c r="D126" s="49" t="s">
        <v>61</v>
      </c>
      <c r="E126" s="49">
        <v>1</v>
      </c>
      <c r="F126" s="135">
        <v>0</v>
      </c>
      <c r="G126" s="135">
        <f t="shared" si="6"/>
        <v>0</v>
      </c>
      <c r="H126" s="122"/>
      <c r="I126" s="116"/>
    </row>
    <row r="127" spans="1:9" s="19" customFormat="1" ht="25.5">
      <c r="A127" s="23" t="s">
        <v>230</v>
      </c>
      <c r="B127" s="20" t="s">
        <v>920</v>
      </c>
      <c r="C127" s="49" t="s">
        <v>68</v>
      </c>
      <c r="D127" s="49" t="s">
        <v>61</v>
      </c>
      <c r="E127" s="49">
        <v>2</v>
      </c>
      <c r="F127" s="135">
        <v>0</v>
      </c>
      <c r="G127" s="135">
        <f t="shared" si="6"/>
        <v>0</v>
      </c>
      <c r="H127" s="122"/>
      <c r="I127" s="116"/>
    </row>
    <row r="128" spans="1:9" s="19" customFormat="1" ht="25.5">
      <c r="A128" s="23" t="s">
        <v>231</v>
      </c>
      <c r="B128" s="20" t="s">
        <v>921</v>
      </c>
      <c r="C128" s="49" t="s">
        <v>68</v>
      </c>
      <c r="D128" s="49" t="s">
        <v>61</v>
      </c>
      <c r="E128" s="49">
        <v>2</v>
      </c>
      <c r="F128" s="135">
        <v>0</v>
      </c>
      <c r="G128" s="135">
        <f t="shared" si="6"/>
        <v>0</v>
      </c>
      <c r="H128" s="122"/>
      <c r="I128" s="116"/>
    </row>
    <row r="129" spans="1:9" s="19" customFormat="1" ht="25.5">
      <c r="A129" s="23" t="s">
        <v>232</v>
      </c>
      <c r="B129" s="20" t="s">
        <v>922</v>
      </c>
      <c r="C129" s="49" t="s">
        <v>68</v>
      </c>
      <c r="D129" s="49" t="s">
        <v>61</v>
      </c>
      <c r="E129" s="49">
        <v>1</v>
      </c>
      <c r="F129" s="135">
        <v>0</v>
      </c>
      <c r="G129" s="135">
        <f t="shared" si="6"/>
        <v>0</v>
      </c>
      <c r="H129" s="122"/>
      <c r="I129" s="116"/>
    </row>
    <row r="130" spans="1:9" s="19" customFormat="1" ht="25.5">
      <c r="A130" s="23" t="s">
        <v>233</v>
      </c>
      <c r="B130" s="20" t="s">
        <v>190</v>
      </c>
      <c r="C130" s="49" t="s">
        <v>68</v>
      </c>
      <c r="D130" s="49" t="s">
        <v>61</v>
      </c>
      <c r="E130" s="49">
        <v>1</v>
      </c>
      <c r="F130" s="135">
        <v>0</v>
      </c>
      <c r="G130" s="135">
        <f t="shared" si="6"/>
        <v>0</v>
      </c>
      <c r="H130" s="122"/>
      <c r="I130" s="116"/>
    </row>
    <row r="131" spans="1:9" s="19" customFormat="1" ht="25.5">
      <c r="A131" s="23" t="s">
        <v>234</v>
      </c>
      <c r="B131" s="20" t="s">
        <v>141</v>
      </c>
      <c r="C131" s="49" t="s">
        <v>68</v>
      </c>
      <c r="D131" s="49" t="s">
        <v>61</v>
      </c>
      <c r="E131" s="49">
        <v>1</v>
      </c>
      <c r="F131" s="135">
        <v>0</v>
      </c>
      <c r="G131" s="135">
        <f t="shared" si="6"/>
        <v>0</v>
      </c>
      <c r="H131" s="122"/>
      <c r="I131" s="116"/>
    </row>
    <row r="132" spans="1:9" s="19" customFormat="1" ht="25.5">
      <c r="A132" s="23" t="s">
        <v>235</v>
      </c>
      <c r="B132" s="20" t="s">
        <v>143</v>
      </c>
      <c r="C132" s="49" t="s">
        <v>68</v>
      </c>
      <c r="D132" s="49" t="s">
        <v>61</v>
      </c>
      <c r="E132" s="49">
        <v>1</v>
      </c>
      <c r="F132" s="135">
        <v>0</v>
      </c>
      <c r="G132" s="135">
        <f t="shared" si="6"/>
        <v>0</v>
      </c>
      <c r="H132" s="122"/>
      <c r="I132" s="116"/>
    </row>
    <row r="133" spans="1:9" s="19" customFormat="1" ht="25.5">
      <c r="A133" s="23" t="s">
        <v>236</v>
      </c>
      <c r="B133" s="20" t="s">
        <v>148</v>
      </c>
      <c r="C133" s="49" t="s">
        <v>70</v>
      </c>
      <c r="D133" s="49" t="s">
        <v>61</v>
      </c>
      <c r="E133" s="49">
        <v>1</v>
      </c>
      <c r="F133" s="135">
        <v>0</v>
      </c>
      <c r="G133" s="135">
        <f t="shared" si="6"/>
        <v>0</v>
      </c>
      <c r="H133" s="122" t="s">
        <v>1735</v>
      </c>
      <c r="I133" s="116"/>
    </row>
    <row r="134" spans="1:9" s="19" customFormat="1" ht="12.75">
      <c r="A134" s="23" t="s">
        <v>237</v>
      </c>
      <c r="B134" s="20" t="s">
        <v>149</v>
      </c>
      <c r="C134" s="49" t="s">
        <v>69</v>
      </c>
      <c r="D134" s="49" t="s">
        <v>61</v>
      </c>
      <c r="E134" s="49">
        <v>1</v>
      </c>
      <c r="F134" s="135">
        <v>0</v>
      </c>
      <c r="G134" s="135">
        <f t="shared" si="6"/>
        <v>0</v>
      </c>
      <c r="H134" s="122" t="s">
        <v>1735</v>
      </c>
      <c r="I134" s="116"/>
    </row>
    <row r="135" spans="1:9" s="19" customFormat="1" ht="51">
      <c r="A135" s="23" t="s">
        <v>238</v>
      </c>
      <c r="B135" s="20" t="s">
        <v>153</v>
      </c>
      <c r="C135" s="49" t="s">
        <v>68</v>
      </c>
      <c r="D135" s="49" t="s">
        <v>61</v>
      </c>
      <c r="E135" s="49">
        <v>1</v>
      </c>
      <c r="F135" s="135">
        <v>0</v>
      </c>
      <c r="G135" s="135">
        <f t="shared" si="6"/>
        <v>0</v>
      </c>
      <c r="H135" s="122"/>
      <c r="I135" s="116"/>
    </row>
    <row r="136" spans="1:9" s="19" customFormat="1" ht="38.25">
      <c r="A136" s="23" t="s">
        <v>239</v>
      </c>
      <c r="B136" s="20" t="s">
        <v>926</v>
      </c>
      <c r="C136" s="49" t="s">
        <v>69</v>
      </c>
      <c r="D136" s="49" t="s">
        <v>61</v>
      </c>
      <c r="E136" s="49">
        <v>1</v>
      </c>
      <c r="F136" s="135">
        <v>0</v>
      </c>
      <c r="G136" s="135">
        <f t="shared" si="6"/>
        <v>0</v>
      </c>
      <c r="H136" s="122" t="s">
        <v>1735</v>
      </c>
      <c r="I136" s="116"/>
    </row>
    <row r="137" spans="1:9" s="19" customFormat="1" ht="25.5">
      <c r="A137" s="23" t="s">
        <v>240</v>
      </c>
      <c r="B137" s="20" t="s">
        <v>924</v>
      </c>
      <c r="C137" s="49" t="s">
        <v>70</v>
      </c>
      <c r="D137" s="49" t="s">
        <v>61</v>
      </c>
      <c r="E137" s="49">
        <v>1</v>
      </c>
      <c r="F137" s="135">
        <v>0</v>
      </c>
      <c r="G137" s="135">
        <f t="shared" si="6"/>
        <v>0</v>
      </c>
      <c r="H137" s="122" t="s">
        <v>1735</v>
      </c>
      <c r="I137" s="116"/>
    </row>
    <row r="138" spans="1:9" s="19" customFormat="1" ht="12.75">
      <c r="A138" s="23" t="s">
        <v>241</v>
      </c>
      <c r="B138" s="20" t="s">
        <v>154</v>
      </c>
      <c r="C138" s="49" t="s">
        <v>70</v>
      </c>
      <c r="D138" s="49" t="s">
        <v>61</v>
      </c>
      <c r="E138" s="49">
        <v>1</v>
      </c>
      <c r="F138" s="135">
        <v>0</v>
      </c>
      <c r="G138" s="135">
        <f t="shared" si="6"/>
        <v>0</v>
      </c>
      <c r="H138" s="122" t="s">
        <v>1735</v>
      </c>
      <c r="I138" s="116"/>
    </row>
    <row r="139" spans="1:9" s="19" customFormat="1" ht="25.5">
      <c r="A139" s="23" t="s">
        <v>242</v>
      </c>
      <c r="B139" s="20" t="s">
        <v>196</v>
      </c>
      <c r="C139" s="49" t="s">
        <v>69</v>
      </c>
      <c r="D139" s="49" t="s">
        <v>61</v>
      </c>
      <c r="E139" s="49">
        <v>1</v>
      </c>
      <c r="F139" s="135">
        <v>0</v>
      </c>
      <c r="G139" s="135">
        <f t="shared" si="6"/>
        <v>0</v>
      </c>
      <c r="H139" s="122" t="s">
        <v>1735</v>
      </c>
      <c r="I139" s="116"/>
    </row>
    <row r="140" spans="1:9" s="19" customFormat="1" ht="25.5">
      <c r="A140" s="23" t="s">
        <v>243</v>
      </c>
      <c r="B140" s="20" t="s">
        <v>197</v>
      </c>
      <c r="C140" s="49" t="s">
        <v>69</v>
      </c>
      <c r="D140" s="49" t="s">
        <v>61</v>
      </c>
      <c r="E140" s="49">
        <v>1</v>
      </c>
      <c r="F140" s="135">
        <v>0</v>
      </c>
      <c r="G140" s="135">
        <f t="shared" si="6"/>
        <v>0</v>
      </c>
      <c r="H140" s="122" t="s">
        <v>1735</v>
      </c>
      <c r="I140" s="116"/>
    </row>
    <row r="142" spans="1:9" s="137" customFormat="1" ht="12.75">
      <c r="A142" s="28"/>
      <c r="B142" s="99" t="s">
        <v>244</v>
      </c>
      <c r="C142" s="88"/>
      <c r="D142" s="88"/>
      <c r="E142" s="96"/>
      <c r="F142" s="129"/>
      <c r="G142" s="129"/>
      <c r="H142" s="115"/>
      <c r="I142" s="115"/>
    </row>
    <row r="143" spans="1:9" s="19" customFormat="1" ht="38.25">
      <c r="A143" s="23" t="s">
        <v>1072</v>
      </c>
      <c r="B143" s="20" t="s">
        <v>137</v>
      </c>
      <c r="C143" s="49" t="s">
        <v>68</v>
      </c>
      <c r="D143" s="49" t="s">
        <v>61</v>
      </c>
      <c r="E143" s="49">
        <v>4</v>
      </c>
      <c r="F143" s="135">
        <v>0</v>
      </c>
      <c r="G143" s="135">
        <f>E143*F143</f>
        <v>0</v>
      </c>
      <c r="H143" s="122"/>
      <c r="I143" s="116"/>
    </row>
    <row r="144" spans="1:9" s="19" customFormat="1" ht="12.75">
      <c r="A144" s="23" t="s">
        <v>372</v>
      </c>
      <c r="B144" s="20" t="s">
        <v>106</v>
      </c>
      <c r="C144" s="49" t="s">
        <v>68</v>
      </c>
      <c r="D144" s="49" t="s">
        <v>61</v>
      </c>
      <c r="E144" s="49">
        <v>1</v>
      </c>
      <c r="F144" s="135">
        <v>0</v>
      </c>
      <c r="G144" s="135">
        <f aca="true" t="shared" si="7" ref="G144:G157">E144*F144</f>
        <v>0</v>
      </c>
      <c r="H144" s="122"/>
      <c r="I144" s="116"/>
    </row>
    <row r="145" spans="1:9" s="19" customFormat="1" ht="25.5">
      <c r="A145" s="23" t="s">
        <v>245</v>
      </c>
      <c r="B145" s="20" t="s">
        <v>920</v>
      </c>
      <c r="C145" s="49" t="s">
        <v>68</v>
      </c>
      <c r="D145" s="49" t="s">
        <v>61</v>
      </c>
      <c r="E145" s="49">
        <v>2</v>
      </c>
      <c r="F145" s="135">
        <v>0</v>
      </c>
      <c r="G145" s="135">
        <f t="shared" si="7"/>
        <v>0</v>
      </c>
      <c r="H145" s="122"/>
      <c r="I145" s="116"/>
    </row>
    <row r="146" spans="1:9" s="19" customFormat="1" ht="25.5">
      <c r="A146" s="23" t="s">
        <v>246</v>
      </c>
      <c r="B146" s="20" t="s">
        <v>921</v>
      </c>
      <c r="C146" s="49" t="s">
        <v>68</v>
      </c>
      <c r="D146" s="49" t="s">
        <v>61</v>
      </c>
      <c r="E146" s="49">
        <v>2</v>
      </c>
      <c r="F146" s="135">
        <v>0</v>
      </c>
      <c r="G146" s="135">
        <f t="shared" si="7"/>
        <v>0</v>
      </c>
      <c r="H146" s="122"/>
      <c r="I146" s="116"/>
    </row>
    <row r="147" spans="1:9" s="19" customFormat="1" ht="25.5">
      <c r="A147" s="23" t="s">
        <v>247</v>
      </c>
      <c r="B147" s="20" t="s">
        <v>145</v>
      </c>
      <c r="C147" s="49" t="s">
        <v>68</v>
      </c>
      <c r="D147" s="49" t="s">
        <v>61</v>
      </c>
      <c r="E147" s="49">
        <v>1</v>
      </c>
      <c r="F147" s="135">
        <v>0</v>
      </c>
      <c r="G147" s="135">
        <f t="shared" si="7"/>
        <v>0</v>
      </c>
      <c r="H147" s="122"/>
      <c r="I147" s="116"/>
    </row>
    <row r="148" spans="1:9" s="19" customFormat="1" ht="25.5">
      <c r="A148" s="23" t="s">
        <v>248</v>
      </c>
      <c r="B148" s="20" t="s">
        <v>146</v>
      </c>
      <c r="C148" s="49" t="s">
        <v>68</v>
      </c>
      <c r="D148" s="49" t="s">
        <v>61</v>
      </c>
      <c r="E148" s="49">
        <v>1</v>
      </c>
      <c r="F148" s="135">
        <v>0</v>
      </c>
      <c r="G148" s="135">
        <f t="shared" si="7"/>
        <v>0</v>
      </c>
      <c r="H148" s="122"/>
      <c r="I148" s="116"/>
    </row>
    <row r="149" spans="1:9" s="19" customFormat="1" ht="25.5">
      <c r="A149" s="23" t="s">
        <v>249</v>
      </c>
      <c r="B149" s="20" t="s">
        <v>148</v>
      </c>
      <c r="C149" s="49" t="s">
        <v>70</v>
      </c>
      <c r="D149" s="49" t="s">
        <v>61</v>
      </c>
      <c r="E149" s="49">
        <v>1</v>
      </c>
      <c r="F149" s="135">
        <v>0</v>
      </c>
      <c r="G149" s="135">
        <f t="shared" si="7"/>
        <v>0</v>
      </c>
      <c r="H149" s="122" t="s">
        <v>1735</v>
      </c>
      <c r="I149" s="116"/>
    </row>
    <row r="150" spans="1:9" s="19" customFormat="1" ht="12.75">
      <c r="A150" s="23" t="s">
        <v>250</v>
      </c>
      <c r="B150" s="20" t="s">
        <v>149</v>
      </c>
      <c r="C150" s="49" t="s">
        <v>69</v>
      </c>
      <c r="D150" s="49" t="s">
        <v>61</v>
      </c>
      <c r="E150" s="49">
        <v>1</v>
      </c>
      <c r="F150" s="135">
        <v>0</v>
      </c>
      <c r="G150" s="135">
        <f t="shared" si="7"/>
        <v>0</v>
      </c>
      <c r="H150" s="122" t="s">
        <v>1735</v>
      </c>
      <c r="I150" s="116"/>
    </row>
    <row r="151" spans="1:9" s="19" customFormat="1" ht="51">
      <c r="A151" s="23" t="s">
        <v>251</v>
      </c>
      <c r="B151" s="20" t="s">
        <v>153</v>
      </c>
      <c r="C151" s="49" t="s">
        <v>68</v>
      </c>
      <c r="D151" s="49" t="s">
        <v>61</v>
      </c>
      <c r="E151" s="49">
        <v>1</v>
      </c>
      <c r="F151" s="135">
        <v>0</v>
      </c>
      <c r="G151" s="135">
        <f t="shared" si="7"/>
        <v>0</v>
      </c>
      <c r="H151" s="122"/>
      <c r="I151" s="116"/>
    </row>
    <row r="152" spans="1:9" s="19" customFormat="1" ht="38.25">
      <c r="A152" s="23" t="s">
        <v>252</v>
      </c>
      <c r="B152" s="20" t="s">
        <v>934</v>
      </c>
      <c r="C152" s="49" t="s">
        <v>69</v>
      </c>
      <c r="D152" s="49" t="s">
        <v>61</v>
      </c>
      <c r="E152" s="49">
        <v>1</v>
      </c>
      <c r="F152" s="135">
        <v>0</v>
      </c>
      <c r="G152" s="135">
        <f t="shared" si="7"/>
        <v>0</v>
      </c>
      <c r="H152" s="122" t="s">
        <v>1735</v>
      </c>
      <c r="I152" s="116"/>
    </row>
    <row r="153" spans="1:9" s="19" customFormat="1" ht="25.5">
      <c r="A153" s="23" t="s">
        <v>253</v>
      </c>
      <c r="B153" s="20" t="s">
        <v>924</v>
      </c>
      <c r="C153" s="49" t="s">
        <v>70</v>
      </c>
      <c r="D153" s="49" t="s">
        <v>61</v>
      </c>
      <c r="E153" s="49">
        <v>1</v>
      </c>
      <c r="F153" s="135">
        <v>0</v>
      </c>
      <c r="G153" s="135">
        <f t="shared" si="7"/>
        <v>0</v>
      </c>
      <c r="H153" s="122" t="s">
        <v>1735</v>
      </c>
      <c r="I153" s="116"/>
    </row>
    <row r="154" spans="1:9" s="19" customFormat="1" ht="12.75">
      <c r="A154" s="23" t="s">
        <v>254</v>
      </c>
      <c r="B154" s="20" t="s">
        <v>154</v>
      </c>
      <c r="C154" s="49" t="s">
        <v>70</v>
      </c>
      <c r="D154" s="49" t="s">
        <v>61</v>
      </c>
      <c r="E154" s="49">
        <v>1</v>
      </c>
      <c r="F154" s="135">
        <v>0</v>
      </c>
      <c r="G154" s="135">
        <f t="shared" si="7"/>
        <v>0</v>
      </c>
      <c r="H154" s="122" t="s">
        <v>1735</v>
      </c>
      <c r="I154" s="116"/>
    </row>
    <row r="155" spans="1:9" s="19" customFormat="1" ht="25.5">
      <c r="A155" s="23" t="s">
        <v>256</v>
      </c>
      <c r="B155" s="20" t="s">
        <v>172</v>
      </c>
      <c r="C155" s="49" t="s">
        <v>69</v>
      </c>
      <c r="D155" s="49" t="s">
        <v>61</v>
      </c>
      <c r="E155" s="49">
        <v>1</v>
      </c>
      <c r="F155" s="135">
        <v>0</v>
      </c>
      <c r="G155" s="135">
        <f t="shared" si="7"/>
        <v>0</v>
      </c>
      <c r="H155" s="122" t="s">
        <v>1735</v>
      </c>
      <c r="I155" s="116"/>
    </row>
    <row r="156" spans="1:9" s="19" customFormat="1" ht="25.5">
      <c r="A156" s="23" t="s">
        <v>257</v>
      </c>
      <c r="B156" s="20" t="s">
        <v>255</v>
      </c>
      <c r="C156" s="49" t="s">
        <v>69</v>
      </c>
      <c r="D156" s="49" t="s">
        <v>61</v>
      </c>
      <c r="E156" s="49">
        <v>1</v>
      </c>
      <c r="F156" s="135">
        <v>0</v>
      </c>
      <c r="G156" s="135">
        <f t="shared" si="7"/>
        <v>0</v>
      </c>
      <c r="H156" s="122" t="s">
        <v>1735</v>
      </c>
      <c r="I156" s="116"/>
    </row>
    <row r="157" spans="1:9" s="19" customFormat="1" ht="38.25">
      <c r="A157" s="23" t="s">
        <v>311</v>
      </c>
      <c r="B157" s="20" t="s">
        <v>1342</v>
      </c>
      <c r="C157" s="49" t="s">
        <v>68</v>
      </c>
      <c r="D157" s="49" t="s">
        <v>61</v>
      </c>
      <c r="E157" s="49">
        <v>1</v>
      </c>
      <c r="F157" s="135">
        <v>0</v>
      </c>
      <c r="G157" s="135">
        <f t="shared" si="7"/>
        <v>0</v>
      </c>
      <c r="H157" s="122"/>
      <c r="I157" s="116"/>
    </row>
    <row r="159" spans="1:9" s="137" customFormat="1" ht="12.75">
      <c r="A159" s="28"/>
      <c r="B159" s="99" t="s">
        <v>258</v>
      </c>
      <c r="C159" s="88"/>
      <c r="D159" s="88"/>
      <c r="E159" s="96"/>
      <c r="F159" s="129"/>
      <c r="G159" s="129"/>
      <c r="H159" s="115"/>
      <c r="I159" s="115"/>
    </row>
    <row r="160" spans="1:9" s="19" customFormat="1" ht="140.25">
      <c r="A160" s="23" t="s">
        <v>262</v>
      </c>
      <c r="B160" s="20" t="s">
        <v>259</v>
      </c>
      <c r="C160" s="49" t="s">
        <v>69</v>
      </c>
      <c r="D160" s="49" t="s">
        <v>61</v>
      </c>
      <c r="E160" s="49">
        <v>11</v>
      </c>
      <c r="F160" s="135">
        <v>0</v>
      </c>
      <c r="G160" s="135">
        <f>E160*F160</f>
        <v>0</v>
      </c>
      <c r="H160" s="122" t="s">
        <v>1735</v>
      </c>
      <c r="I160" s="116"/>
    </row>
    <row r="161" spans="1:9" s="19" customFormat="1" ht="12.75">
      <c r="A161" s="23" t="s">
        <v>260</v>
      </c>
      <c r="B161" s="20" t="s">
        <v>261</v>
      </c>
      <c r="C161" s="49" t="s">
        <v>69</v>
      </c>
      <c r="D161" s="49" t="s">
        <v>61</v>
      </c>
      <c r="E161" s="49">
        <v>1</v>
      </c>
      <c r="F161" s="135">
        <v>0</v>
      </c>
      <c r="G161" s="135">
        <f aca="true" t="shared" si="8" ref="G161:G163">E161*F161</f>
        <v>0</v>
      </c>
      <c r="H161" s="122" t="s">
        <v>1735</v>
      </c>
      <c r="I161" s="116"/>
    </row>
    <row r="162" spans="1:9" s="19" customFormat="1" ht="12.75">
      <c r="A162" s="23" t="s">
        <v>374</v>
      </c>
      <c r="B162" s="20" t="s">
        <v>263</v>
      </c>
      <c r="C162" s="49" t="s">
        <v>68</v>
      </c>
      <c r="D162" s="49" t="s">
        <v>61</v>
      </c>
      <c r="E162" s="49">
        <v>1</v>
      </c>
      <c r="F162" s="135">
        <v>0</v>
      </c>
      <c r="G162" s="135">
        <f t="shared" si="8"/>
        <v>0</v>
      </c>
      <c r="H162" s="122"/>
      <c r="I162" s="116"/>
    </row>
    <row r="163" spans="1:9" s="19" customFormat="1" ht="76.5">
      <c r="A163" s="23" t="s">
        <v>1258</v>
      </c>
      <c r="B163" s="20" t="s">
        <v>1047</v>
      </c>
      <c r="C163" s="49" t="s">
        <v>69</v>
      </c>
      <c r="D163" s="49" t="s">
        <v>61</v>
      </c>
      <c r="E163" s="49">
        <v>6</v>
      </c>
      <c r="F163" s="135">
        <v>0</v>
      </c>
      <c r="G163" s="135">
        <f t="shared" si="8"/>
        <v>0</v>
      </c>
      <c r="H163" s="122" t="s">
        <v>1735</v>
      </c>
      <c r="I163" s="116"/>
    </row>
    <row r="164" spans="1:9" s="19" customFormat="1" ht="12.75">
      <c r="A164" s="23"/>
      <c r="B164" s="20"/>
      <c r="C164" s="49"/>
      <c r="D164" s="49"/>
      <c r="E164" s="49"/>
      <c r="F164" s="135"/>
      <c r="G164" s="135"/>
      <c r="H164" s="122"/>
      <c r="I164" s="116"/>
    </row>
    <row r="165" spans="1:9" s="137" customFormat="1" ht="12.75">
      <c r="A165" s="28"/>
      <c r="B165" s="99" t="s">
        <v>990</v>
      </c>
      <c r="C165" s="88"/>
      <c r="D165" s="88"/>
      <c r="E165" s="96"/>
      <c r="F165" s="129"/>
      <c r="G165" s="129"/>
      <c r="H165" s="115"/>
      <c r="I165" s="115"/>
    </row>
    <row r="166" spans="1:9" s="19" customFormat="1" ht="25.5">
      <c r="A166" s="23" t="s">
        <v>992</v>
      </c>
      <c r="B166" s="20" t="s">
        <v>920</v>
      </c>
      <c r="C166" s="49" t="s">
        <v>68</v>
      </c>
      <c r="D166" s="49" t="s">
        <v>61</v>
      </c>
      <c r="E166" s="49">
        <v>2</v>
      </c>
      <c r="F166" s="135">
        <v>0</v>
      </c>
      <c r="G166" s="135">
        <f>E166*F166</f>
        <v>0</v>
      </c>
      <c r="H166" s="122"/>
      <c r="I166" s="116"/>
    </row>
    <row r="167" spans="1:9" s="19" customFormat="1" ht="25.5">
      <c r="A167" s="23" t="s">
        <v>993</v>
      </c>
      <c r="B167" s="20" t="s">
        <v>921</v>
      </c>
      <c r="C167" s="49" t="s">
        <v>68</v>
      </c>
      <c r="D167" s="49" t="s">
        <v>61</v>
      </c>
      <c r="E167" s="49">
        <v>1</v>
      </c>
      <c r="F167" s="135">
        <v>0</v>
      </c>
      <c r="G167" s="135">
        <f aca="true" t="shared" si="9" ref="G167:G170">E167*F167</f>
        <v>0</v>
      </c>
      <c r="H167" s="122"/>
      <c r="I167" s="116"/>
    </row>
    <row r="168" spans="1:9" s="19" customFormat="1" ht="25.5">
      <c r="A168" s="23" t="s">
        <v>994</v>
      </c>
      <c r="B168" s="20" t="s">
        <v>145</v>
      </c>
      <c r="C168" s="49" t="s">
        <v>68</v>
      </c>
      <c r="D168" s="49" t="s">
        <v>61</v>
      </c>
      <c r="E168" s="49">
        <v>1</v>
      </c>
      <c r="F168" s="135">
        <v>0</v>
      </c>
      <c r="G168" s="135">
        <f t="shared" si="9"/>
        <v>0</v>
      </c>
      <c r="H168" s="122"/>
      <c r="I168" s="116"/>
    </row>
    <row r="169" spans="1:9" s="19" customFormat="1" ht="25.5">
      <c r="A169" s="23" t="s">
        <v>991</v>
      </c>
      <c r="B169" s="20" t="s">
        <v>173</v>
      </c>
      <c r="C169" s="49" t="s">
        <v>69</v>
      </c>
      <c r="D169" s="49" t="s">
        <v>61</v>
      </c>
      <c r="E169" s="49">
        <v>1</v>
      </c>
      <c r="F169" s="135">
        <v>0</v>
      </c>
      <c r="G169" s="135">
        <f t="shared" si="9"/>
        <v>0</v>
      </c>
      <c r="H169" s="122" t="s">
        <v>1735</v>
      </c>
      <c r="I169" s="116"/>
    </row>
    <row r="170" spans="1:9" s="19" customFormat="1" ht="25.5">
      <c r="A170" s="23" t="s">
        <v>995</v>
      </c>
      <c r="B170" s="20" t="s">
        <v>996</v>
      </c>
      <c r="C170" s="49" t="s">
        <v>68</v>
      </c>
      <c r="D170" s="49" t="s">
        <v>61</v>
      </c>
      <c r="E170" s="49">
        <v>1</v>
      </c>
      <c r="F170" s="135">
        <v>0</v>
      </c>
      <c r="G170" s="135">
        <f t="shared" si="9"/>
        <v>0</v>
      </c>
      <c r="H170" s="122"/>
      <c r="I170" s="116"/>
    </row>
    <row r="171" spans="1:9" s="19" customFormat="1" ht="12.75">
      <c r="A171" s="23"/>
      <c r="B171" s="20"/>
      <c r="C171" s="49"/>
      <c r="D171" s="49"/>
      <c r="E171" s="49"/>
      <c r="F171" s="135"/>
      <c r="G171" s="135"/>
      <c r="H171" s="122"/>
      <c r="I171" s="116"/>
    </row>
    <row r="172" spans="1:9" s="137" customFormat="1" ht="12.75">
      <c r="A172" s="82"/>
      <c r="B172" s="83" t="s">
        <v>1101</v>
      </c>
      <c r="C172" s="87"/>
      <c r="D172" s="87"/>
      <c r="E172" s="95"/>
      <c r="F172" s="128"/>
      <c r="G172" s="128"/>
      <c r="H172" s="114"/>
      <c r="I172" s="114"/>
    </row>
    <row r="173" spans="1:9" s="137" customFormat="1" ht="12.75">
      <c r="A173" s="28"/>
      <c r="B173" s="99" t="s">
        <v>956</v>
      </c>
      <c r="C173" s="88"/>
      <c r="D173" s="88"/>
      <c r="E173" s="96"/>
      <c r="F173" s="129"/>
      <c r="G173" s="129"/>
      <c r="H173" s="115"/>
      <c r="I173" s="115"/>
    </row>
    <row r="174" spans="1:9" s="19" customFormat="1" ht="38.25">
      <c r="A174" s="23" t="s">
        <v>957</v>
      </c>
      <c r="B174" s="20" t="s">
        <v>1544</v>
      </c>
      <c r="C174" s="49" t="s">
        <v>70</v>
      </c>
      <c r="D174" s="49" t="s">
        <v>61</v>
      </c>
      <c r="E174" s="49">
        <v>1</v>
      </c>
      <c r="F174" s="135">
        <v>0</v>
      </c>
      <c r="G174" s="135">
        <f>E174*F174</f>
        <v>0</v>
      </c>
      <c r="H174" s="122" t="s">
        <v>1735</v>
      </c>
      <c r="I174" s="116"/>
    </row>
    <row r="175" spans="1:9" s="46" customFormat="1" ht="12.75">
      <c r="A175" s="153" t="s">
        <v>1278</v>
      </c>
      <c r="B175" s="46" t="s">
        <v>1339</v>
      </c>
      <c r="C175" s="103"/>
      <c r="D175" s="154"/>
      <c r="E175" s="103"/>
      <c r="F175" s="103"/>
      <c r="G175" s="130"/>
      <c r="H175" s="130"/>
      <c r="I175" s="155"/>
    </row>
    <row r="176" spans="1:9" s="19" customFormat="1" ht="51">
      <c r="A176" s="23" t="s">
        <v>1149</v>
      </c>
      <c r="B176" s="20" t="s">
        <v>1256</v>
      </c>
      <c r="C176" s="49" t="s">
        <v>68</v>
      </c>
      <c r="D176" s="49" t="s">
        <v>61</v>
      </c>
      <c r="E176" s="49">
        <v>1</v>
      </c>
      <c r="F176" s="135">
        <v>0</v>
      </c>
      <c r="G176" s="135">
        <f>E176*F176</f>
        <v>0</v>
      </c>
      <c r="H176" s="122"/>
      <c r="I176" s="116"/>
    </row>
    <row r="177" spans="1:9" s="46" customFormat="1" ht="12.75">
      <c r="A177" s="153" t="s">
        <v>1278</v>
      </c>
      <c r="B177" s="46" t="s">
        <v>1340</v>
      </c>
      <c r="C177" s="103"/>
      <c r="D177" s="154"/>
      <c r="E177" s="103"/>
      <c r="F177" s="103"/>
      <c r="G177" s="130"/>
      <c r="H177" s="130"/>
      <c r="I177" s="155"/>
    </row>
    <row r="178" spans="1:9" s="19" customFormat="1" ht="25.5">
      <c r="A178" s="23" t="s">
        <v>1150</v>
      </c>
      <c r="B178" s="20" t="s">
        <v>1545</v>
      </c>
      <c r="C178" s="49" t="s">
        <v>70</v>
      </c>
      <c r="D178" s="49" t="s">
        <v>61</v>
      </c>
      <c r="E178" s="49">
        <v>1</v>
      </c>
      <c r="F178" s="135">
        <v>0</v>
      </c>
      <c r="G178" s="135">
        <f>E178*F178</f>
        <v>0</v>
      </c>
      <c r="H178" s="122" t="s">
        <v>1735</v>
      </c>
      <c r="I178" s="116"/>
    </row>
    <row r="179" spans="1:9" s="46" customFormat="1" ht="12.75">
      <c r="A179" s="153" t="s">
        <v>1278</v>
      </c>
      <c r="B179" s="46" t="s">
        <v>1341</v>
      </c>
      <c r="C179" s="103"/>
      <c r="D179" s="154"/>
      <c r="E179" s="103"/>
      <c r="F179" s="103"/>
      <c r="G179" s="130"/>
      <c r="H179" s="130"/>
      <c r="I179" s="155"/>
    </row>
    <row r="180" spans="1:9" s="19" customFormat="1" ht="12.75">
      <c r="A180" s="23"/>
      <c r="B180" s="20"/>
      <c r="C180" s="49"/>
      <c r="D180" s="49"/>
      <c r="E180" s="49"/>
      <c r="F180" s="135"/>
      <c r="G180" s="135"/>
      <c r="H180" s="122"/>
      <c r="I180" s="116"/>
    </row>
    <row r="181" spans="1:9" s="137" customFormat="1" ht="12.75">
      <c r="A181" s="28"/>
      <c r="B181" s="99" t="s">
        <v>1080</v>
      </c>
      <c r="C181" s="88"/>
      <c r="D181" s="88"/>
      <c r="E181" s="96"/>
      <c r="F181" s="129"/>
      <c r="G181" s="129"/>
      <c r="H181" s="115"/>
      <c r="I181" s="115"/>
    </row>
    <row r="182" spans="1:9" s="19" customFormat="1" ht="38.25">
      <c r="A182" s="23" t="s">
        <v>935</v>
      </c>
      <c r="B182" s="20" t="s">
        <v>934</v>
      </c>
      <c r="C182" s="49" t="s">
        <v>131</v>
      </c>
      <c r="D182" s="49" t="s">
        <v>61</v>
      </c>
      <c r="E182" s="49">
        <v>2</v>
      </c>
      <c r="F182" s="135">
        <v>0</v>
      </c>
      <c r="G182" s="135">
        <f>E182*F182</f>
        <v>0</v>
      </c>
      <c r="H182" s="122" t="s">
        <v>1735</v>
      </c>
      <c r="I182" s="116"/>
    </row>
    <row r="183" spans="1:9" s="19" customFormat="1" ht="25.5">
      <c r="A183" s="23" t="s">
        <v>936</v>
      </c>
      <c r="B183" s="20" t="s">
        <v>938</v>
      </c>
      <c r="C183" s="49" t="s">
        <v>131</v>
      </c>
      <c r="D183" s="49" t="s">
        <v>61</v>
      </c>
      <c r="E183" s="49">
        <v>2</v>
      </c>
      <c r="F183" s="135">
        <v>0</v>
      </c>
      <c r="G183" s="135">
        <f aca="true" t="shared" si="10" ref="G183:G185">E183*F183</f>
        <v>0</v>
      </c>
      <c r="H183" s="122" t="s">
        <v>1735</v>
      </c>
      <c r="I183" s="116"/>
    </row>
    <row r="184" spans="1:9" s="19" customFormat="1" ht="25.5">
      <c r="A184" s="23" t="s">
        <v>937</v>
      </c>
      <c r="B184" s="20" t="s">
        <v>910</v>
      </c>
      <c r="C184" s="49" t="s">
        <v>131</v>
      </c>
      <c r="D184" s="49" t="s">
        <v>61</v>
      </c>
      <c r="E184" s="49">
        <v>2</v>
      </c>
      <c r="F184" s="135">
        <v>0</v>
      </c>
      <c r="G184" s="135">
        <f t="shared" si="10"/>
        <v>0</v>
      </c>
      <c r="H184" s="122" t="s">
        <v>1735</v>
      </c>
      <c r="I184" s="116"/>
    </row>
    <row r="185" spans="1:9" s="19" customFormat="1" ht="25.5">
      <c r="A185" s="23" t="s">
        <v>1048</v>
      </c>
      <c r="B185" s="20" t="s">
        <v>1260</v>
      </c>
      <c r="C185" s="49" t="s">
        <v>131</v>
      </c>
      <c r="D185" s="49" t="s">
        <v>61</v>
      </c>
      <c r="E185" s="49">
        <v>2</v>
      </c>
      <c r="F185" s="135">
        <v>0</v>
      </c>
      <c r="G185" s="135">
        <f t="shared" si="10"/>
        <v>0</v>
      </c>
      <c r="H185" s="122" t="s">
        <v>1735</v>
      </c>
      <c r="I185" s="116"/>
    </row>
    <row r="186" spans="1:9" s="19" customFormat="1" ht="12.75">
      <c r="A186" s="23"/>
      <c r="B186" s="20"/>
      <c r="C186" s="49"/>
      <c r="D186" s="49"/>
      <c r="E186" s="49"/>
      <c r="F186" s="135"/>
      <c r="G186" s="135"/>
      <c r="H186" s="122"/>
      <c r="I186" s="116"/>
    </row>
    <row r="187" spans="1:9" s="137" customFormat="1" ht="12.75">
      <c r="A187" s="28"/>
      <c r="B187" s="99" t="s">
        <v>939</v>
      </c>
      <c r="C187" s="88"/>
      <c r="D187" s="88"/>
      <c r="E187" s="96"/>
      <c r="F187" s="129"/>
      <c r="G187" s="129"/>
      <c r="H187" s="115"/>
      <c r="I187" s="115"/>
    </row>
    <row r="188" spans="1:9" s="19" customFormat="1" ht="38.25">
      <c r="A188" s="23" t="s">
        <v>941</v>
      </c>
      <c r="B188" s="20" t="s">
        <v>940</v>
      </c>
      <c r="C188" s="49" t="s">
        <v>69</v>
      </c>
      <c r="D188" s="49" t="s">
        <v>61</v>
      </c>
      <c r="E188" s="49">
        <v>1</v>
      </c>
      <c r="F188" s="135">
        <v>0</v>
      </c>
      <c r="G188" s="135">
        <f>E188*F188</f>
        <v>0</v>
      </c>
      <c r="H188" s="122" t="s">
        <v>1735</v>
      </c>
      <c r="I188" s="116"/>
    </row>
    <row r="189" spans="1:9" s="19" customFormat="1" ht="25.5">
      <c r="A189" s="23" t="s">
        <v>975</v>
      </c>
      <c r="B189" s="20" t="s">
        <v>942</v>
      </c>
      <c r="C189" s="49" t="s">
        <v>69</v>
      </c>
      <c r="D189" s="49" t="s">
        <v>61</v>
      </c>
      <c r="E189" s="49">
        <v>8</v>
      </c>
      <c r="F189" s="135">
        <v>0</v>
      </c>
      <c r="G189" s="135">
        <f aca="true" t="shared" si="11" ref="G189:G190">E189*F189</f>
        <v>0</v>
      </c>
      <c r="H189" s="122" t="s">
        <v>1735</v>
      </c>
      <c r="I189" s="116"/>
    </row>
    <row r="190" spans="1:9" s="19" customFormat="1" ht="25.5">
      <c r="A190" s="23" t="s">
        <v>943</v>
      </c>
      <c r="B190" s="20" t="s">
        <v>910</v>
      </c>
      <c r="C190" s="49" t="s">
        <v>131</v>
      </c>
      <c r="D190" s="49" t="s">
        <v>61</v>
      </c>
      <c r="E190" s="49">
        <v>2</v>
      </c>
      <c r="F190" s="135">
        <v>0</v>
      </c>
      <c r="G190" s="135">
        <f t="shared" si="11"/>
        <v>0</v>
      </c>
      <c r="H190" s="122" t="s">
        <v>1735</v>
      </c>
      <c r="I190" s="116"/>
    </row>
    <row r="191" spans="1:9" s="19" customFormat="1" ht="12.75">
      <c r="A191" s="23"/>
      <c r="B191" s="20"/>
      <c r="C191" s="49"/>
      <c r="D191" s="49"/>
      <c r="E191" s="49"/>
      <c r="F191" s="135"/>
      <c r="G191" s="135"/>
      <c r="H191" s="122"/>
      <c r="I191" s="116"/>
    </row>
    <row r="192" spans="1:9" s="137" customFormat="1" ht="12.75">
      <c r="A192" s="28"/>
      <c r="B192" s="99" t="s">
        <v>911</v>
      </c>
      <c r="C192" s="88"/>
      <c r="D192" s="88"/>
      <c r="E192" s="96"/>
      <c r="F192" s="129"/>
      <c r="G192" s="129"/>
      <c r="H192" s="115"/>
      <c r="I192" s="115"/>
    </row>
    <row r="193" spans="1:9" s="19" customFormat="1" ht="38.25">
      <c r="A193" s="43" t="s">
        <v>944</v>
      </c>
      <c r="B193" s="20" t="s">
        <v>934</v>
      </c>
      <c r="C193" s="49" t="s">
        <v>131</v>
      </c>
      <c r="D193" s="49" t="s">
        <v>61</v>
      </c>
      <c r="E193" s="49">
        <v>1</v>
      </c>
      <c r="F193" s="135">
        <v>0</v>
      </c>
      <c r="G193" s="135">
        <f>E193*F193</f>
        <v>0</v>
      </c>
      <c r="H193" s="122" t="s">
        <v>1735</v>
      </c>
      <c r="I193" s="116"/>
    </row>
    <row r="194" spans="1:9" s="19" customFormat="1" ht="25.5">
      <c r="A194" s="27" t="s">
        <v>1063</v>
      </c>
      <c r="B194" s="20" t="s">
        <v>942</v>
      </c>
      <c r="C194" s="49" t="s">
        <v>131</v>
      </c>
      <c r="D194" s="49" t="s">
        <v>61</v>
      </c>
      <c r="E194" s="49">
        <v>2</v>
      </c>
      <c r="F194" s="135">
        <v>0</v>
      </c>
      <c r="G194" s="135">
        <f aca="true" t="shared" si="12" ref="G194:G195">E194*F194</f>
        <v>0</v>
      </c>
      <c r="H194" s="122" t="s">
        <v>1735</v>
      </c>
      <c r="I194" s="116"/>
    </row>
    <row r="195" spans="1:9" s="19" customFormat="1" ht="12.75">
      <c r="A195" s="23" t="s">
        <v>912</v>
      </c>
      <c r="B195" s="20" t="s">
        <v>910</v>
      </c>
      <c r="C195" s="49" t="s">
        <v>131</v>
      </c>
      <c r="D195" s="49" t="s">
        <v>61</v>
      </c>
      <c r="E195" s="49">
        <v>1</v>
      </c>
      <c r="F195" s="135">
        <v>0</v>
      </c>
      <c r="G195" s="135">
        <f t="shared" si="12"/>
        <v>0</v>
      </c>
      <c r="H195" s="122" t="s">
        <v>1735</v>
      </c>
      <c r="I195" s="116"/>
    </row>
    <row r="197" spans="1:9" s="137" customFormat="1" ht="12.75">
      <c r="A197" s="28"/>
      <c r="B197" s="99" t="s">
        <v>913</v>
      </c>
      <c r="C197" s="88"/>
      <c r="D197" s="88"/>
      <c r="E197" s="96"/>
      <c r="F197" s="129"/>
      <c r="G197" s="129"/>
      <c r="H197" s="115"/>
      <c r="I197" s="115"/>
    </row>
    <row r="198" spans="1:9" s="19" customFormat="1" ht="38.25">
      <c r="A198" s="23" t="s">
        <v>945</v>
      </c>
      <c r="B198" s="20" t="s">
        <v>946</v>
      </c>
      <c r="C198" s="49" t="s">
        <v>131</v>
      </c>
      <c r="D198" s="49" t="s">
        <v>61</v>
      </c>
      <c r="E198" s="49">
        <v>1</v>
      </c>
      <c r="F198" s="135">
        <v>0</v>
      </c>
      <c r="G198" s="135">
        <f>E198*F198</f>
        <v>0</v>
      </c>
      <c r="H198" s="122" t="s">
        <v>1735</v>
      </c>
      <c r="I198" s="116"/>
    </row>
    <row r="199" spans="1:9" s="19" customFormat="1" ht="25.5">
      <c r="A199" s="43" t="s">
        <v>947</v>
      </c>
      <c r="B199" s="20" t="s">
        <v>942</v>
      </c>
      <c r="C199" s="49" t="s">
        <v>131</v>
      </c>
      <c r="D199" s="49" t="s">
        <v>61</v>
      </c>
      <c r="E199" s="49">
        <v>13</v>
      </c>
      <c r="F199" s="135">
        <v>0</v>
      </c>
      <c r="G199" s="135">
        <f aca="true" t="shared" si="13" ref="G199:G201">E199*F199</f>
        <v>0</v>
      </c>
      <c r="H199" s="122" t="s">
        <v>1735</v>
      </c>
      <c r="I199" s="116"/>
    </row>
    <row r="200" spans="1:9" s="19" customFormat="1" ht="12.75">
      <c r="A200" s="23" t="s">
        <v>915</v>
      </c>
      <c r="B200" s="20" t="s">
        <v>910</v>
      </c>
      <c r="C200" s="49" t="s">
        <v>131</v>
      </c>
      <c r="D200" s="49" t="s">
        <v>61</v>
      </c>
      <c r="E200" s="49">
        <v>12</v>
      </c>
      <c r="F200" s="135">
        <v>0</v>
      </c>
      <c r="G200" s="135">
        <f t="shared" si="13"/>
        <v>0</v>
      </c>
      <c r="H200" s="122" t="s">
        <v>1735</v>
      </c>
      <c r="I200" s="116"/>
    </row>
    <row r="201" spans="1:9" s="19" customFormat="1" ht="25.5">
      <c r="A201" s="23" t="s">
        <v>1059</v>
      </c>
      <c r="B201" s="20" t="s">
        <v>1260</v>
      </c>
      <c r="C201" s="49" t="s">
        <v>131</v>
      </c>
      <c r="D201" s="49" t="s">
        <v>61</v>
      </c>
      <c r="E201" s="49">
        <v>13</v>
      </c>
      <c r="F201" s="135">
        <v>0</v>
      </c>
      <c r="G201" s="135">
        <f t="shared" si="13"/>
        <v>0</v>
      </c>
      <c r="H201" s="122" t="s">
        <v>1735</v>
      </c>
      <c r="I201" s="116"/>
    </row>
    <row r="203" spans="1:9" s="137" customFormat="1" ht="12.75">
      <c r="A203" s="28"/>
      <c r="B203" s="99" t="s">
        <v>914</v>
      </c>
      <c r="C203" s="88"/>
      <c r="D203" s="88"/>
      <c r="E203" s="96"/>
      <c r="F203" s="129"/>
      <c r="G203" s="129"/>
      <c r="H203" s="115"/>
      <c r="I203" s="115"/>
    </row>
    <row r="204" spans="1:9" s="19" customFormat="1" ht="38.25">
      <c r="A204" s="43" t="s">
        <v>948</v>
      </c>
      <c r="B204" s="20" t="s">
        <v>949</v>
      </c>
      <c r="C204" s="49" t="s">
        <v>131</v>
      </c>
      <c r="D204" s="49" t="s">
        <v>61</v>
      </c>
      <c r="E204" s="49">
        <v>1</v>
      </c>
      <c r="F204" s="135">
        <v>0</v>
      </c>
      <c r="G204" s="135">
        <f>E204*F204</f>
        <v>0</v>
      </c>
      <c r="H204" s="122" t="s">
        <v>1735</v>
      </c>
      <c r="I204" s="116"/>
    </row>
    <row r="205" spans="1:9" s="19" customFormat="1" ht="25.5">
      <c r="A205" s="43" t="s">
        <v>980</v>
      </c>
      <c r="B205" s="20" t="s">
        <v>950</v>
      </c>
      <c r="C205" s="49" t="s">
        <v>131</v>
      </c>
      <c r="D205" s="49" t="s">
        <v>61</v>
      </c>
      <c r="E205" s="49">
        <v>27</v>
      </c>
      <c r="F205" s="135">
        <v>0</v>
      </c>
      <c r="G205" s="135">
        <f aca="true" t="shared" si="14" ref="G205:G206">E205*F205</f>
        <v>0</v>
      </c>
      <c r="H205" s="122" t="s">
        <v>1735</v>
      </c>
      <c r="I205" s="116"/>
    </row>
    <row r="206" spans="1:9" s="19" customFormat="1" ht="25.5">
      <c r="A206" s="23" t="s">
        <v>1257</v>
      </c>
      <c r="B206" s="20" t="s">
        <v>910</v>
      </c>
      <c r="C206" s="49" t="s">
        <v>131</v>
      </c>
      <c r="D206" s="49" t="s">
        <v>61</v>
      </c>
      <c r="E206" s="49">
        <v>2</v>
      </c>
      <c r="F206" s="135">
        <v>0</v>
      </c>
      <c r="G206" s="135">
        <f t="shared" si="14"/>
        <v>0</v>
      </c>
      <c r="H206" s="122" t="s">
        <v>1735</v>
      </c>
      <c r="I206" s="116"/>
    </row>
    <row r="207" spans="1:9" s="19" customFormat="1" ht="12.75">
      <c r="A207" s="23"/>
      <c r="B207" s="20"/>
      <c r="C207" s="49"/>
      <c r="D207" s="49"/>
      <c r="E207" s="49"/>
      <c r="F207" s="135"/>
      <c r="G207" s="135"/>
      <c r="H207" s="122"/>
      <c r="I207" s="116"/>
    </row>
    <row r="208" spans="1:9" s="137" customFormat="1" ht="12.75">
      <c r="A208" s="28"/>
      <c r="B208" s="99" t="s">
        <v>916</v>
      </c>
      <c r="C208" s="88"/>
      <c r="D208" s="88"/>
      <c r="E208" s="96"/>
      <c r="F208" s="129"/>
      <c r="G208" s="129"/>
      <c r="H208" s="115"/>
      <c r="I208" s="115"/>
    </row>
    <row r="209" spans="1:9" s="19" customFormat="1" ht="38.25">
      <c r="A209" s="23" t="s">
        <v>951</v>
      </c>
      <c r="B209" s="20" t="s">
        <v>940</v>
      </c>
      <c r="C209" s="49" t="s">
        <v>131</v>
      </c>
      <c r="D209" s="49" t="s">
        <v>61</v>
      </c>
      <c r="E209" s="49">
        <v>1</v>
      </c>
      <c r="F209" s="135">
        <v>0</v>
      </c>
      <c r="G209" s="135">
        <f>E209*F209</f>
        <v>0</v>
      </c>
      <c r="H209" s="122" t="s">
        <v>1735</v>
      </c>
      <c r="I209" s="116"/>
    </row>
    <row r="210" spans="1:9" s="19" customFormat="1" ht="25.5">
      <c r="A210" s="23" t="s">
        <v>952</v>
      </c>
      <c r="B210" s="20" t="s">
        <v>950</v>
      </c>
      <c r="C210" s="49" t="s">
        <v>131</v>
      </c>
      <c r="D210" s="49" t="s">
        <v>61</v>
      </c>
      <c r="E210" s="49">
        <v>5</v>
      </c>
      <c r="F210" s="135">
        <v>0</v>
      </c>
      <c r="G210" s="135">
        <f aca="true" t="shared" si="15" ref="G210:G211">E210*F210</f>
        <v>0</v>
      </c>
      <c r="H210" s="122" t="s">
        <v>1735</v>
      </c>
      <c r="I210" s="116"/>
    </row>
    <row r="211" spans="1:9" s="19" customFormat="1" ht="12.75">
      <c r="A211" s="23" t="s">
        <v>917</v>
      </c>
      <c r="B211" s="20" t="s">
        <v>910</v>
      </c>
      <c r="C211" s="49" t="s">
        <v>131</v>
      </c>
      <c r="D211" s="49" t="s">
        <v>61</v>
      </c>
      <c r="E211" s="49">
        <v>1</v>
      </c>
      <c r="F211" s="135">
        <v>0</v>
      </c>
      <c r="G211" s="135">
        <f t="shared" si="15"/>
        <v>0</v>
      </c>
      <c r="H211" s="122" t="s">
        <v>1735</v>
      </c>
      <c r="I211" s="116"/>
    </row>
    <row r="212" spans="1:9" s="19" customFormat="1" ht="12.75">
      <c r="A212" s="23"/>
      <c r="B212" s="20"/>
      <c r="C212" s="49"/>
      <c r="D212" s="49"/>
      <c r="E212" s="49"/>
      <c r="F212" s="135"/>
      <c r="G212" s="135"/>
      <c r="H212" s="122"/>
      <c r="I212" s="116"/>
    </row>
    <row r="213" spans="1:9" s="137" customFormat="1" ht="12.75">
      <c r="A213" s="28"/>
      <c r="B213" s="99" t="s">
        <v>918</v>
      </c>
      <c r="C213" s="88"/>
      <c r="D213" s="88"/>
      <c r="E213" s="96"/>
      <c r="F213" s="129"/>
      <c r="G213" s="129"/>
      <c r="H213" s="115"/>
      <c r="I213" s="115"/>
    </row>
    <row r="214" spans="1:9" s="19" customFormat="1" ht="38.25">
      <c r="A214" s="23" t="s">
        <v>953</v>
      </c>
      <c r="B214" s="20" t="s">
        <v>923</v>
      </c>
      <c r="C214" s="49" t="s">
        <v>131</v>
      </c>
      <c r="D214" s="49" t="s">
        <v>61</v>
      </c>
      <c r="E214" s="49">
        <v>1</v>
      </c>
      <c r="F214" s="135">
        <v>0</v>
      </c>
      <c r="G214" s="135">
        <f>E214*F214</f>
        <v>0</v>
      </c>
      <c r="H214" s="122" t="s">
        <v>1735</v>
      </c>
      <c r="I214" s="116"/>
    </row>
    <row r="215" spans="1:9" s="19" customFormat="1" ht="25.5">
      <c r="A215" s="23" t="s">
        <v>954</v>
      </c>
      <c r="B215" s="20" t="s">
        <v>955</v>
      </c>
      <c r="C215" s="49" t="s">
        <v>131</v>
      </c>
      <c r="D215" s="49" t="s">
        <v>61</v>
      </c>
      <c r="E215" s="49">
        <v>9</v>
      </c>
      <c r="F215" s="135">
        <v>0</v>
      </c>
      <c r="G215" s="135">
        <f aca="true" t="shared" si="16" ref="G215:G217">E215*F215</f>
        <v>0</v>
      </c>
      <c r="H215" s="122" t="s">
        <v>1735</v>
      </c>
      <c r="I215" s="116"/>
    </row>
    <row r="216" spans="1:9" s="19" customFormat="1" ht="12.75">
      <c r="A216" s="23" t="s">
        <v>919</v>
      </c>
      <c r="B216" s="20" t="s">
        <v>910</v>
      </c>
      <c r="C216" s="49" t="s">
        <v>131</v>
      </c>
      <c r="D216" s="49" t="s">
        <v>61</v>
      </c>
      <c r="E216" s="49">
        <v>1</v>
      </c>
      <c r="F216" s="135">
        <v>0</v>
      </c>
      <c r="G216" s="135">
        <f t="shared" si="16"/>
        <v>0</v>
      </c>
      <c r="H216" s="122" t="s">
        <v>1735</v>
      </c>
      <c r="I216" s="116"/>
    </row>
    <row r="217" spans="1:9" s="19" customFormat="1" ht="25.5">
      <c r="A217" s="23" t="s">
        <v>1060</v>
      </c>
      <c r="B217" s="20" t="s">
        <v>1260</v>
      </c>
      <c r="C217" s="49" t="s">
        <v>131</v>
      </c>
      <c r="D217" s="49" t="s">
        <v>61</v>
      </c>
      <c r="E217" s="49">
        <v>9</v>
      </c>
      <c r="F217" s="135">
        <v>0</v>
      </c>
      <c r="G217" s="135">
        <f t="shared" si="16"/>
        <v>0</v>
      </c>
      <c r="H217" s="122" t="s">
        <v>1735</v>
      </c>
      <c r="I217" s="116"/>
    </row>
    <row r="219" spans="1:9" s="137" customFormat="1" ht="12.75">
      <c r="A219" s="82"/>
      <c r="B219" s="83" t="s">
        <v>1261</v>
      </c>
      <c r="C219" s="87"/>
      <c r="D219" s="87"/>
      <c r="E219" s="95"/>
      <c r="F219" s="128"/>
      <c r="G219" s="128"/>
      <c r="H219" s="114"/>
      <c r="I219" s="114"/>
    </row>
    <row r="220" spans="1:9" s="137" customFormat="1" ht="12.75">
      <c r="A220" s="28"/>
      <c r="B220" s="99" t="s">
        <v>1310</v>
      </c>
      <c r="C220" s="88"/>
      <c r="D220" s="88"/>
      <c r="E220" s="96"/>
      <c r="F220" s="129"/>
      <c r="G220" s="129"/>
      <c r="H220" s="115"/>
      <c r="I220" s="115"/>
    </row>
    <row r="221" spans="1:9" s="137" customFormat="1" ht="12.75">
      <c r="A221" s="28"/>
      <c r="B221" s="99" t="s">
        <v>1262</v>
      </c>
      <c r="C221" s="88"/>
      <c r="D221" s="88"/>
      <c r="E221" s="96"/>
      <c r="F221" s="129"/>
      <c r="G221" s="129"/>
      <c r="H221" s="115"/>
      <c r="I221" s="115"/>
    </row>
    <row r="222" spans="1:9" s="46" customFormat="1" ht="12.75">
      <c r="A222" s="153" t="s">
        <v>1278</v>
      </c>
      <c r="B222" s="46" t="s">
        <v>1279</v>
      </c>
      <c r="C222" s="103"/>
      <c r="D222" s="154"/>
      <c r="E222" s="103"/>
      <c r="F222" s="103"/>
      <c r="G222" s="130"/>
      <c r="H222" s="130"/>
      <c r="I222" s="155"/>
    </row>
    <row r="223" spans="1:9" s="19" customFormat="1" ht="25.5">
      <c r="A223" s="23" t="s">
        <v>1264</v>
      </c>
      <c r="B223" s="20" t="s">
        <v>1263</v>
      </c>
      <c r="C223" s="49" t="s">
        <v>68</v>
      </c>
      <c r="D223" s="49" t="s">
        <v>61</v>
      </c>
      <c r="E223" s="49">
        <v>1</v>
      </c>
      <c r="F223" s="135">
        <v>0</v>
      </c>
      <c r="G223" s="135">
        <f>E223*F223</f>
        <v>0</v>
      </c>
      <c r="H223" s="122"/>
      <c r="I223" s="116"/>
    </row>
    <row r="224" spans="1:9" s="19" customFormat="1" ht="38.25">
      <c r="A224" s="23" t="s">
        <v>1264</v>
      </c>
      <c r="B224" s="20" t="s">
        <v>1265</v>
      </c>
      <c r="C224" s="49" t="s">
        <v>1266</v>
      </c>
      <c r="D224" s="49" t="s">
        <v>61</v>
      </c>
      <c r="E224" s="49">
        <v>1</v>
      </c>
      <c r="F224" s="135">
        <v>0</v>
      </c>
      <c r="G224" s="135">
        <f aca="true" t="shared" si="17" ref="G224:G226">E224*F224</f>
        <v>0</v>
      </c>
      <c r="H224" s="122"/>
      <c r="I224" s="116"/>
    </row>
    <row r="225" spans="1:9" s="19" customFormat="1" ht="25.5">
      <c r="A225" s="23" t="s">
        <v>1268</v>
      </c>
      <c r="B225" s="20" t="s">
        <v>1267</v>
      </c>
      <c r="C225" s="49" t="s">
        <v>69</v>
      </c>
      <c r="D225" s="49" t="s">
        <v>61</v>
      </c>
      <c r="E225" s="49">
        <v>2</v>
      </c>
      <c r="F225" s="135">
        <v>0</v>
      </c>
      <c r="G225" s="135">
        <f t="shared" si="17"/>
        <v>0</v>
      </c>
      <c r="H225" s="122" t="s">
        <v>1269</v>
      </c>
      <c r="I225" s="116"/>
    </row>
    <row r="226" spans="1:9" s="19" customFormat="1" ht="25.5">
      <c r="A226" s="23" t="s">
        <v>1272</v>
      </c>
      <c r="B226" s="20" t="s">
        <v>1273</v>
      </c>
      <c r="C226" s="49" t="s">
        <v>68</v>
      </c>
      <c r="D226" s="49" t="s">
        <v>61</v>
      </c>
      <c r="E226" s="49">
        <v>10</v>
      </c>
      <c r="F226" s="135">
        <v>0</v>
      </c>
      <c r="G226" s="135">
        <f t="shared" si="17"/>
        <v>0</v>
      </c>
      <c r="H226" s="122"/>
      <c r="I226" s="145"/>
    </row>
    <row r="227" spans="1:9" s="19" customFormat="1" ht="12.75">
      <c r="A227" s="23"/>
      <c r="B227" s="20"/>
      <c r="C227" s="49"/>
      <c r="D227" s="49"/>
      <c r="E227" s="49"/>
      <c r="F227" s="135"/>
      <c r="G227" s="135"/>
      <c r="H227" s="122"/>
      <c r="I227" s="116"/>
    </row>
    <row r="228" spans="1:9" s="137" customFormat="1" ht="12.75">
      <c r="A228" s="28"/>
      <c r="B228" s="99" t="s">
        <v>1274</v>
      </c>
      <c r="C228" s="88"/>
      <c r="D228" s="88"/>
      <c r="E228" s="96"/>
      <c r="F228" s="129"/>
      <c r="G228" s="129"/>
      <c r="H228" s="115"/>
      <c r="I228" s="115"/>
    </row>
    <row r="229" spans="1:9" s="46" customFormat="1" ht="12.75">
      <c r="A229" s="153" t="s">
        <v>1278</v>
      </c>
      <c r="B229" s="46" t="s">
        <v>1279</v>
      </c>
      <c r="C229" s="103"/>
      <c r="D229" s="154"/>
      <c r="E229" s="103"/>
      <c r="F229" s="103"/>
      <c r="G229" s="130"/>
      <c r="H229" s="130"/>
      <c r="I229" s="155"/>
    </row>
    <row r="230" spans="1:9" s="19" customFormat="1" ht="25.5">
      <c r="A230" s="23" t="s">
        <v>1280</v>
      </c>
      <c r="B230" s="20" t="s">
        <v>1284</v>
      </c>
      <c r="C230" s="49" t="s">
        <v>68</v>
      </c>
      <c r="D230" s="49" t="s">
        <v>61</v>
      </c>
      <c r="E230" s="49">
        <v>12</v>
      </c>
      <c r="F230" s="135">
        <v>0</v>
      </c>
      <c r="G230" s="135">
        <f>E230*F230</f>
        <v>0</v>
      </c>
      <c r="H230" s="122"/>
      <c r="I230" s="116"/>
    </row>
    <row r="231" spans="1:9" s="19" customFormat="1" ht="38.25">
      <c r="A231" s="23" t="s">
        <v>1280</v>
      </c>
      <c r="B231" s="20" t="s">
        <v>1265</v>
      </c>
      <c r="C231" s="49" t="s">
        <v>1266</v>
      </c>
      <c r="D231" s="49" t="s">
        <v>61</v>
      </c>
      <c r="E231" s="49">
        <v>12</v>
      </c>
      <c r="F231" s="135">
        <v>0</v>
      </c>
      <c r="G231" s="135">
        <f aca="true" t="shared" si="18" ref="G231:G235">E231*F231</f>
        <v>0</v>
      </c>
      <c r="H231" s="122"/>
      <c r="I231" s="116"/>
    </row>
    <row r="232" spans="1:9" s="19" customFormat="1" ht="25.5">
      <c r="A232" s="23" t="s">
        <v>1275</v>
      </c>
      <c r="B232" s="20" t="s">
        <v>1276</v>
      </c>
      <c r="C232" s="49" t="s">
        <v>69</v>
      </c>
      <c r="D232" s="49" t="s">
        <v>61</v>
      </c>
      <c r="E232" s="49">
        <v>2</v>
      </c>
      <c r="F232" s="135">
        <v>0</v>
      </c>
      <c r="G232" s="135">
        <f t="shared" si="18"/>
        <v>0</v>
      </c>
      <c r="H232" s="122" t="s">
        <v>1269</v>
      </c>
      <c r="I232" s="116"/>
    </row>
    <row r="233" spans="1:9" s="19" customFormat="1" ht="25.5">
      <c r="A233" s="23" t="s">
        <v>1281</v>
      </c>
      <c r="B233" s="20" t="s">
        <v>1267</v>
      </c>
      <c r="C233" s="49" t="s">
        <v>69</v>
      </c>
      <c r="D233" s="49" t="s">
        <v>61</v>
      </c>
      <c r="E233" s="49">
        <v>12</v>
      </c>
      <c r="F233" s="135">
        <v>0</v>
      </c>
      <c r="G233" s="135">
        <f t="shared" si="18"/>
        <v>0</v>
      </c>
      <c r="H233" s="122" t="s">
        <v>1269</v>
      </c>
      <c r="I233" s="116"/>
    </row>
    <row r="234" spans="1:9" s="19" customFormat="1" ht="25.5">
      <c r="A234" s="23" t="s">
        <v>1277</v>
      </c>
      <c r="B234" s="20" t="s">
        <v>1270</v>
      </c>
      <c r="C234" s="49" t="s">
        <v>68</v>
      </c>
      <c r="D234" s="49" t="s">
        <v>61</v>
      </c>
      <c r="E234" s="49">
        <v>19</v>
      </c>
      <c r="F234" s="135">
        <v>0</v>
      </c>
      <c r="G234" s="135">
        <f t="shared" si="18"/>
        <v>0</v>
      </c>
      <c r="H234" s="122"/>
      <c r="I234" s="145"/>
    </row>
    <row r="235" spans="1:9" s="19" customFormat="1" ht="38.25">
      <c r="A235" s="23" t="s">
        <v>1282</v>
      </c>
      <c r="B235" s="20" t="s">
        <v>1283</v>
      </c>
      <c r="C235" s="49" t="s">
        <v>68</v>
      </c>
      <c r="D235" s="49" t="s">
        <v>61</v>
      </c>
      <c r="E235" s="49">
        <v>12</v>
      </c>
      <c r="F235" s="135">
        <v>0</v>
      </c>
      <c r="G235" s="135">
        <f t="shared" si="18"/>
        <v>0</v>
      </c>
      <c r="H235" s="122"/>
      <c r="I235" s="116"/>
    </row>
    <row r="236" spans="1:9" s="19" customFormat="1" ht="12.75">
      <c r="A236" s="23"/>
      <c r="B236" s="20"/>
      <c r="C236" s="49"/>
      <c r="D236" s="49"/>
      <c r="E236" s="49"/>
      <c r="F236" s="135"/>
      <c r="G236" s="135"/>
      <c r="H236" s="122"/>
      <c r="I236" s="116"/>
    </row>
    <row r="237" spans="1:9" s="137" customFormat="1" ht="12.75">
      <c r="A237" s="28"/>
      <c r="B237" s="99" t="s">
        <v>1285</v>
      </c>
      <c r="C237" s="88"/>
      <c r="D237" s="88"/>
      <c r="E237" s="96"/>
      <c r="F237" s="129"/>
      <c r="G237" s="129"/>
      <c r="H237" s="115"/>
      <c r="I237" s="115"/>
    </row>
    <row r="238" spans="1:9" s="19" customFormat="1" ht="12.75">
      <c r="A238" s="23" t="s">
        <v>1286</v>
      </c>
      <c r="B238" s="20" t="s">
        <v>1143</v>
      </c>
      <c r="C238" s="49" t="s">
        <v>68</v>
      </c>
      <c r="D238" s="49" t="s">
        <v>61</v>
      </c>
      <c r="E238" s="49">
        <v>1</v>
      </c>
      <c r="F238" s="135">
        <v>0</v>
      </c>
      <c r="G238" s="135">
        <f>E238*F238</f>
        <v>0</v>
      </c>
      <c r="H238" s="122"/>
      <c r="I238" s="116"/>
    </row>
    <row r="239" spans="1:9" s="19" customFormat="1" ht="12.75">
      <c r="A239" s="23"/>
      <c r="B239" s="20"/>
      <c r="C239" s="49"/>
      <c r="D239" s="49"/>
      <c r="E239" s="49"/>
      <c r="F239" s="135"/>
      <c r="G239" s="135"/>
      <c r="H239" s="122"/>
      <c r="I239" s="116"/>
    </row>
    <row r="240" spans="1:9" s="137" customFormat="1" ht="12.75">
      <c r="A240" s="28"/>
      <c r="B240" s="99" t="s">
        <v>1311</v>
      </c>
      <c r="C240" s="88"/>
      <c r="D240" s="88"/>
      <c r="E240" s="96"/>
      <c r="F240" s="129"/>
      <c r="G240" s="129"/>
      <c r="H240" s="115"/>
      <c r="I240" s="115"/>
    </row>
    <row r="241" spans="1:9" s="137" customFormat="1" ht="12.75">
      <c r="A241" s="28"/>
      <c r="B241" s="99" t="s">
        <v>1288</v>
      </c>
      <c r="C241" s="88"/>
      <c r="D241" s="88"/>
      <c r="E241" s="96"/>
      <c r="F241" s="129"/>
      <c r="G241" s="129"/>
      <c r="H241" s="115"/>
      <c r="I241" s="115"/>
    </row>
    <row r="242" spans="1:9" s="46" customFormat="1" ht="12.75">
      <c r="A242" s="153" t="s">
        <v>1278</v>
      </c>
      <c r="B242" s="46" t="s">
        <v>1279</v>
      </c>
      <c r="C242" s="103"/>
      <c r="D242" s="154"/>
      <c r="E242" s="103"/>
      <c r="F242" s="103"/>
      <c r="G242" s="130"/>
      <c r="H242" s="130"/>
      <c r="I242" s="155"/>
    </row>
    <row r="243" spans="1:9" s="19" customFormat="1" ht="25.5">
      <c r="A243" s="23" t="s">
        <v>1281</v>
      </c>
      <c r="B243" s="20" t="s">
        <v>1267</v>
      </c>
      <c r="C243" s="49" t="s">
        <v>69</v>
      </c>
      <c r="D243" s="49" t="s">
        <v>61</v>
      </c>
      <c r="E243" s="49">
        <v>3</v>
      </c>
      <c r="F243" s="135">
        <v>0</v>
      </c>
      <c r="G243" s="135">
        <f>E243*F243</f>
        <v>0</v>
      </c>
      <c r="H243" s="122" t="s">
        <v>1269</v>
      </c>
      <c r="I243" s="116"/>
    </row>
    <row r="244" spans="1:9" s="19" customFormat="1" ht="12.75">
      <c r="A244" s="23"/>
      <c r="B244" s="20"/>
      <c r="C244" s="49"/>
      <c r="D244" s="49"/>
      <c r="E244" s="49"/>
      <c r="F244" s="135"/>
      <c r="G244" s="135"/>
      <c r="H244" s="122"/>
      <c r="I244" s="116"/>
    </row>
    <row r="245" spans="1:9" s="137" customFormat="1" ht="12.75">
      <c r="A245" s="28"/>
      <c r="B245" s="99" t="s">
        <v>1289</v>
      </c>
      <c r="C245" s="88"/>
      <c r="D245" s="88"/>
      <c r="E245" s="96"/>
      <c r="F245" s="129"/>
      <c r="G245" s="129"/>
      <c r="H245" s="115"/>
      <c r="I245" s="115"/>
    </row>
    <row r="246" spans="1:9" s="19" customFormat="1" ht="12.75">
      <c r="A246" s="23" t="s">
        <v>1615</v>
      </c>
      <c r="B246" s="20" t="s">
        <v>1143</v>
      </c>
      <c r="C246" s="49" t="s">
        <v>68</v>
      </c>
      <c r="D246" s="49" t="s">
        <v>61</v>
      </c>
      <c r="E246" s="49">
        <v>1</v>
      </c>
      <c r="F246" s="135">
        <v>0</v>
      </c>
      <c r="G246" s="135">
        <f>E246*F246</f>
        <v>0</v>
      </c>
      <c r="H246" s="122"/>
      <c r="I246" s="116"/>
    </row>
    <row r="247" spans="1:9" s="19" customFormat="1" ht="12.75">
      <c r="A247" s="23"/>
      <c r="B247" s="20"/>
      <c r="C247" s="49"/>
      <c r="D247" s="49"/>
      <c r="E247" s="49"/>
      <c r="F247" s="135"/>
      <c r="G247" s="135"/>
      <c r="H247" s="122"/>
      <c r="I247" s="116"/>
    </row>
    <row r="248" spans="1:9" s="137" customFormat="1" ht="12.75">
      <c r="A248" s="28"/>
      <c r="B248" s="99" t="s">
        <v>1290</v>
      </c>
      <c r="C248" s="88"/>
      <c r="D248" s="88"/>
      <c r="E248" s="96"/>
      <c r="F248" s="129"/>
      <c r="G248" s="129"/>
      <c r="H248" s="115"/>
      <c r="I248" s="115"/>
    </row>
    <row r="249" spans="1:9" s="19" customFormat="1" ht="12.75">
      <c r="A249" s="23" t="s">
        <v>1291</v>
      </c>
      <c r="B249" s="20" t="s">
        <v>1143</v>
      </c>
      <c r="C249" s="49" t="s">
        <v>68</v>
      </c>
      <c r="D249" s="49" t="s">
        <v>61</v>
      </c>
      <c r="E249" s="49">
        <v>1</v>
      </c>
      <c r="F249" s="135">
        <v>0</v>
      </c>
      <c r="G249" s="135">
        <f>E249*F249</f>
        <v>0</v>
      </c>
      <c r="H249" s="122"/>
      <c r="I249" s="116"/>
    </row>
    <row r="250" spans="1:9" s="19" customFormat="1" ht="12.75">
      <c r="A250" s="23"/>
      <c r="B250" s="20"/>
      <c r="C250" s="49"/>
      <c r="D250" s="49"/>
      <c r="E250" s="49"/>
      <c r="F250" s="135"/>
      <c r="G250" s="135"/>
      <c r="H250" s="122"/>
      <c r="I250" s="116"/>
    </row>
    <row r="251" spans="1:9" s="137" customFormat="1" ht="12.75">
      <c r="A251" s="28"/>
      <c r="B251" s="99" t="s">
        <v>1292</v>
      </c>
      <c r="C251" s="88"/>
      <c r="D251" s="88"/>
      <c r="E251" s="96"/>
      <c r="F251" s="129"/>
      <c r="G251" s="129"/>
      <c r="H251" s="115"/>
      <c r="I251" s="115"/>
    </row>
    <row r="252" spans="1:9" s="19" customFormat="1" ht="12.75">
      <c r="A252" s="23" t="s">
        <v>1293</v>
      </c>
      <c r="B252" s="20" t="s">
        <v>1143</v>
      </c>
      <c r="C252" s="49" t="s">
        <v>68</v>
      </c>
      <c r="D252" s="49" t="s">
        <v>61</v>
      </c>
      <c r="E252" s="49">
        <v>1</v>
      </c>
      <c r="F252" s="135">
        <v>0</v>
      </c>
      <c r="G252" s="135">
        <f>E252*F252</f>
        <v>0</v>
      </c>
      <c r="H252" s="122"/>
      <c r="I252" s="116"/>
    </row>
    <row r="253" spans="1:9" s="19" customFormat="1" ht="12.75">
      <c r="A253" s="23"/>
      <c r="B253" s="20"/>
      <c r="C253" s="49"/>
      <c r="D253" s="49"/>
      <c r="E253" s="49"/>
      <c r="F253" s="135"/>
      <c r="G253" s="135"/>
      <c r="H253" s="122"/>
      <c r="I253" s="116"/>
    </row>
    <row r="254" spans="1:9" s="137" customFormat="1" ht="12.75">
      <c r="A254" s="28"/>
      <c r="B254" s="99" t="s">
        <v>1294</v>
      </c>
      <c r="C254" s="88"/>
      <c r="D254" s="88"/>
      <c r="E254" s="96"/>
      <c r="F254" s="129"/>
      <c r="G254" s="129"/>
      <c r="H254" s="115"/>
      <c r="I254" s="115"/>
    </row>
    <row r="255" spans="1:9" s="19" customFormat="1" ht="12.75">
      <c r="A255" s="23" t="s">
        <v>1295</v>
      </c>
      <c r="B255" s="20" t="s">
        <v>1143</v>
      </c>
      <c r="C255" s="49" t="s">
        <v>68</v>
      </c>
      <c r="D255" s="49" t="s">
        <v>61</v>
      </c>
      <c r="E255" s="49">
        <v>1</v>
      </c>
      <c r="F255" s="135">
        <v>0</v>
      </c>
      <c r="G255" s="135">
        <f>E255*F255</f>
        <v>0</v>
      </c>
      <c r="H255" s="122"/>
      <c r="I255" s="116"/>
    </row>
    <row r="256" spans="1:9" s="19" customFormat="1" ht="12.75">
      <c r="A256" s="23"/>
      <c r="B256" s="20"/>
      <c r="C256" s="49"/>
      <c r="D256" s="49"/>
      <c r="E256" s="49"/>
      <c r="F256" s="135"/>
      <c r="G256" s="135"/>
      <c r="H256" s="122"/>
      <c r="I256" s="116"/>
    </row>
    <row r="257" spans="1:9" s="137" customFormat="1" ht="12.75">
      <c r="A257" s="28"/>
      <c r="B257" s="99" t="s">
        <v>1296</v>
      </c>
      <c r="C257" s="88"/>
      <c r="D257" s="88"/>
      <c r="E257" s="96"/>
      <c r="F257" s="129"/>
      <c r="G257" s="129"/>
      <c r="H257" s="115"/>
      <c r="I257" s="115"/>
    </row>
    <row r="258" spans="1:9" s="19" customFormat="1" ht="12.75">
      <c r="A258" s="23" t="s">
        <v>1297</v>
      </c>
      <c r="B258" s="20" t="s">
        <v>1143</v>
      </c>
      <c r="C258" s="49" t="s">
        <v>68</v>
      </c>
      <c r="D258" s="49" t="s">
        <v>61</v>
      </c>
      <c r="E258" s="49">
        <v>1</v>
      </c>
      <c r="F258" s="135">
        <v>0</v>
      </c>
      <c r="G258" s="135">
        <f>E258*F258</f>
        <v>0</v>
      </c>
      <c r="H258" s="122"/>
      <c r="I258" s="116"/>
    </row>
    <row r="259" spans="1:9" s="19" customFormat="1" ht="12.75">
      <c r="A259" s="23"/>
      <c r="B259" s="20"/>
      <c r="C259" s="49"/>
      <c r="D259" s="49"/>
      <c r="E259" s="49"/>
      <c r="F259" s="135"/>
      <c r="G259" s="135"/>
      <c r="H259" s="122"/>
      <c r="I259" s="116"/>
    </row>
    <row r="260" spans="1:9" s="137" customFormat="1" ht="12.75">
      <c r="A260" s="28"/>
      <c r="B260" s="99" t="s">
        <v>1298</v>
      </c>
      <c r="C260" s="88"/>
      <c r="D260" s="88"/>
      <c r="E260" s="96"/>
      <c r="F260" s="129"/>
      <c r="G260" s="129"/>
      <c r="H260" s="115"/>
      <c r="I260" s="115"/>
    </row>
    <row r="261" spans="1:9" s="19" customFormat="1" ht="12.75">
      <c r="A261" s="23" t="s">
        <v>1299</v>
      </c>
      <c r="B261" s="20" t="s">
        <v>1143</v>
      </c>
      <c r="C261" s="49" t="s">
        <v>68</v>
      </c>
      <c r="D261" s="49" t="s">
        <v>61</v>
      </c>
      <c r="E261" s="49">
        <v>1</v>
      </c>
      <c r="F261" s="135">
        <v>0</v>
      </c>
      <c r="G261" s="135">
        <f>E261*F261</f>
        <v>0</v>
      </c>
      <c r="H261" s="122"/>
      <c r="I261" s="116"/>
    </row>
    <row r="262" spans="1:9" s="19" customFormat="1" ht="12.75">
      <c r="A262" s="23"/>
      <c r="B262" s="20"/>
      <c r="C262" s="49"/>
      <c r="D262" s="49"/>
      <c r="E262" s="49"/>
      <c r="F262" s="135"/>
      <c r="G262" s="135"/>
      <c r="H262" s="122"/>
      <c r="I262" s="116"/>
    </row>
    <row r="263" spans="1:9" s="137" customFormat="1" ht="12.75">
      <c r="A263" s="28"/>
      <c r="B263" s="99" t="s">
        <v>1303</v>
      </c>
      <c r="C263" s="88"/>
      <c r="D263" s="88"/>
      <c r="E263" s="96"/>
      <c r="F263" s="129"/>
      <c r="G263" s="129"/>
      <c r="H263" s="115"/>
      <c r="I263" s="115"/>
    </row>
    <row r="264" spans="1:9" s="46" customFormat="1" ht="12.75">
      <c r="A264" s="153" t="s">
        <v>1278</v>
      </c>
      <c r="B264" s="46" t="s">
        <v>1279</v>
      </c>
      <c r="C264" s="103"/>
      <c r="D264" s="154"/>
      <c r="E264" s="103"/>
      <c r="F264" s="103"/>
      <c r="G264" s="130"/>
      <c r="H264" s="130"/>
      <c r="I264" s="155"/>
    </row>
    <row r="265" spans="1:9" s="19" customFormat="1" ht="25.5">
      <c r="A265" s="23" t="s">
        <v>1300</v>
      </c>
      <c r="B265" s="20" t="s">
        <v>1271</v>
      </c>
      <c r="C265" s="49" t="s">
        <v>68</v>
      </c>
      <c r="D265" s="49" t="s">
        <v>61</v>
      </c>
      <c r="E265" s="49">
        <v>11</v>
      </c>
      <c r="F265" s="135">
        <v>0</v>
      </c>
      <c r="G265" s="135">
        <f>E265*F265</f>
        <v>0</v>
      </c>
      <c r="H265" s="122"/>
      <c r="I265" s="145"/>
    </row>
    <row r="266" spans="1:9" s="19" customFormat="1" ht="25.5">
      <c r="A266" s="23" t="s">
        <v>1301</v>
      </c>
      <c r="B266" s="20" t="s">
        <v>1302</v>
      </c>
      <c r="C266" s="49" t="s">
        <v>68</v>
      </c>
      <c r="D266" s="49" t="s">
        <v>61</v>
      </c>
      <c r="E266" s="49">
        <v>1</v>
      </c>
      <c r="F266" s="135">
        <v>0</v>
      </c>
      <c r="G266" s="135">
        <f>E266*F266</f>
        <v>0</v>
      </c>
      <c r="H266" s="122"/>
      <c r="I266" s="145"/>
    </row>
    <row r="267" spans="1:9" s="19" customFormat="1" ht="25.5">
      <c r="A267" s="23" t="s">
        <v>1304</v>
      </c>
      <c r="B267" s="20" t="s">
        <v>1305</v>
      </c>
      <c r="C267" s="49" t="s">
        <v>68</v>
      </c>
      <c r="D267" s="49" t="s">
        <v>61</v>
      </c>
      <c r="E267" s="49">
        <v>1</v>
      </c>
      <c r="F267" s="135">
        <v>0</v>
      </c>
      <c r="G267" s="135">
        <f>E267*F267</f>
        <v>0</v>
      </c>
      <c r="H267" s="122"/>
      <c r="I267" s="145"/>
    </row>
    <row r="268" spans="1:9" s="19" customFormat="1" ht="38.25">
      <c r="A268" s="23" t="s">
        <v>1304</v>
      </c>
      <c r="B268" s="20" t="s">
        <v>1726</v>
      </c>
      <c r="C268" s="49" t="s">
        <v>1266</v>
      </c>
      <c r="D268" s="49" t="s">
        <v>61</v>
      </c>
      <c r="E268" s="49">
        <v>1</v>
      </c>
      <c r="F268" s="135">
        <v>0</v>
      </c>
      <c r="G268" s="135">
        <f>E268*F268</f>
        <v>0</v>
      </c>
      <c r="H268" s="122"/>
      <c r="I268" s="116"/>
    </row>
    <row r="269" spans="1:9" s="19" customFormat="1" ht="12.75">
      <c r="A269" s="23"/>
      <c r="B269" s="20"/>
      <c r="C269" s="49"/>
      <c r="D269" s="49"/>
      <c r="E269" s="49"/>
      <c r="F269" s="135"/>
      <c r="G269" s="135"/>
      <c r="H269" s="122"/>
      <c r="I269" s="116"/>
    </row>
    <row r="270" spans="1:9" s="137" customFormat="1" ht="12.75">
      <c r="A270" s="28"/>
      <c r="B270" s="99" t="s">
        <v>1306</v>
      </c>
      <c r="C270" s="88"/>
      <c r="D270" s="88"/>
      <c r="E270" s="96"/>
      <c r="F270" s="129"/>
      <c r="G270" s="129"/>
      <c r="H270" s="115"/>
      <c r="I270" s="115"/>
    </row>
    <row r="271" spans="1:9" s="46" customFormat="1" ht="12.75">
      <c r="A271" s="153" t="s">
        <v>1278</v>
      </c>
      <c r="B271" s="46" t="s">
        <v>1279</v>
      </c>
      <c r="C271" s="103"/>
      <c r="D271" s="154"/>
      <c r="E271" s="103"/>
      <c r="F271" s="103"/>
      <c r="G271" s="130"/>
      <c r="H271" s="130"/>
      <c r="I271" s="155"/>
    </row>
    <row r="272" spans="1:9" s="19" customFormat="1" ht="25.5">
      <c r="A272" s="23" t="s">
        <v>1300</v>
      </c>
      <c r="B272" s="20" t="s">
        <v>1271</v>
      </c>
      <c r="C272" s="49" t="s">
        <v>68</v>
      </c>
      <c r="D272" s="49" t="s">
        <v>61</v>
      </c>
      <c r="E272" s="49">
        <v>10</v>
      </c>
      <c r="F272" s="135">
        <v>0</v>
      </c>
      <c r="G272" s="135">
        <f>E272*F272</f>
        <v>0</v>
      </c>
      <c r="H272" s="122"/>
      <c r="I272" s="145"/>
    </row>
    <row r="273" spans="1:9" s="19" customFormat="1" ht="25.5">
      <c r="A273" s="23" t="s">
        <v>1307</v>
      </c>
      <c r="B273" s="20" t="s">
        <v>1305</v>
      </c>
      <c r="C273" s="49" t="s">
        <v>68</v>
      </c>
      <c r="D273" s="49" t="s">
        <v>61</v>
      </c>
      <c r="E273" s="49">
        <v>1</v>
      </c>
      <c r="F273" s="135">
        <v>0</v>
      </c>
      <c r="G273" s="135">
        <f aca="true" t="shared" si="19" ref="G273:G274">E273*F273</f>
        <v>0</v>
      </c>
      <c r="H273" s="122"/>
      <c r="I273" s="145"/>
    </row>
    <row r="274" spans="1:9" s="19" customFormat="1" ht="38.25">
      <c r="A274" s="23" t="s">
        <v>1307</v>
      </c>
      <c r="B274" s="20" t="s">
        <v>1726</v>
      </c>
      <c r="C274" s="49" t="s">
        <v>1266</v>
      </c>
      <c r="D274" s="49" t="s">
        <v>61</v>
      </c>
      <c r="E274" s="49">
        <v>1</v>
      </c>
      <c r="F274" s="135">
        <v>0</v>
      </c>
      <c r="G274" s="135">
        <f t="shared" si="19"/>
        <v>0</v>
      </c>
      <c r="H274" s="122"/>
      <c r="I274" s="116"/>
    </row>
    <row r="275" spans="1:9" s="46" customFormat="1" ht="12.75">
      <c r="A275" s="153"/>
      <c r="C275" s="103"/>
      <c r="D275" s="154"/>
      <c r="E275" s="103"/>
      <c r="F275" s="103"/>
      <c r="G275" s="130"/>
      <c r="H275" s="130"/>
      <c r="I275" s="155"/>
    </row>
    <row r="276" spans="1:9" s="137" customFormat="1" ht="12.75">
      <c r="A276" s="28"/>
      <c r="B276" s="99" t="s">
        <v>1308</v>
      </c>
      <c r="C276" s="88"/>
      <c r="D276" s="88"/>
      <c r="E276" s="96"/>
      <c r="F276" s="129"/>
      <c r="G276" s="129"/>
      <c r="H276" s="115"/>
      <c r="I276" s="115"/>
    </row>
    <row r="277" spans="1:9" s="46" customFormat="1" ht="12.75">
      <c r="A277" s="153" t="s">
        <v>1278</v>
      </c>
      <c r="B277" s="46" t="s">
        <v>1279</v>
      </c>
      <c r="C277" s="103"/>
      <c r="D277" s="154"/>
      <c r="E277" s="103"/>
      <c r="F277" s="103"/>
      <c r="G277" s="130"/>
      <c r="H277" s="130"/>
      <c r="I277" s="155"/>
    </row>
    <row r="278" spans="1:9" s="19" customFormat="1" ht="25.5">
      <c r="A278" s="23" t="s">
        <v>1300</v>
      </c>
      <c r="B278" s="20" t="s">
        <v>1271</v>
      </c>
      <c r="C278" s="49" t="s">
        <v>68</v>
      </c>
      <c r="D278" s="49" t="s">
        <v>61</v>
      </c>
      <c r="E278" s="49">
        <v>10</v>
      </c>
      <c r="F278" s="135">
        <v>0</v>
      </c>
      <c r="G278" s="135">
        <f>E278*F278</f>
        <v>0</v>
      </c>
      <c r="H278" s="122"/>
      <c r="I278" s="145"/>
    </row>
    <row r="279" spans="1:9" s="19" customFormat="1" ht="25.5">
      <c r="A279" s="23" t="s">
        <v>1309</v>
      </c>
      <c r="B279" s="20" t="s">
        <v>1305</v>
      </c>
      <c r="C279" s="49" t="s">
        <v>68</v>
      </c>
      <c r="D279" s="49" t="s">
        <v>61</v>
      </c>
      <c r="E279" s="49">
        <v>1</v>
      </c>
      <c r="F279" s="135">
        <v>0</v>
      </c>
      <c r="G279" s="135">
        <f aca="true" t="shared" si="20" ref="G279:G280">E279*F279</f>
        <v>0</v>
      </c>
      <c r="H279" s="122"/>
      <c r="I279" s="145"/>
    </row>
    <row r="280" spans="1:9" s="19" customFormat="1" ht="38.25">
      <c r="A280" s="23" t="s">
        <v>1309</v>
      </c>
      <c r="B280" s="20" t="s">
        <v>1726</v>
      </c>
      <c r="C280" s="49" t="s">
        <v>1266</v>
      </c>
      <c r="D280" s="49" t="s">
        <v>61</v>
      </c>
      <c r="E280" s="49">
        <v>1</v>
      </c>
      <c r="F280" s="135">
        <v>0</v>
      </c>
      <c r="G280" s="135">
        <f t="shared" si="20"/>
        <v>0</v>
      </c>
      <c r="H280" s="122"/>
      <c r="I280" s="116"/>
    </row>
    <row r="281" spans="1:9" s="46" customFormat="1" ht="12.75">
      <c r="A281" s="153"/>
      <c r="C281" s="103"/>
      <c r="D281" s="154"/>
      <c r="E281" s="103"/>
      <c r="F281" s="103"/>
      <c r="G281" s="130"/>
      <c r="H281" s="130"/>
      <c r="I281" s="155"/>
    </row>
    <row r="282" spans="1:9" s="137" customFormat="1" ht="12.75">
      <c r="A282" s="28"/>
      <c r="B282" s="99" t="s">
        <v>1312</v>
      </c>
      <c r="C282" s="88"/>
      <c r="D282" s="88"/>
      <c r="E282" s="96"/>
      <c r="F282" s="129"/>
      <c r="G282" s="129"/>
      <c r="H282" s="115"/>
      <c r="I282" s="115"/>
    </row>
    <row r="283" spans="1:9" s="137" customFormat="1" ht="12.75">
      <c r="A283" s="28"/>
      <c r="B283" s="99" t="s">
        <v>1287</v>
      </c>
      <c r="C283" s="88"/>
      <c r="D283" s="88"/>
      <c r="E283" s="96"/>
      <c r="F283" s="129"/>
      <c r="G283" s="129"/>
      <c r="H283" s="115"/>
      <c r="I283" s="115"/>
    </row>
    <row r="284" spans="1:9" s="46" customFormat="1" ht="12.75">
      <c r="A284" s="153" t="s">
        <v>1278</v>
      </c>
      <c r="B284" s="46" t="s">
        <v>1279</v>
      </c>
      <c r="C284" s="103"/>
      <c r="D284" s="154"/>
      <c r="E284" s="103"/>
      <c r="F284" s="103"/>
      <c r="G284" s="130"/>
      <c r="H284" s="130"/>
      <c r="I284" s="155"/>
    </row>
    <row r="285" spans="1:9" s="19" customFormat="1" ht="25.5">
      <c r="A285" s="23" t="s">
        <v>1281</v>
      </c>
      <c r="B285" s="20" t="s">
        <v>1267</v>
      </c>
      <c r="C285" s="49" t="s">
        <v>69</v>
      </c>
      <c r="D285" s="49" t="s">
        <v>61</v>
      </c>
      <c r="E285" s="49">
        <v>5</v>
      </c>
      <c r="F285" s="135">
        <v>0</v>
      </c>
      <c r="G285" s="135">
        <f>E285*F285</f>
        <v>0</v>
      </c>
      <c r="H285" s="122" t="s">
        <v>1269</v>
      </c>
      <c r="I285" s="116"/>
    </row>
    <row r="286" spans="1:9" s="46" customFormat="1" ht="12.75">
      <c r="A286" s="153"/>
      <c r="C286" s="103"/>
      <c r="D286" s="154"/>
      <c r="E286" s="103"/>
      <c r="F286" s="103"/>
      <c r="G286" s="130"/>
      <c r="H286" s="130"/>
      <c r="I286" s="155"/>
    </row>
    <row r="287" spans="1:9" s="137" customFormat="1" ht="12.75">
      <c r="A287" s="28"/>
      <c r="B287" s="99" t="s">
        <v>1343</v>
      </c>
      <c r="C287" s="88"/>
      <c r="D287" s="88"/>
      <c r="E287" s="96"/>
      <c r="F287" s="129"/>
      <c r="G287" s="129"/>
      <c r="H287" s="115"/>
      <c r="I287" s="115"/>
    </row>
    <row r="288" spans="1:9" s="19" customFormat="1" ht="12.75">
      <c r="A288" s="23" t="s">
        <v>1313</v>
      </c>
      <c r="B288" s="20" t="s">
        <v>1143</v>
      </c>
      <c r="C288" s="49" t="s">
        <v>68</v>
      </c>
      <c r="D288" s="49" t="s">
        <v>61</v>
      </c>
      <c r="E288" s="49">
        <v>1</v>
      </c>
      <c r="F288" s="135">
        <v>0</v>
      </c>
      <c r="G288" s="135">
        <f>E288*F288</f>
        <v>0</v>
      </c>
      <c r="H288" s="122"/>
      <c r="I288" s="116"/>
    </row>
    <row r="289" spans="1:9" s="19" customFormat="1" ht="25.5">
      <c r="A289" s="23" t="s">
        <v>1348</v>
      </c>
      <c r="B289" s="20" t="s">
        <v>1267</v>
      </c>
      <c r="C289" s="49" t="s">
        <v>69</v>
      </c>
      <c r="D289" s="49" t="s">
        <v>61</v>
      </c>
      <c r="E289" s="49">
        <v>1</v>
      </c>
      <c r="F289" s="135">
        <v>0</v>
      </c>
      <c r="G289" s="135">
        <f>E289*F289</f>
        <v>0</v>
      </c>
      <c r="H289" s="122" t="s">
        <v>1269</v>
      </c>
      <c r="I289" s="116"/>
    </row>
    <row r="290" spans="1:9" s="46" customFormat="1" ht="12.75">
      <c r="A290" s="153"/>
      <c r="C290" s="103"/>
      <c r="D290" s="154"/>
      <c r="E290" s="103"/>
      <c r="F290" s="103"/>
      <c r="G290" s="130"/>
      <c r="H290" s="130"/>
      <c r="I290" s="155"/>
    </row>
    <row r="291" spans="1:9" s="137" customFormat="1" ht="12.75">
      <c r="A291" s="28"/>
      <c r="B291" s="99" t="s">
        <v>1344</v>
      </c>
      <c r="C291" s="88"/>
      <c r="D291" s="88"/>
      <c r="E291" s="96"/>
      <c r="F291" s="129"/>
      <c r="G291" s="129"/>
      <c r="H291" s="115"/>
      <c r="I291" s="115"/>
    </row>
    <row r="292" spans="1:9" s="19" customFormat="1" ht="12.75">
      <c r="A292" s="23" t="s">
        <v>1346</v>
      </c>
      <c r="B292" s="20" t="s">
        <v>1143</v>
      </c>
      <c r="C292" s="49" t="s">
        <v>68</v>
      </c>
      <c r="D292" s="49" t="s">
        <v>61</v>
      </c>
      <c r="E292" s="49">
        <v>1</v>
      </c>
      <c r="F292" s="135">
        <v>0</v>
      </c>
      <c r="G292" s="135">
        <f>E292*F292</f>
        <v>0</v>
      </c>
      <c r="H292" s="122"/>
      <c r="I292" s="116"/>
    </row>
    <row r="293" spans="1:9" s="46" customFormat="1" ht="12.75">
      <c r="A293" s="153"/>
      <c r="C293" s="103"/>
      <c r="D293" s="154"/>
      <c r="E293" s="103"/>
      <c r="F293" s="103"/>
      <c r="G293" s="130"/>
      <c r="H293" s="130"/>
      <c r="I293" s="155"/>
    </row>
    <row r="294" spans="1:9" s="137" customFormat="1" ht="12.75">
      <c r="A294" s="28"/>
      <c r="B294" s="99" t="s">
        <v>1345</v>
      </c>
      <c r="C294" s="88"/>
      <c r="D294" s="88"/>
      <c r="E294" s="96"/>
      <c r="F294" s="129"/>
      <c r="G294" s="129"/>
      <c r="H294" s="115"/>
      <c r="I294" s="115"/>
    </row>
    <row r="295" spans="1:9" s="19" customFormat="1" ht="12.75">
      <c r="A295" s="23" t="s">
        <v>1347</v>
      </c>
      <c r="B295" s="20" t="s">
        <v>1143</v>
      </c>
      <c r="C295" s="49" t="s">
        <v>68</v>
      </c>
      <c r="D295" s="49" t="s">
        <v>61</v>
      </c>
      <c r="E295" s="49">
        <v>1</v>
      </c>
      <c r="F295" s="135">
        <v>0</v>
      </c>
      <c r="G295" s="135">
        <f>E295*F295</f>
        <v>0</v>
      </c>
      <c r="H295" s="122"/>
      <c r="I295" s="116"/>
    </row>
    <row r="296" spans="1:9" s="46" customFormat="1" ht="12.75">
      <c r="A296" s="153"/>
      <c r="C296" s="103"/>
      <c r="D296" s="154"/>
      <c r="E296" s="103"/>
      <c r="F296" s="103"/>
      <c r="G296" s="130"/>
      <c r="H296" s="130"/>
      <c r="I296" s="155"/>
    </row>
    <row r="297" spans="1:9" s="137" customFormat="1" ht="12.75">
      <c r="A297" s="28"/>
      <c r="B297" s="99" t="s">
        <v>1314</v>
      </c>
      <c r="C297" s="88"/>
      <c r="D297" s="88"/>
      <c r="E297" s="96"/>
      <c r="F297" s="129"/>
      <c r="G297" s="129"/>
      <c r="H297" s="115"/>
      <c r="I297" s="115"/>
    </row>
    <row r="298" spans="1:9" s="46" customFormat="1" ht="12.75">
      <c r="A298" s="153" t="s">
        <v>1278</v>
      </c>
      <c r="B298" s="46" t="s">
        <v>1279</v>
      </c>
      <c r="C298" s="103"/>
      <c r="D298" s="154"/>
      <c r="E298" s="103"/>
      <c r="F298" s="103"/>
      <c r="G298" s="130"/>
      <c r="H298" s="130"/>
      <c r="I298" s="155"/>
    </row>
    <row r="299" spans="1:9" s="19" customFormat="1" ht="25.5">
      <c r="A299" s="23" t="s">
        <v>1300</v>
      </c>
      <c r="B299" s="20" t="s">
        <v>1271</v>
      </c>
      <c r="C299" s="49" t="s">
        <v>68</v>
      </c>
      <c r="D299" s="49" t="s">
        <v>61</v>
      </c>
      <c r="E299" s="49">
        <v>11</v>
      </c>
      <c r="F299" s="135">
        <v>0</v>
      </c>
      <c r="G299" s="135">
        <f>E299*F299</f>
        <v>0</v>
      </c>
      <c r="H299" s="122"/>
      <c r="I299" s="145"/>
    </row>
    <row r="300" spans="1:9" s="19" customFormat="1" ht="25.5">
      <c r="A300" s="23" t="s">
        <v>1315</v>
      </c>
      <c r="B300" s="20" t="s">
        <v>1302</v>
      </c>
      <c r="C300" s="49" t="s">
        <v>68</v>
      </c>
      <c r="D300" s="49" t="s">
        <v>61</v>
      </c>
      <c r="E300" s="49">
        <v>1</v>
      </c>
      <c r="F300" s="135">
        <v>0</v>
      </c>
      <c r="G300" s="135">
        <f aca="true" t="shared" si="21" ref="G300:G302">E300*F300</f>
        <v>0</v>
      </c>
      <c r="H300" s="122"/>
      <c r="I300" s="145"/>
    </row>
    <row r="301" spans="1:9" s="19" customFormat="1" ht="25.5">
      <c r="A301" s="23" t="s">
        <v>1316</v>
      </c>
      <c r="B301" s="20" t="s">
        <v>1305</v>
      </c>
      <c r="C301" s="49" t="s">
        <v>68</v>
      </c>
      <c r="D301" s="49" t="s">
        <v>61</v>
      </c>
      <c r="E301" s="49">
        <v>1</v>
      </c>
      <c r="F301" s="135">
        <v>0</v>
      </c>
      <c r="G301" s="135">
        <f t="shared" si="21"/>
        <v>0</v>
      </c>
      <c r="H301" s="122"/>
      <c r="I301" s="145"/>
    </row>
    <row r="302" spans="1:9" s="19" customFormat="1" ht="38.25">
      <c r="A302" s="23" t="s">
        <v>1316</v>
      </c>
      <c r="B302" s="20" t="s">
        <v>1726</v>
      </c>
      <c r="C302" s="49" t="s">
        <v>1266</v>
      </c>
      <c r="D302" s="49" t="s">
        <v>61</v>
      </c>
      <c r="E302" s="49">
        <v>1</v>
      </c>
      <c r="F302" s="135">
        <v>0</v>
      </c>
      <c r="G302" s="135">
        <f t="shared" si="21"/>
        <v>0</v>
      </c>
      <c r="H302" s="122"/>
      <c r="I302" s="116"/>
    </row>
    <row r="303" spans="1:9" s="46" customFormat="1" ht="12.75">
      <c r="A303" s="153"/>
      <c r="C303" s="103"/>
      <c r="D303" s="154"/>
      <c r="E303" s="103"/>
      <c r="F303" s="103"/>
      <c r="G303" s="130"/>
      <c r="H303" s="130"/>
      <c r="I303" s="155"/>
    </row>
    <row r="304" spans="1:9" s="137" customFormat="1" ht="12.75">
      <c r="A304" s="28"/>
      <c r="B304" s="99" t="s">
        <v>1317</v>
      </c>
      <c r="C304" s="88"/>
      <c r="D304" s="88"/>
      <c r="E304" s="96"/>
      <c r="F304" s="129"/>
      <c r="G304" s="129"/>
      <c r="H304" s="115"/>
      <c r="I304" s="115"/>
    </row>
    <row r="305" spans="1:9" s="46" customFormat="1" ht="12.75">
      <c r="A305" s="153" t="s">
        <v>1278</v>
      </c>
      <c r="B305" s="46" t="s">
        <v>1279</v>
      </c>
      <c r="C305" s="103"/>
      <c r="D305" s="154"/>
      <c r="E305" s="103"/>
      <c r="F305" s="103"/>
      <c r="G305" s="130"/>
      <c r="H305" s="130"/>
      <c r="I305" s="155"/>
    </row>
    <row r="306" spans="1:9" s="19" customFormat="1" ht="25.5">
      <c r="A306" s="23" t="s">
        <v>1300</v>
      </c>
      <c r="B306" s="20" t="s">
        <v>1271</v>
      </c>
      <c r="C306" s="49" t="s">
        <v>68</v>
      </c>
      <c r="D306" s="49" t="s">
        <v>61</v>
      </c>
      <c r="E306" s="49">
        <v>11</v>
      </c>
      <c r="F306" s="135">
        <v>0</v>
      </c>
      <c r="G306" s="135">
        <f>E306*F306</f>
        <v>0</v>
      </c>
      <c r="H306" s="122"/>
      <c r="I306" s="145"/>
    </row>
    <row r="307" spans="1:9" s="19" customFormat="1" ht="25.5">
      <c r="A307" s="23" t="s">
        <v>1318</v>
      </c>
      <c r="B307" s="20" t="s">
        <v>1305</v>
      </c>
      <c r="C307" s="49" t="s">
        <v>68</v>
      </c>
      <c r="D307" s="49" t="s">
        <v>61</v>
      </c>
      <c r="E307" s="49">
        <v>1</v>
      </c>
      <c r="F307" s="135">
        <v>0</v>
      </c>
      <c r="G307" s="135">
        <f aca="true" t="shared" si="22" ref="G307:G308">E307*F307</f>
        <v>0</v>
      </c>
      <c r="H307" s="122"/>
      <c r="I307" s="145"/>
    </row>
    <row r="308" spans="1:9" s="19" customFormat="1" ht="38.25">
      <c r="A308" s="23" t="s">
        <v>1318</v>
      </c>
      <c r="B308" s="20" t="s">
        <v>1726</v>
      </c>
      <c r="C308" s="49" t="s">
        <v>1266</v>
      </c>
      <c r="D308" s="49" t="s">
        <v>61</v>
      </c>
      <c r="E308" s="49">
        <v>1</v>
      </c>
      <c r="F308" s="135">
        <v>0</v>
      </c>
      <c r="G308" s="135">
        <f t="shared" si="22"/>
        <v>0</v>
      </c>
      <c r="H308" s="122"/>
      <c r="I308" s="116"/>
    </row>
    <row r="309" spans="1:9" s="46" customFormat="1" ht="12.75">
      <c r="A309" s="153"/>
      <c r="C309" s="103"/>
      <c r="D309" s="154"/>
      <c r="E309" s="103"/>
      <c r="F309" s="103"/>
      <c r="G309" s="130"/>
      <c r="H309" s="130"/>
      <c r="I309" s="155"/>
    </row>
    <row r="310" spans="1:9" s="137" customFormat="1" ht="12.75">
      <c r="A310" s="28"/>
      <c r="B310" s="99" t="s">
        <v>1319</v>
      </c>
      <c r="C310" s="88"/>
      <c r="D310" s="88"/>
      <c r="E310" s="96"/>
      <c r="F310" s="129"/>
      <c r="G310" s="129"/>
      <c r="H310" s="115"/>
      <c r="I310" s="115"/>
    </row>
    <row r="311" spans="1:9" s="46" customFormat="1" ht="12.75">
      <c r="A311" s="153" t="s">
        <v>1278</v>
      </c>
      <c r="B311" s="46" t="s">
        <v>1279</v>
      </c>
      <c r="C311" s="103"/>
      <c r="D311" s="154"/>
      <c r="E311" s="103"/>
      <c r="F311" s="103"/>
      <c r="G311" s="130"/>
      <c r="H311" s="130"/>
      <c r="I311" s="155"/>
    </row>
    <row r="312" spans="1:9" s="19" customFormat="1" ht="25.5">
      <c r="A312" s="23" t="s">
        <v>1300</v>
      </c>
      <c r="B312" s="20" t="s">
        <v>1271</v>
      </c>
      <c r="C312" s="49" t="s">
        <v>68</v>
      </c>
      <c r="D312" s="49" t="s">
        <v>61</v>
      </c>
      <c r="E312" s="49">
        <v>10</v>
      </c>
      <c r="F312" s="135">
        <v>0</v>
      </c>
      <c r="G312" s="135">
        <f>E312*F312</f>
        <v>0</v>
      </c>
      <c r="H312" s="122"/>
      <c r="I312" s="145"/>
    </row>
    <row r="313" spans="1:9" s="19" customFormat="1" ht="25.5">
      <c r="A313" s="23" t="s">
        <v>1320</v>
      </c>
      <c r="B313" s="20" t="s">
        <v>1302</v>
      </c>
      <c r="C313" s="49" t="s">
        <v>68</v>
      </c>
      <c r="D313" s="49" t="s">
        <v>61</v>
      </c>
      <c r="E313" s="49">
        <v>1</v>
      </c>
      <c r="F313" s="135">
        <v>0</v>
      </c>
      <c r="G313" s="135">
        <f aca="true" t="shared" si="23" ref="G313:G315">E313*F313</f>
        <v>0</v>
      </c>
      <c r="H313" s="122"/>
      <c r="I313" s="145"/>
    </row>
    <row r="314" spans="1:9" s="19" customFormat="1" ht="25.5">
      <c r="A314" s="23" t="s">
        <v>1321</v>
      </c>
      <c r="B314" s="20" t="s">
        <v>1305</v>
      </c>
      <c r="C314" s="49" t="s">
        <v>68</v>
      </c>
      <c r="D314" s="49" t="s">
        <v>61</v>
      </c>
      <c r="E314" s="49">
        <v>1</v>
      </c>
      <c r="F314" s="135">
        <v>0</v>
      </c>
      <c r="G314" s="135">
        <f t="shared" si="23"/>
        <v>0</v>
      </c>
      <c r="H314" s="122"/>
      <c r="I314" s="145"/>
    </row>
    <row r="315" spans="1:9" s="19" customFormat="1" ht="38.25">
      <c r="A315" s="23" t="s">
        <v>1321</v>
      </c>
      <c r="B315" s="20" t="s">
        <v>1726</v>
      </c>
      <c r="C315" s="49" t="s">
        <v>1266</v>
      </c>
      <c r="D315" s="49" t="s">
        <v>61</v>
      </c>
      <c r="E315" s="49">
        <v>1</v>
      </c>
      <c r="F315" s="135">
        <v>0</v>
      </c>
      <c r="G315" s="135">
        <f t="shared" si="23"/>
        <v>0</v>
      </c>
      <c r="H315" s="122"/>
      <c r="I315" s="116"/>
    </row>
    <row r="316" spans="1:9" s="19" customFormat="1" ht="12.75">
      <c r="A316" s="23"/>
      <c r="B316" s="20"/>
      <c r="C316" s="49"/>
      <c r="D316" s="49"/>
      <c r="E316" s="49"/>
      <c r="F316" s="135"/>
      <c r="G316" s="135"/>
      <c r="H316" s="122"/>
      <c r="I316" s="116"/>
    </row>
    <row r="317" spans="1:9" ht="12.75">
      <c r="A317" s="82"/>
      <c r="B317" s="83" t="s">
        <v>1100</v>
      </c>
      <c r="C317" s="87"/>
      <c r="D317" s="87"/>
      <c r="E317" s="95"/>
      <c r="F317" s="128"/>
      <c r="G317" s="128"/>
      <c r="H317" s="114"/>
      <c r="I317" s="114"/>
    </row>
    <row r="318" spans="1:9" s="137" customFormat="1" ht="12.75">
      <c r="A318" s="28"/>
      <c r="B318" s="99" t="s">
        <v>1102</v>
      </c>
      <c r="C318" s="96"/>
      <c r="D318" s="146"/>
      <c r="E318" s="88"/>
      <c r="F318" s="88"/>
      <c r="G318" s="129"/>
      <c r="H318" s="149"/>
      <c r="I318" s="144"/>
    </row>
    <row r="319" spans="1:9" s="19" customFormat="1" ht="38.25">
      <c r="A319" s="23" t="s">
        <v>1107</v>
      </c>
      <c r="B319" s="20" t="s">
        <v>1103</v>
      </c>
      <c r="C319" s="49" t="s">
        <v>69</v>
      </c>
      <c r="D319" s="147" t="s">
        <v>61</v>
      </c>
      <c r="E319" s="49">
        <v>2</v>
      </c>
      <c r="F319" s="135">
        <v>0</v>
      </c>
      <c r="G319" s="135">
        <f>E319*F319</f>
        <v>0</v>
      </c>
      <c r="H319" s="150" t="s">
        <v>1734</v>
      </c>
      <c r="I319" s="145"/>
    </row>
    <row r="320" spans="1:9" s="19" customFormat="1" ht="51">
      <c r="A320" s="23" t="s">
        <v>1108</v>
      </c>
      <c r="B320" s="20" t="s">
        <v>1104</v>
      </c>
      <c r="C320" s="49" t="s">
        <v>70</v>
      </c>
      <c r="D320" s="147" t="s">
        <v>61</v>
      </c>
      <c r="E320" s="49">
        <v>2</v>
      </c>
      <c r="F320" s="135">
        <v>0</v>
      </c>
      <c r="G320" s="135">
        <f aca="true" t="shared" si="24" ref="G320:G323">E320*F320</f>
        <v>0</v>
      </c>
      <c r="H320" s="150" t="s">
        <v>1734</v>
      </c>
      <c r="I320" s="145"/>
    </row>
    <row r="321" spans="1:9" s="19" customFormat="1" ht="51">
      <c r="A321" s="23" t="s">
        <v>1109</v>
      </c>
      <c r="B321" s="20" t="s">
        <v>1105</v>
      </c>
      <c r="C321" s="49" t="s">
        <v>68</v>
      </c>
      <c r="D321" s="147" t="s">
        <v>61</v>
      </c>
      <c r="E321" s="49">
        <v>4</v>
      </c>
      <c r="F321" s="135">
        <v>0</v>
      </c>
      <c r="G321" s="135">
        <f t="shared" si="24"/>
        <v>0</v>
      </c>
      <c r="H321" s="151"/>
      <c r="I321" s="145"/>
    </row>
    <row r="322" spans="1:9" s="19" customFormat="1" ht="25.5">
      <c r="A322" s="23" t="s">
        <v>1110</v>
      </c>
      <c r="B322" s="20" t="s">
        <v>108</v>
      </c>
      <c r="C322" s="49" t="s">
        <v>68</v>
      </c>
      <c r="D322" s="147" t="s">
        <v>61</v>
      </c>
      <c r="E322" s="49">
        <v>2</v>
      </c>
      <c r="F322" s="135">
        <v>0</v>
      </c>
      <c r="G322" s="135">
        <f t="shared" si="24"/>
        <v>0</v>
      </c>
      <c r="H322" s="151"/>
      <c r="I322" s="116"/>
    </row>
    <row r="323" spans="1:9" s="19" customFormat="1" ht="25.5">
      <c r="A323" s="23" t="s">
        <v>1110</v>
      </c>
      <c r="B323" s="20" t="s">
        <v>1106</v>
      </c>
      <c r="C323" s="49" t="s">
        <v>104</v>
      </c>
      <c r="D323" s="147" t="s">
        <v>61</v>
      </c>
      <c r="E323" s="49">
        <v>2</v>
      </c>
      <c r="F323" s="135">
        <v>0</v>
      </c>
      <c r="G323" s="135">
        <f t="shared" si="24"/>
        <v>0</v>
      </c>
      <c r="H323" s="151"/>
      <c r="I323" s="145"/>
    </row>
    <row r="324" spans="1:9" s="19" customFormat="1" ht="12.75">
      <c r="A324" s="23"/>
      <c r="B324" s="20"/>
      <c r="C324" s="49"/>
      <c r="D324" s="147"/>
      <c r="E324" s="49"/>
      <c r="F324" s="49"/>
      <c r="G324" s="135"/>
      <c r="H324" s="151"/>
      <c r="I324" s="145"/>
    </row>
    <row r="325" spans="1:9" s="137" customFormat="1" ht="12.75">
      <c r="A325" s="28"/>
      <c r="B325" s="99" t="s">
        <v>1116</v>
      </c>
      <c r="C325" s="96"/>
      <c r="D325" s="146"/>
      <c r="E325" s="88"/>
      <c r="F325" s="88"/>
      <c r="G325" s="129"/>
      <c r="H325" s="149"/>
      <c r="I325" s="144"/>
    </row>
    <row r="326" spans="1:9" s="19" customFormat="1" ht="12.75">
      <c r="A326" s="23" t="s">
        <v>1117</v>
      </c>
      <c r="B326" s="20" t="s">
        <v>1114</v>
      </c>
      <c r="C326" s="49" t="s">
        <v>69</v>
      </c>
      <c r="D326" s="147" t="s">
        <v>61</v>
      </c>
      <c r="E326" s="49">
        <v>1</v>
      </c>
      <c r="F326" s="135">
        <v>0</v>
      </c>
      <c r="G326" s="135">
        <f>E326*F326</f>
        <v>0</v>
      </c>
      <c r="H326" s="150" t="s">
        <v>1734</v>
      </c>
      <c r="I326" s="145"/>
    </row>
    <row r="327" spans="1:9" s="19" customFormat="1" ht="25.5">
      <c r="A327" s="23" t="s">
        <v>1118</v>
      </c>
      <c r="B327" s="20" t="s">
        <v>1112</v>
      </c>
      <c r="C327" s="49" t="s">
        <v>104</v>
      </c>
      <c r="D327" s="147" t="s">
        <v>61</v>
      </c>
      <c r="E327" s="49">
        <v>1</v>
      </c>
      <c r="F327" s="135">
        <v>0</v>
      </c>
      <c r="G327" s="135">
        <f aca="true" t="shared" si="25" ref="G327:G330">E327*F327</f>
        <v>0</v>
      </c>
      <c r="H327" s="151"/>
      <c r="I327" s="145"/>
    </row>
    <row r="328" spans="1:9" s="19" customFormat="1" ht="25.5">
      <c r="A328" s="23" t="s">
        <v>1118</v>
      </c>
      <c r="B328" s="20" t="s">
        <v>1113</v>
      </c>
      <c r="C328" s="49" t="s">
        <v>68</v>
      </c>
      <c r="D328" s="147" t="s">
        <v>61</v>
      </c>
      <c r="E328" s="49">
        <v>1</v>
      </c>
      <c r="F328" s="135">
        <v>0</v>
      </c>
      <c r="G328" s="135">
        <f t="shared" si="25"/>
        <v>0</v>
      </c>
      <c r="H328" s="151"/>
      <c r="I328" s="145"/>
    </row>
    <row r="329" spans="1:9" s="19" customFormat="1" ht="12.75">
      <c r="A329" s="23" t="s">
        <v>1119</v>
      </c>
      <c r="B329" s="20" t="s">
        <v>106</v>
      </c>
      <c r="C329" s="49" t="s">
        <v>68</v>
      </c>
      <c r="D329" s="147" t="s">
        <v>61</v>
      </c>
      <c r="E329" s="49">
        <v>1</v>
      </c>
      <c r="F329" s="135">
        <v>0</v>
      </c>
      <c r="G329" s="135">
        <f t="shared" si="25"/>
        <v>0</v>
      </c>
      <c r="H329" s="151"/>
      <c r="I329" s="145"/>
    </row>
    <row r="330" spans="1:9" s="19" customFormat="1" ht="12.75">
      <c r="A330" s="23" t="s">
        <v>1120</v>
      </c>
      <c r="B330" s="20" t="s">
        <v>107</v>
      </c>
      <c r="C330" s="49" t="s">
        <v>68</v>
      </c>
      <c r="D330" s="147" t="s">
        <v>61</v>
      </c>
      <c r="E330" s="49">
        <v>1</v>
      </c>
      <c r="F330" s="135">
        <v>0</v>
      </c>
      <c r="G330" s="135">
        <f t="shared" si="25"/>
        <v>0</v>
      </c>
      <c r="H330" s="151"/>
      <c r="I330" s="145"/>
    </row>
    <row r="331" spans="1:9" s="19" customFormat="1" ht="12.75">
      <c r="A331" s="23"/>
      <c r="B331" s="20"/>
      <c r="C331" s="49"/>
      <c r="D331" s="147"/>
      <c r="E331" s="49"/>
      <c r="F331" s="49"/>
      <c r="G331" s="135"/>
      <c r="H331" s="151"/>
      <c r="I331" s="145"/>
    </row>
    <row r="332" spans="1:9" s="137" customFormat="1" ht="12.75">
      <c r="A332" s="28"/>
      <c r="B332" s="99" t="s">
        <v>1121</v>
      </c>
      <c r="C332" s="96"/>
      <c r="D332" s="146"/>
      <c r="E332" s="88"/>
      <c r="F332" s="88"/>
      <c r="G332" s="129"/>
      <c r="H332" s="149"/>
      <c r="I332" s="144"/>
    </row>
    <row r="333" spans="1:9" s="19" customFormat="1" ht="12.75">
      <c r="A333" s="23" t="s">
        <v>1122</v>
      </c>
      <c r="B333" s="20" t="s">
        <v>1123</v>
      </c>
      <c r="C333" s="49" t="s">
        <v>69</v>
      </c>
      <c r="D333" s="147" t="s">
        <v>61</v>
      </c>
      <c r="E333" s="49">
        <v>1</v>
      </c>
      <c r="F333" s="135">
        <v>0</v>
      </c>
      <c r="G333" s="135">
        <f>E333*F333</f>
        <v>0</v>
      </c>
      <c r="H333" s="150" t="s">
        <v>1734</v>
      </c>
      <c r="I333" s="145"/>
    </row>
    <row r="334" spans="1:9" s="19" customFormat="1" ht="25.5">
      <c r="A334" s="23" t="s">
        <v>1124</v>
      </c>
      <c r="B334" s="20" t="s">
        <v>1115</v>
      </c>
      <c r="C334" s="49" t="s">
        <v>104</v>
      </c>
      <c r="D334" s="147" t="s">
        <v>61</v>
      </c>
      <c r="E334" s="49">
        <v>1</v>
      </c>
      <c r="F334" s="135">
        <v>0</v>
      </c>
      <c r="G334" s="135">
        <f aca="true" t="shared" si="26" ref="G334:G337">E334*F334</f>
        <v>0</v>
      </c>
      <c r="H334" s="151"/>
      <c r="I334" s="145"/>
    </row>
    <row r="335" spans="1:9" s="19" customFormat="1" ht="25.5">
      <c r="A335" s="23" t="s">
        <v>1124</v>
      </c>
      <c r="B335" s="20" t="s">
        <v>1113</v>
      </c>
      <c r="C335" s="49" t="s">
        <v>68</v>
      </c>
      <c r="D335" s="147" t="s">
        <v>61</v>
      </c>
      <c r="E335" s="49">
        <v>1</v>
      </c>
      <c r="F335" s="135">
        <v>0</v>
      </c>
      <c r="G335" s="135">
        <f t="shared" si="26"/>
        <v>0</v>
      </c>
      <c r="H335" s="151"/>
      <c r="I335" s="145"/>
    </row>
    <row r="336" spans="1:9" s="19" customFormat="1" ht="12.75">
      <c r="A336" s="23" t="s">
        <v>1125</v>
      </c>
      <c r="B336" s="20" t="s">
        <v>106</v>
      </c>
      <c r="C336" s="49" t="s">
        <v>68</v>
      </c>
      <c r="D336" s="147" t="s">
        <v>61</v>
      </c>
      <c r="E336" s="49">
        <v>1</v>
      </c>
      <c r="F336" s="135">
        <v>0</v>
      </c>
      <c r="G336" s="135">
        <f t="shared" si="26"/>
        <v>0</v>
      </c>
      <c r="H336" s="151"/>
      <c r="I336" s="145"/>
    </row>
    <row r="337" spans="1:9" s="19" customFormat="1" ht="25.5">
      <c r="A337" s="23" t="s">
        <v>1127</v>
      </c>
      <c r="B337" s="20" t="s">
        <v>1126</v>
      </c>
      <c r="C337" s="49" t="s">
        <v>68</v>
      </c>
      <c r="D337" s="147" t="s">
        <v>61</v>
      </c>
      <c r="E337" s="49">
        <v>1</v>
      </c>
      <c r="F337" s="135">
        <v>0</v>
      </c>
      <c r="G337" s="135">
        <f t="shared" si="26"/>
        <v>0</v>
      </c>
      <c r="H337" s="151"/>
      <c r="I337" s="145"/>
    </row>
    <row r="338" spans="1:9" s="19" customFormat="1" ht="12.75">
      <c r="A338" s="23"/>
      <c r="B338" s="20"/>
      <c r="C338" s="49"/>
      <c r="D338" s="147"/>
      <c r="E338" s="49"/>
      <c r="F338" s="49"/>
      <c r="G338" s="135"/>
      <c r="H338" s="151"/>
      <c r="I338" s="145"/>
    </row>
    <row r="339" spans="1:9" s="137" customFormat="1" ht="12.75">
      <c r="A339" s="28"/>
      <c r="B339" s="99" t="s">
        <v>1111</v>
      </c>
      <c r="C339" s="96"/>
      <c r="D339" s="146"/>
      <c r="E339" s="88"/>
      <c r="F339" s="88"/>
      <c r="G339" s="129"/>
      <c r="H339" s="149"/>
      <c r="I339" s="144"/>
    </row>
    <row r="340" spans="1:9" s="19" customFormat="1" ht="12.75">
      <c r="A340" s="23" t="s">
        <v>1129</v>
      </c>
      <c r="B340" s="20" t="s">
        <v>1128</v>
      </c>
      <c r="C340" s="49" t="s">
        <v>69</v>
      </c>
      <c r="D340" s="147" t="s">
        <v>61</v>
      </c>
      <c r="E340" s="49">
        <v>1</v>
      </c>
      <c r="F340" s="135">
        <v>0</v>
      </c>
      <c r="G340" s="135">
        <f>E340*F340</f>
        <v>0</v>
      </c>
      <c r="H340" s="150" t="s">
        <v>1734</v>
      </c>
      <c r="I340" s="145"/>
    </row>
    <row r="341" spans="1:9" s="19" customFormat="1" ht="12.75">
      <c r="A341" s="23" t="s">
        <v>1130</v>
      </c>
      <c r="B341" s="20" t="s">
        <v>1131</v>
      </c>
      <c r="C341" s="49" t="s">
        <v>69</v>
      </c>
      <c r="D341" s="147" t="s">
        <v>61</v>
      </c>
      <c r="E341" s="49">
        <v>1</v>
      </c>
      <c r="F341" s="135">
        <v>0</v>
      </c>
      <c r="G341" s="135">
        <f aca="true" t="shared" si="27" ref="G341:G344">E341*F341</f>
        <v>0</v>
      </c>
      <c r="H341" s="150" t="s">
        <v>1734</v>
      </c>
      <c r="I341" s="145"/>
    </row>
    <row r="342" spans="1:9" s="19" customFormat="1" ht="51">
      <c r="A342" s="23" t="s">
        <v>1151</v>
      </c>
      <c r="B342" s="20" t="s">
        <v>106</v>
      </c>
      <c r="C342" s="49" t="s">
        <v>68</v>
      </c>
      <c r="D342" s="147" t="s">
        <v>61</v>
      </c>
      <c r="E342" s="49">
        <v>4</v>
      </c>
      <c r="F342" s="135">
        <v>0</v>
      </c>
      <c r="G342" s="135">
        <f t="shared" si="27"/>
        <v>0</v>
      </c>
      <c r="H342" s="150"/>
      <c r="I342" s="145"/>
    </row>
    <row r="343" spans="1:9" s="19" customFormat="1" ht="25.5">
      <c r="A343" s="23" t="s">
        <v>1152</v>
      </c>
      <c r="B343" s="20" t="s">
        <v>117</v>
      </c>
      <c r="C343" s="135" t="s">
        <v>68</v>
      </c>
      <c r="D343" s="147" t="s">
        <v>61</v>
      </c>
      <c r="E343" s="49">
        <v>1</v>
      </c>
      <c r="F343" s="135">
        <v>0</v>
      </c>
      <c r="G343" s="135">
        <f t="shared" si="27"/>
        <v>0</v>
      </c>
      <c r="H343" s="150"/>
      <c r="I343" s="145"/>
    </row>
    <row r="344" spans="1:9" s="19" customFormat="1" ht="25.5">
      <c r="A344" s="23" t="s">
        <v>1152</v>
      </c>
      <c r="B344" s="20" t="s">
        <v>1133</v>
      </c>
      <c r="C344" s="135" t="s">
        <v>104</v>
      </c>
      <c r="D344" s="147" t="s">
        <v>61</v>
      </c>
      <c r="E344" s="49">
        <v>1</v>
      </c>
      <c r="F344" s="135">
        <v>0</v>
      </c>
      <c r="G344" s="135">
        <f t="shared" si="27"/>
        <v>0</v>
      </c>
      <c r="H344" s="150"/>
      <c r="I344" s="145"/>
    </row>
    <row r="345" spans="2:9" s="19" customFormat="1" ht="12.75">
      <c r="B345" s="20"/>
      <c r="C345" s="49"/>
      <c r="D345" s="49"/>
      <c r="E345" s="49"/>
      <c r="F345" s="49"/>
      <c r="G345" s="135"/>
      <c r="H345" s="151"/>
      <c r="I345" s="145"/>
    </row>
    <row r="346" spans="1:9" s="137" customFormat="1" ht="12.75">
      <c r="A346" s="28"/>
      <c r="B346" s="99" t="s">
        <v>1132</v>
      </c>
      <c r="C346" s="96"/>
      <c r="D346" s="115"/>
      <c r="E346" s="88"/>
      <c r="F346" s="88"/>
      <c r="G346" s="129"/>
      <c r="H346" s="129"/>
      <c r="I346" s="144"/>
    </row>
    <row r="347" spans="1:9" s="19" customFormat="1" ht="25.5">
      <c r="A347" s="23" t="s">
        <v>1140</v>
      </c>
      <c r="B347" s="20" t="s">
        <v>117</v>
      </c>
      <c r="C347" s="135" t="s">
        <v>68</v>
      </c>
      <c r="D347" s="147" t="s">
        <v>61</v>
      </c>
      <c r="E347" s="49">
        <v>1</v>
      </c>
      <c r="F347" s="135">
        <v>0</v>
      </c>
      <c r="G347" s="135">
        <f>E347*F347</f>
        <v>0</v>
      </c>
      <c r="H347" s="150"/>
      <c r="I347" s="145"/>
    </row>
    <row r="348" spans="1:9" s="19" customFormat="1" ht="25.5">
      <c r="A348" s="23" t="s">
        <v>1140</v>
      </c>
      <c r="B348" s="20" t="s">
        <v>1133</v>
      </c>
      <c r="C348" s="135" t="s">
        <v>104</v>
      </c>
      <c r="D348" s="147" t="s">
        <v>61</v>
      </c>
      <c r="E348" s="49">
        <v>1</v>
      </c>
      <c r="F348" s="135">
        <v>0</v>
      </c>
      <c r="G348" s="135">
        <f aca="true" t="shared" si="28" ref="G348:G356">E348*F348</f>
        <v>0</v>
      </c>
      <c r="H348" s="150"/>
      <c r="I348" s="145"/>
    </row>
    <row r="349" spans="1:9" s="19" customFormat="1" ht="51">
      <c r="A349" s="23" t="s">
        <v>1141</v>
      </c>
      <c r="B349" s="20" t="s">
        <v>1134</v>
      </c>
      <c r="C349" s="49" t="s">
        <v>68</v>
      </c>
      <c r="D349" s="147" t="s">
        <v>61</v>
      </c>
      <c r="E349" s="49">
        <v>1</v>
      </c>
      <c r="F349" s="135">
        <v>0</v>
      </c>
      <c r="G349" s="135">
        <f t="shared" si="28"/>
        <v>0</v>
      </c>
      <c r="H349" s="150"/>
      <c r="I349" s="145"/>
    </row>
    <row r="350" spans="1:9" ht="12.75">
      <c r="A350" s="1" t="s">
        <v>1142</v>
      </c>
      <c r="B350" s="20" t="s">
        <v>1143</v>
      </c>
      <c r="C350" s="49" t="s">
        <v>68</v>
      </c>
      <c r="D350" s="147" t="s">
        <v>61</v>
      </c>
      <c r="E350" s="49">
        <v>1</v>
      </c>
      <c r="F350" s="135">
        <v>0</v>
      </c>
      <c r="G350" s="135">
        <f t="shared" si="28"/>
        <v>0</v>
      </c>
      <c r="H350" s="150"/>
      <c r="I350" s="145"/>
    </row>
    <row r="351" spans="1:9" s="19" customFormat="1" ht="25.5">
      <c r="A351" s="19" t="s">
        <v>1144</v>
      </c>
      <c r="B351" s="20" t="s">
        <v>1135</v>
      </c>
      <c r="C351" s="49" t="s">
        <v>68</v>
      </c>
      <c r="D351" s="147" t="s">
        <v>61</v>
      </c>
      <c r="E351" s="49">
        <v>1</v>
      </c>
      <c r="F351" s="135">
        <v>0</v>
      </c>
      <c r="G351" s="135">
        <f t="shared" si="28"/>
        <v>0</v>
      </c>
      <c r="H351" s="150"/>
      <c r="I351" s="145"/>
    </row>
    <row r="352" spans="1:9" s="19" customFormat="1" ht="38.25">
      <c r="A352" s="23" t="s">
        <v>1145</v>
      </c>
      <c r="B352" s="20" t="s">
        <v>1136</v>
      </c>
      <c r="C352" s="49" t="s">
        <v>68</v>
      </c>
      <c r="D352" s="147" t="s">
        <v>61</v>
      </c>
      <c r="E352" s="49">
        <v>1</v>
      </c>
      <c r="F352" s="135">
        <v>0</v>
      </c>
      <c r="G352" s="135">
        <f t="shared" si="28"/>
        <v>0</v>
      </c>
      <c r="H352" s="150"/>
      <c r="I352" s="145"/>
    </row>
    <row r="353" spans="1:9" s="19" customFormat="1" ht="12.75">
      <c r="A353" s="27" t="s">
        <v>1146</v>
      </c>
      <c r="B353" s="20" t="s">
        <v>1137</v>
      </c>
      <c r="C353" s="49" t="s">
        <v>68</v>
      </c>
      <c r="D353" s="147" t="s">
        <v>61</v>
      </c>
      <c r="E353" s="49">
        <v>1</v>
      </c>
      <c r="F353" s="135">
        <v>0</v>
      </c>
      <c r="G353" s="135">
        <f t="shared" si="28"/>
        <v>0</v>
      </c>
      <c r="H353" s="150"/>
      <c r="I353" s="145"/>
    </row>
    <row r="354" spans="1:9" s="19" customFormat="1" ht="38.25">
      <c r="A354" s="23" t="s">
        <v>1147</v>
      </c>
      <c r="B354" s="20" t="s">
        <v>1138</v>
      </c>
      <c r="C354" s="49" t="s">
        <v>69</v>
      </c>
      <c r="D354" s="147" t="s">
        <v>61</v>
      </c>
      <c r="E354" s="49">
        <v>1</v>
      </c>
      <c r="F354" s="135">
        <v>0</v>
      </c>
      <c r="G354" s="135">
        <f t="shared" si="28"/>
        <v>0</v>
      </c>
      <c r="H354" s="150" t="s">
        <v>1734</v>
      </c>
      <c r="I354" s="145"/>
    </row>
    <row r="355" spans="1:9" s="19" customFormat="1" ht="25.5">
      <c r="A355" s="23" t="s">
        <v>1148</v>
      </c>
      <c r="B355" s="20" t="s">
        <v>1105</v>
      </c>
      <c r="C355" s="49" t="s">
        <v>68</v>
      </c>
      <c r="D355" s="147" t="s">
        <v>61</v>
      </c>
      <c r="E355" s="49">
        <v>1</v>
      </c>
      <c r="F355" s="135">
        <v>0</v>
      </c>
      <c r="G355" s="135">
        <f t="shared" si="28"/>
        <v>0</v>
      </c>
      <c r="H355" s="150"/>
      <c r="I355" s="145"/>
    </row>
    <row r="356" spans="1:9" s="19" customFormat="1" ht="25.5">
      <c r="A356" s="23" t="s">
        <v>1178</v>
      </c>
      <c r="B356" s="20" t="s">
        <v>1727</v>
      </c>
      <c r="C356" s="49" t="s">
        <v>69</v>
      </c>
      <c r="D356" s="147" t="s">
        <v>61</v>
      </c>
      <c r="E356" s="49">
        <v>1</v>
      </c>
      <c r="F356" s="135">
        <v>0</v>
      </c>
      <c r="G356" s="135">
        <f t="shared" si="28"/>
        <v>0</v>
      </c>
      <c r="H356" s="150" t="s">
        <v>1139</v>
      </c>
      <c r="I356" s="145"/>
    </row>
    <row r="357" spans="1:9" s="19" customFormat="1" ht="12.75">
      <c r="A357" s="23"/>
      <c r="B357" s="20"/>
      <c r="C357" s="49"/>
      <c r="D357" s="147"/>
      <c r="E357" s="49"/>
      <c r="F357" s="135"/>
      <c r="G357" s="135"/>
      <c r="H357" s="150"/>
      <c r="I357" s="145"/>
    </row>
    <row r="358" spans="1:9" s="46" customFormat="1" ht="12.75">
      <c r="A358" s="27"/>
      <c r="B358" s="20"/>
      <c r="C358" s="49"/>
      <c r="D358" s="49"/>
      <c r="E358" s="49"/>
      <c r="F358" s="135"/>
      <c r="G358" s="135"/>
      <c r="H358" s="122"/>
      <c r="I358" s="116"/>
    </row>
    <row r="359" spans="1:9" s="137" customFormat="1" ht="12.75">
      <c r="A359" s="82"/>
      <c r="B359" s="83" t="s">
        <v>1322</v>
      </c>
      <c r="C359" s="87"/>
      <c r="D359" s="87"/>
      <c r="E359" s="95"/>
      <c r="F359" s="128"/>
      <c r="G359" s="128"/>
      <c r="H359" s="114"/>
      <c r="I359" s="114"/>
    </row>
    <row r="360" spans="1:9" ht="12.75">
      <c r="A360" s="28"/>
      <c r="B360" s="99" t="s">
        <v>83</v>
      </c>
      <c r="C360" s="88"/>
      <c r="D360" s="88"/>
      <c r="E360" s="96"/>
      <c r="F360" s="129"/>
      <c r="G360" s="129"/>
      <c r="H360" s="115"/>
      <c r="I360" s="115"/>
    </row>
    <row r="361" spans="1:9" s="19" customFormat="1" ht="38.25">
      <c r="A361" s="23" t="s">
        <v>81</v>
      </c>
      <c r="B361" s="20" t="s">
        <v>1728</v>
      </c>
      <c r="C361" s="49" t="s">
        <v>68</v>
      </c>
      <c r="D361" s="49" t="s">
        <v>61</v>
      </c>
      <c r="E361" s="49">
        <v>1</v>
      </c>
      <c r="F361" s="135">
        <v>0</v>
      </c>
      <c r="G361" s="135">
        <f>E361*F361</f>
        <v>0</v>
      </c>
      <c r="H361" s="116"/>
      <c r="I361" s="116"/>
    </row>
    <row r="362" spans="1:9" s="19" customFormat="1" ht="51">
      <c r="A362" s="23"/>
      <c r="B362" s="20" t="s">
        <v>1333</v>
      </c>
      <c r="C362" s="49" t="s">
        <v>68</v>
      </c>
      <c r="D362" s="49" t="s">
        <v>61</v>
      </c>
      <c r="E362" s="49">
        <v>1</v>
      </c>
      <c r="F362" s="135">
        <v>0</v>
      </c>
      <c r="G362" s="135">
        <f aca="true" t="shared" si="29" ref="G362:G365">E362*F362</f>
        <v>0</v>
      </c>
      <c r="H362" s="116"/>
      <c r="I362" s="116"/>
    </row>
    <row r="363" spans="1:9" s="19" customFormat="1" ht="38.25">
      <c r="A363" s="23"/>
      <c r="B363" s="20" t="s">
        <v>1337</v>
      </c>
      <c r="C363" s="49" t="s">
        <v>68</v>
      </c>
      <c r="D363" s="49" t="s">
        <v>61</v>
      </c>
      <c r="E363" s="49">
        <v>1</v>
      </c>
      <c r="F363" s="135">
        <v>0</v>
      </c>
      <c r="G363" s="135">
        <f t="shared" si="29"/>
        <v>0</v>
      </c>
      <c r="H363" s="116"/>
      <c r="I363" s="116"/>
    </row>
    <row r="364" spans="1:9" s="19" customFormat="1" ht="38.25">
      <c r="A364" s="23"/>
      <c r="B364" s="20" t="s">
        <v>1334</v>
      </c>
      <c r="C364" s="49" t="s">
        <v>68</v>
      </c>
      <c r="D364" s="49" t="s">
        <v>61</v>
      </c>
      <c r="E364" s="49">
        <v>1</v>
      </c>
      <c r="F364" s="135">
        <v>0</v>
      </c>
      <c r="G364" s="135">
        <f t="shared" si="29"/>
        <v>0</v>
      </c>
      <c r="H364" s="116"/>
      <c r="I364" s="116"/>
    </row>
    <row r="365" spans="1:9" s="21" customFormat="1" ht="12.75">
      <c r="A365" s="27"/>
      <c r="B365" s="20" t="s">
        <v>66</v>
      </c>
      <c r="C365" s="49" t="s">
        <v>68</v>
      </c>
      <c r="D365" s="49" t="s">
        <v>61</v>
      </c>
      <c r="E365" s="97">
        <v>1</v>
      </c>
      <c r="F365" s="135">
        <v>0</v>
      </c>
      <c r="G365" s="135">
        <f t="shared" si="29"/>
        <v>0</v>
      </c>
      <c r="H365" s="116"/>
      <c r="I365" s="116"/>
    </row>
    <row r="366" spans="1:9" s="21" customFormat="1" ht="12.75">
      <c r="A366" s="27"/>
      <c r="B366" s="20"/>
      <c r="C366" s="49"/>
      <c r="D366" s="49"/>
      <c r="E366" s="97"/>
      <c r="F366" s="135"/>
      <c r="G366" s="135"/>
      <c r="H366" s="116"/>
      <c r="I366" s="116"/>
    </row>
    <row r="367" spans="1:9" s="137" customFormat="1" ht="12.75">
      <c r="A367" s="28"/>
      <c r="B367" s="99" t="s">
        <v>566</v>
      </c>
      <c r="C367" s="88"/>
      <c r="D367" s="88"/>
      <c r="E367" s="96"/>
      <c r="F367" s="129"/>
      <c r="G367" s="129"/>
      <c r="H367" s="115"/>
      <c r="I367" s="115"/>
    </row>
    <row r="368" spans="1:9" s="19" customFormat="1" ht="38.25">
      <c r="A368" s="23" t="s">
        <v>696</v>
      </c>
      <c r="B368" s="20" t="s">
        <v>1729</v>
      </c>
      <c r="C368" s="49" t="s">
        <v>68</v>
      </c>
      <c r="D368" s="49" t="s">
        <v>61</v>
      </c>
      <c r="E368" s="49">
        <v>1</v>
      </c>
      <c r="F368" s="135">
        <v>0</v>
      </c>
      <c r="G368" s="135">
        <f>E368*F368</f>
        <v>0</v>
      </c>
      <c r="H368" s="116"/>
      <c r="I368" s="116"/>
    </row>
    <row r="369" spans="1:9" s="19" customFormat="1" ht="51">
      <c r="A369" s="23"/>
      <c r="B369" s="20" t="s">
        <v>1336</v>
      </c>
      <c r="C369" s="49" t="s">
        <v>68</v>
      </c>
      <c r="D369" s="49" t="s">
        <v>61</v>
      </c>
      <c r="E369" s="49">
        <v>1</v>
      </c>
      <c r="F369" s="135">
        <v>0</v>
      </c>
      <c r="G369" s="135">
        <f aca="true" t="shared" si="30" ref="G369:G372">E369*F369</f>
        <v>0</v>
      </c>
      <c r="H369" s="116"/>
      <c r="I369" s="116"/>
    </row>
    <row r="370" spans="1:9" s="19" customFormat="1" ht="38.25">
      <c r="A370" s="23"/>
      <c r="B370" s="20" t="s">
        <v>1337</v>
      </c>
      <c r="C370" s="49" t="s">
        <v>68</v>
      </c>
      <c r="D370" s="49" t="s">
        <v>61</v>
      </c>
      <c r="E370" s="49">
        <v>1</v>
      </c>
      <c r="F370" s="135">
        <v>0</v>
      </c>
      <c r="G370" s="135">
        <f t="shared" si="30"/>
        <v>0</v>
      </c>
      <c r="H370" s="116"/>
      <c r="I370" s="116"/>
    </row>
    <row r="371" spans="1:9" s="19" customFormat="1" ht="38.25">
      <c r="A371" s="23"/>
      <c r="B371" s="20" t="s">
        <v>1334</v>
      </c>
      <c r="C371" s="49" t="s">
        <v>68</v>
      </c>
      <c r="D371" s="49" t="s">
        <v>61</v>
      </c>
      <c r="E371" s="49">
        <v>1</v>
      </c>
      <c r="F371" s="135">
        <v>0</v>
      </c>
      <c r="G371" s="135">
        <f t="shared" si="30"/>
        <v>0</v>
      </c>
      <c r="H371" s="116"/>
      <c r="I371" s="116"/>
    </row>
    <row r="372" spans="1:9" s="21" customFormat="1" ht="12.75">
      <c r="A372" s="27"/>
      <c r="B372" s="20" t="s">
        <v>66</v>
      </c>
      <c r="C372" s="49" t="s">
        <v>68</v>
      </c>
      <c r="D372" s="49" t="s">
        <v>61</v>
      </c>
      <c r="E372" s="97">
        <v>1</v>
      </c>
      <c r="F372" s="135">
        <v>0</v>
      </c>
      <c r="G372" s="135">
        <f t="shared" si="30"/>
        <v>0</v>
      </c>
      <c r="H372" s="116"/>
      <c r="I372" s="116"/>
    </row>
    <row r="373" spans="1:9" s="21" customFormat="1" ht="12.75">
      <c r="A373" s="27"/>
      <c r="B373" s="20"/>
      <c r="C373" s="49"/>
      <c r="D373" s="49"/>
      <c r="E373" s="97"/>
      <c r="F373" s="135"/>
      <c r="G373" s="135"/>
      <c r="H373" s="116"/>
      <c r="I373" s="116"/>
    </row>
    <row r="374" spans="1:9" s="137" customFormat="1" ht="12.75">
      <c r="A374" s="82"/>
      <c r="B374" s="83" t="s">
        <v>1338</v>
      </c>
      <c r="C374" s="87"/>
      <c r="D374" s="87"/>
      <c r="E374" s="95"/>
      <c r="F374" s="128"/>
      <c r="G374" s="128"/>
      <c r="H374" s="114"/>
      <c r="I374" s="114"/>
    </row>
    <row r="375" spans="1:9" s="19" customFormat="1" ht="63.75">
      <c r="A375" s="23" t="s">
        <v>1694</v>
      </c>
      <c r="B375" s="20" t="s">
        <v>1693</v>
      </c>
      <c r="C375" s="49" t="s">
        <v>68</v>
      </c>
      <c r="D375" s="122" t="s">
        <v>61</v>
      </c>
      <c r="E375" s="49">
        <v>1</v>
      </c>
      <c r="F375" s="49">
        <v>0</v>
      </c>
      <c r="G375" s="135">
        <f>E375*F375</f>
        <v>0</v>
      </c>
      <c r="H375" s="135"/>
      <c r="I375" s="145"/>
    </row>
    <row r="376" spans="1:9" s="19" customFormat="1" ht="51">
      <c r="A376" s="23" t="s">
        <v>1694</v>
      </c>
      <c r="B376" s="20" t="s">
        <v>1730</v>
      </c>
      <c r="C376" s="49" t="s">
        <v>68</v>
      </c>
      <c r="D376" s="122" t="s">
        <v>61</v>
      </c>
      <c r="E376" s="49">
        <v>1</v>
      </c>
      <c r="F376" s="49">
        <v>0</v>
      </c>
      <c r="G376" s="135">
        <f>E376*F376</f>
        <v>0</v>
      </c>
      <c r="H376" s="116"/>
      <c r="I376" s="145"/>
    </row>
    <row r="377" spans="1:9" s="46" customFormat="1" ht="12.75">
      <c r="A377" s="101"/>
      <c r="B377" s="102"/>
      <c r="C377" s="103"/>
      <c r="D377" s="103"/>
      <c r="E377" s="103"/>
      <c r="F377" s="130"/>
      <c r="G377" s="130"/>
      <c r="H377" s="117"/>
      <c r="I377" s="117"/>
    </row>
    <row r="378" spans="1:9" s="46" customFormat="1" ht="12.75">
      <c r="A378" s="30"/>
      <c r="B378" s="31" t="s">
        <v>11</v>
      </c>
      <c r="C378" s="91"/>
      <c r="D378" s="91"/>
      <c r="E378" s="91"/>
      <c r="F378" s="131"/>
      <c r="G378" s="131"/>
      <c r="H378" s="118"/>
      <c r="I378" s="118"/>
    </row>
    <row r="379" spans="1:9" s="46" customFormat="1" ht="38.25">
      <c r="A379" s="89"/>
      <c r="B379" s="22" t="s">
        <v>1712</v>
      </c>
      <c r="C379" s="92"/>
      <c r="D379" s="92" t="s">
        <v>62</v>
      </c>
      <c r="E379" s="97">
        <v>30</v>
      </c>
      <c r="F379" s="135">
        <v>0</v>
      </c>
      <c r="G379" s="135">
        <f>E379*F379</f>
        <v>0</v>
      </c>
      <c r="H379" s="116"/>
      <c r="I379" s="116"/>
    </row>
    <row r="380" spans="1:9" s="46" customFormat="1" ht="38.25">
      <c r="A380" s="89"/>
      <c r="B380" s="22" t="s">
        <v>1711</v>
      </c>
      <c r="C380" s="92"/>
      <c r="D380" s="92" t="s">
        <v>62</v>
      </c>
      <c r="E380" s="97">
        <v>130</v>
      </c>
      <c r="F380" s="135">
        <v>0</v>
      </c>
      <c r="G380" s="135">
        <f aca="true" t="shared" si="31" ref="G380:G389">E380*F380</f>
        <v>0</v>
      </c>
      <c r="H380" s="116"/>
      <c r="I380" s="116"/>
    </row>
    <row r="381" spans="1:9" s="46" customFormat="1" ht="38.25">
      <c r="A381" s="89"/>
      <c r="B381" s="22" t="s">
        <v>1710</v>
      </c>
      <c r="C381" s="92"/>
      <c r="D381" s="92" t="s">
        <v>62</v>
      </c>
      <c r="E381" s="97">
        <v>45</v>
      </c>
      <c r="F381" s="135">
        <v>0</v>
      </c>
      <c r="G381" s="135">
        <f t="shared" si="31"/>
        <v>0</v>
      </c>
      <c r="H381" s="116"/>
      <c r="I381" s="116"/>
    </row>
    <row r="382" spans="1:9" s="46" customFormat="1" ht="25.5">
      <c r="A382" s="89"/>
      <c r="B382" s="22" t="s">
        <v>1709</v>
      </c>
      <c r="C382" s="92"/>
      <c r="D382" s="92" t="s">
        <v>62</v>
      </c>
      <c r="E382" s="97">
        <v>25</v>
      </c>
      <c r="F382" s="135">
        <v>0</v>
      </c>
      <c r="G382" s="135">
        <f t="shared" si="31"/>
        <v>0</v>
      </c>
      <c r="H382" s="116"/>
      <c r="I382" s="116"/>
    </row>
    <row r="383" spans="1:9" s="46" customFormat="1" ht="25.5">
      <c r="A383" s="89"/>
      <c r="B383" s="22" t="s">
        <v>1731</v>
      </c>
      <c r="C383" s="92"/>
      <c r="D383" s="92" t="s">
        <v>62</v>
      </c>
      <c r="E383" s="97">
        <v>960</v>
      </c>
      <c r="F383" s="135">
        <v>0</v>
      </c>
      <c r="G383" s="135">
        <f t="shared" si="31"/>
        <v>0</v>
      </c>
      <c r="H383" s="116"/>
      <c r="I383" s="116"/>
    </row>
    <row r="384" spans="1:9" s="46" customFormat="1" ht="25.5">
      <c r="A384" s="89"/>
      <c r="B384" s="22" t="s">
        <v>1707</v>
      </c>
      <c r="C384" s="92"/>
      <c r="D384" s="92" t="s">
        <v>62</v>
      </c>
      <c r="E384" s="97">
        <v>55</v>
      </c>
      <c r="F384" s="135">
        <v>0</v>
      </c>
      <c r="G384" s="135">
        <f t="shared" si="31"/>
        <v>0</v>
      </c>
      <c r="H384" s="116"/>
      <c r="I384" s="116"/>
    </row>
    <row r="385" spans="1:9" s="46" customFormat="1" ht="25.5">
      <c r="A385" s="89"/>
      <c r="B385" s="22" t="s">
        <v>1708</v>
      </c>
      <c r="C385" s="92"/>
      <c r="D385" s="92" t="s">
        <v>62</v>
      </c>
      <c r="E385" s="97">
        <v>55</v>
      </c>
      <c r="F385" s="135">
        <v>0</v>
      </c>
      <c r="G385" s="135">
        <f t="shared" si="31"/>
        <v>0</v>
      </c>
      <c r="H385" s="116"/>
      <c r="I385" s="116"/>
    </row>
    <row r="386" spans="1:9" s="46" customFormat="1" ht="12.75">
      <c r="A386" s="89"/>
      <c r="B386" s="22" t="s">
        <v>1706</v>
      </c>
      <c r="C386" s="92"/>
      <c r="D386" s="92" t="s">
        <v>62</v>
      </c>
      <c r="E386" s="97">
        <v>120</v>
      </c>
      <c r="F386" s="135">
        <v>0</v>
      </c>
      <c r="G386" s="135">
        <f t="shared" si="31"/>
        <v>0</v>
      </c>
      <c r="H386" s="116"/>
      <c r="I386" s="116"/>
    </row>
    <row r="387" spans="1:9" s="46" customFormat="1" ht="12.75">
      <c r="A387" s="89"/>
      <c r="B387" s="22" t="s">
        <v>77</v>
      </c>
      <c r="C387" s="92"/>
      <c r="D387" s="92" t="s">
        <v>62</v>
      </c>
      <c r="E387" s="97">
        <v>50</v>
      </c>
      <c r="F387" s="135">
        <v>0</v>
      </c>
      <c r="G387" s="135">
        <f t="shared" si="31"/>
        <v>0</v>
      </c>
      <c r="H387" s="116"/>
      <c r="I387" s="116"/>
    </row>
    <row r="388" spans="1:9" s="46" customFormat="1" ht="12.75">
      <c r="A388" s="32"/>
      <c r="B388" s="22" t="s">
        <v>76</v>
      </c>
      <c r="C388" s="92"/>
      <c r="D388" s="92" t="s">
        <v>62</v>
      </c>
      <c r="E388" s="98">
        <v>30</v>
      </c>
      <c r="F388" s="135">
        <v>0</v>
      </c>
      <c r="G388" s="135">
        <f t="shared" si="31"/>
        <v>0</v>
      </c>
      <c r="H388" s="116"/>
      <c r="I388" s="116"/>
    </row>
    <row r="389" spans="1:9" s="46" customFormat="1" ht="25.5">
      <c r="A389" s="89"/>
      <c r="B389" s="22" t="s">
        <v>63</v>
      </c>
      <c r="C389" s="92"/>
      <c r="D389" s="92" t="s">
        <v>61</v>
      </c>
      <c r="E389" s="97">
        <v>1</v>
      </c>
      <c r="F389" s="135">
        <v>0</v>
      </c>
      <c r="G389" s="135">
        <f t="shared" si="31"/>
        <v>0</v>
      </c>
      <c r="H389" s="116"/>
      <c r="I389" s="116"/>
    </row>
    <row r="390" spans="1:9" s="46" customFormat="1" ht="12.75">
      <c r="A390" s="153" t="s">
        <v>1278</v>
      </c>
      <c r="B390" s="46" t="s">
        <v>1732</v>
      </c>
      <c r="C390" s="103"/>
      <c r="D390" s="154"/>
      <c r="E390" s="103"/>
      <c r="F390" s="103"/>
      <c r="G390" s="130"/>
      <c r="H390" s="130"/>
      <c r="I390" s="155"/>
    </row>
    <row r="391" spans="1:9" s="46" customFormat="1" ht="12.75">
      <c r="A391" s="101"/>
      <c r="B391" s="102"/>
      <c r="C391" s="103"/>
      <c r="D391" s="103"/>
      <c r="E391" s="103"/>
      <c r="F391" s="130"/>
      <c r="G391" s="130"/>
      <c r="H391" s="117"/>
      <c r="I391" s="117"/>
    </row>
    <row r="392" spans="1:9" ht="12.75">
      <c r="A392" s="30"/>
      <c r="B392" s="31" t="s">
        <v>10</v>
      </c>
      <c r="C392" s="91"/>
      <c r="D392" s="91"/>
      <c r="E392" s="91"/>
      <c r="F392" s="131"/>
      <c r="G392" s="131"/>
      <c r="H392" s="118"/>
      <c r="I392" s="118"/>
    </row>
    <row r="393" spans="2:9" ht="12.75">
      <c r="B393" s="6" t="s">
        <v>36</v>
      </c>
      <c r="C393" s="148"/>
      <c r="D393" s="92" t="s">
        <v>62</v>
      </c>
      <c r="E393" s="97">
        <v>6300</v>
      </c>
      <c r="F393" s="135">
        <v>0</v>
      </c>
      <c r="G393" s="135">
        <f>E393*F393</f>
        <v>0</v>
      </c>
      <c r="H393" s="116"/>
      <c r="I393" s="116"/>
    </row>
    <row r="394" spans="2:9" ht="12.75">
      <c r="B394" s="6" t="s">
        <v>44</v>
      </c>
      <c r="C394" s="148"/>
      <c r="D394" s="92" t="s">
        <v>62</v>
      </c>
      <c r="E394" s="97">
        <v>2650</v>
      </c>
      <c r="F394" s="135">
        <v>0</v>
      </c>
      <c r="G394" s="135">
        <f aca="true" t="shared" si="32" ref="G394:G403">E394*F394</f>
        <v>0</v>
      </c>
      <c r="H394" s="116"/>
      <c r="I394" s="116"/>
    </row>
    <row r="395" spans="2:9" ht="12.75">
      <c r="B395" s="6" t="s">
        <v>50</v>
      </c>
      <c r="C395" s="148"/>
      <c r="D395" s="92" t="s">
        <v>62</v>
      </c>
      <c r="E395" s="97">
        <v>830</v>
      </c>
      <c r="F395" s="135">
        <v>0</v>
      </c>
      <c r="G395" s="135">
        <f t="shared" si="32"/>
        <v>0</v>
      </c>
      <c r="H395" s="116"/>
      <c r="I395" s="116"/>
    </row>
    <row r="396" spans="2:9" ht="12.75">
      <c r="B396" s="6" t="s">
        <v>8</v>
      </c>
      <c r="C396" s="148"/>
      <c r="D396" s="92" t="s">
        <v>62</v>
      </c>
      <c r="E396" s="97">
        <v>720</v>
      </c>
      <c r="F396" s="135">
        <v>0</v>
      </c>
      <c r="G396" s="135">
        <f t="shared" si="32"/>
        <v>0</v>
      </c>
      <c r="H396" s="116"/>
      <c r="I396" s="116"/>
    </row>
    <row r="397" spans="1:9" s="137" customFormat="1" ht="12.75">
      <c r="A397" s="1"/>
      <c r="B397" s="6" t="s">
        <v>127</v>
      </c>
      <c r="C397" s="148"/>
      <c r="D397" s="92" t="s">
        <v>62</v>
      </c>
      <c r="E397" s="97">
        <v>400</v>
      </c>
      <c r="F397" s="135">
        <v>0</v>
      </c>
      <c r="G397" s="135">
        <f t="shared" si="32"/>
        <v>0</v>
      </c>
      <c r="H397" s="116"/>
      <c r="I397" s="116"/>
    </row>
    <row r="398" spans="1:9" s="137" customFormat="1" ht="12.75">
      <c r="A398" s="1"/>
      <c r="B398" s="6" t="s">
        <v>1351</v>
      </c>
      <c r="C398" s="148"/>
      <c r="D398" s="92" t="s">
        <v>62</v>
      </c>
      <c r="E398" s="97">
        <v>710</v>
      </c>
      <c r="F398" s="135">
        <v>0</v>
      </c>
      <c r="G398" s="135">
        <f t="shared" si="32"/>
        <v>0</v>
      </c>
      <c r="H398" s="116"/>
      <c r="I398" s="116"/>
    </row>
    <row r="399" spans="1:9" s="137" customFormat="1" ht="12.75">
      <c r="A399" s="1"/>
      <c r="B399" s="6" t="s">
        <v>561</v>
      </c>
      <c r="C399" s="148"/>
      <c r="D399" s="92" t="s">
        <v>62</v>
      </c>
      <c r="E399" s="97">
        <v>410</v>
      </c>
      <c r="F399" s="135">
        <v>0</v>
      </c>
      <c r="G399" s="135">
        <f t="shared" si="32"/>
        <v>0</v>
      </c>
      <c r="H399" s="116"/>
      <c r="I399" s="116"/>
    </row>
    <row r="400" spans="1:9" s="137" customFormat="1" ht="12.75">
      <c r="A400" s="1"/>
      <c r="B400" s="6" t="s">
        <v>1231</v>
      </c>
      <c r="C400" s="148"/>
      <c r="D400" s="92" t="s">
        <v>62</v>
      </c>
      <c r="E400" s="97">
        <v>25</v>
      </c>
      <c r="F400" s="135">
        <v>0</v>
      </c>
      <c r="G400" s="135">
        <f t="shared" si="32"/>
        <v>0</v>
      </c>
      <c r="H400" s="116"/>
      <c r="I400" s="116"/>
    </row>
    <row r="401" spans="1:9" s="137" customFormat="1" ht="12.75">
      <c r="A401" s="1"/>
      <c r="B401" s="6" t="s">
        <v>1553</v>
      </c>
      <c r="C401" s="148"/>
      <c r="D401" s="92" t="s">
        <v>62</v>
      </c>
      <c r="E401" s="97">
        <v>25</v>
      </c>
      <c r="F401" s="135">
        <v>0</v>
      </c>
      <c r="G401" s="135">
        <f t="shared" si="32"/>
        <v>0</v>
      </c>
      <c r="H401" s="116"/>
      <c r="I401" s="116"/>
    </row>
    <row r="402" spans="1:9" s="137" customFormat="1" ht="12.75">
      <c r="A402" s="1"/>
      <c r="B402" s="6" t="s">
        <v>24</v>
      </c>
      <c r="C402" s="148"/>
      <c r="D402" s="92" t="s">
        <v>62</v>
      </c>
      <c r="E402" s="97">
        <v>25</v>
      </c>
      <c r="F402" s="135">
        <v>0</v>
      </c>
      <c r="G402" s="135">
        <f t="shared" si="32"/>
        <v>0</v>
      </c>
      <c r="H402" s="116"/>
      <c r="I402" s="116"/>
    </row>
    <row r="403" spans="1:9" s="137" customFormat="1" ht="12.75">
      <c r="A403" s="1"/>
      <c r="B403" s="6" t="s">
        <v>1715</v>
      </c>
      <c r="C403" s="148"/>
      <c r="D403" s="92" t="s">
        <v>62</v>
      </c>
      <c r="E403" s="97">
        <v>420</v>
      </c>
      <c r="F403" s="135">
        <v>0</v>
      </c>
      <c r="G403" s="135">
        <f t="shared" si="32"/>
        <v>0</v>
      </c>
      <c r="H403" s="116"/>
      <c r="I403" s="116"/>
    </row>
    <row r="404" spans="2:9" ht="12.75">
      <c r="B404" s="6"/>
      <c r="C404" s="148"/>
      <c r="D404" s="92"/>
      <c r="E404" s="97"/>
      <c r="F404" s="135"/>
      <c r="G404" s="135"/>
      <c r="H404" s="116"/>
      <c r="I404" s="116"/>
    </row>
    <row r="405" spans="1:9" ht="12.75">
      <c r="A405" s="34"/>
      <c r="B405" s="35" t="s">
        <v>12</v>
      </c>
      <c r="C405" s="93"/>
      <c r="D405" s="93"/>
      <c r="E405" s="93"/>
      <c r="F405" s="132"/>
      <c r="G405" s="132"/>
      <c r="H405" s="119"/>
      <c r="I405" s="119"/>
    </row>
    <row r="406" spans="2:9" ht="12.75">
      <c r="B406" s="33" t="s">
        <v>9</v>
      </c>
      <c r="C406" s="49"/>
      <c r="D406" s="49" t="s">
        <v>61</v>
      </c>
      <c r="E406" s="49">
        <v>1</v>
      </c>
      <c r="F406" s="135">
        <v>0</v>
      </c>
      <c r="G406" s="135">
        <f>E406*F406</f>
        <v>0</v>
      </c>
      <c r="H406" s="116"/>
      <c r="I406" s="116"/>
    </row>
    <row r="407" spans="1:9" s="19" customFormat="1" ht="12.75">
      <c r="A407" s="43"/>
      <c r="B407" s="22" t="s">
        <v>1695</v>
      </c>
      <c r="C407" s="49"/>
      <c r="D407" s="49" t="s">
        <v>61</v>
      </c>
      <c r="E407" s="49">
        <v>1</v>
      </c>
      <c r="F407" s="135">
        <v>0</v>
      </c>
      <c r="G407" s="135">
        <f aca="true" t="shared" si="33" ref="G407:G421">E407*F407</f>
        <v>0</v>
      </c>
      <c r="H407" s="116"/>
      <c r="I407" s="116"/>
    </row>
    <row r="408" spans="2:9" ht="12.75">
      <c r="B408" s="159" t="s">
        <v>1696</v>
      </c>
      <c r="C408" s="49"/>
      <c r="D408" s="49" t="s">
        <v>61</v>
      </c>
      <c r="E408" s="49">
        <v>1</v>
      </c>
      <c r="F408" s="135">
        <v>0</v>
      </c>
      <c r="G408" s="135">
        <f t="shared" si="33"/>
        <v>0</v>
      </c>
      <c r="H408" s="116"/>
      <c r="I408" s="116"/>
    </row>
    <row r="409" spans="1:9" s="137" customFormat="1" ht="12.75">
      <c r="A409" s="1"/>
      <c r="B409" s="159" t="s">
        <v>1697</v>
      </c>
      <c r="C409" s="49"/>
      <c r="D409" s="49" t="s">
        <v>61</v>
      </c>
      <c r="E409" s="49">
        <v>1</v>
      </c>
      <c r="F409" s="135">
        <v>0</v>
      </c>
      <c r="G409" s="135">
        <f t="shared" si="33"/>
        <v>0</v>
      </c>
      <c r="H409" s="116"/>
      <c r="I409" s="116"/>
    </row>
    <row r="410" spans="1:9" s="19" customFormat="1" ht="12.75">
      <c r="A410" s="43"/>
      <c r="B410" s="22" t="s">
        <v>1698</v>
      </c>
      <c r="C410" s="49"/>
      <c r="D410" s="49" t="s">
        <v>61</v>
      </c>
      <c r="E410" s="49">
        <v>1</v>
      </c>
      <c r="F410" s="135">
        <v>0</v>
      </c>
      <c r="G410" s="135">
        <f t="shared" si="33"/>
        <v>0</v>
      </c>
      <c r="H410" s="135"/>
      <c r="I410" s="145"/>
    </row>
    <row r="411" spans="1:9" s="19" customFormat="1" ht="25.5">
      <c r="A411" s="43"/>
      <c r="B411" s="22" t="s">
        <v>1699</v>
      </c>
      <c r="C411" s="49"/>
      <c r="D411" s="49" t="s">
        <v>61</v>
      </c>
      <c r="E411" s="49">
        <v>1</v>
      </c>
      <c r="F411" s="135">
        <v>0</v>
      </c>
      <c r="G411" s="135">
        <f t="shared" si="33"/>
        <v>0</v>
      </c>
      <c r="H411" s="135"/>
      <c r="I411" s="145"/>
    </row>
    <row r="412" spans="1:9" s="19" customFormat="1" ht="25.5">
      <c r="A412" s="43"/>
      <c r="B412" s="22" t="s">
        <v>1700</v>
      </c>
      <c r="C412" s="49"/>
      <c r="D412" s="49" t="s">
        <v>61</v>
      </c>
      <c r="E412" s="49">
        <v>1</v>
      </c>
      <c r="F412" s="135">
        <v>0</v>
      </c>
      <c r="G412" s="135">
        <f t="shared" si="33"/>
        <v>0</v>
      </c>
      <c r="H412" s="135"/>
      <c r="I412" s="145"/>
    </row>
    <row r="413" spans="1:9" s="19" customFormat="1" ht="12.75">
      <c r="A413" s="43"/>
      <c r="B413" s="22" t="s">
        <v>1701</v>
      </c>
      <c r="C413" s="49"/>
      <c r="D413" s="49" t="s">
        <v>61</v>
      </c>
      <c r="E413" s="49">
        <v>1</v>
      </c>
      <c r="F413" s="135">
        <v>0</v>
      </c>
      <c r="G413" s="135">
        <f t="shared" si="33"/>
        <v>0</v>
      </c>
      <c r="H413" s="135"/>
      <c r="I413" s="145"/>
    </row>
    <row r="414" spans="2:11" ht="12.75">
      <c r="B414" s="22" t="s">
        <v>14</v>
      </c>
      <c r="C414" s="49"/>
      <c r="D414" s="49" t="s">
        <v>61</v>
      </c>
      <c r="E414" s="49">
        <v>1</v>
      </c>
      <c r="F414" s="135">
        <v>0</v>
      </c>
      <c r="G414" s="135">
        <f t="shared" si="33"/>
        <v>0</v>
      </c>
      <c r="H414" s="116"/>
      <c r="I414" s="116"/>
      <c r="K414" s="136"/>
    </row>
    <row r="415" spans="2:9" ht="12.75">
      <c r="B415" s="22" t="s">
        <v>13</v>
      </c>
      <c r="C415" s="49"/>
      <c r="D415" s="49" t="s">
        <v>61</v>
      </c>
      <c r="E415" s="49">
        <v>1</v>
      </c>
      <c r="F415" s="135">
        <v>0</v>
      </c>
      <c r="G415" s="135">
        <f t="shared" si="33"/>
        <v>0</v>
      </c>
      <c r="H415" s="116"/>
      <c r="I415" s="116"/>
    </row>
    <row r="416" spans="2:9" ht="12.75">
      <c r="B416" s="22" t="s">
        <v>129</v>
      </c>
      <c r="C416" s="49"/>
      <c r="D416" s="49" t="s">
        <v>61</v>
      </c>
      <c r="E416" s="49">
        <v>1</v>
      </c>
      <c r="F416" s="135">
        <v>0</v>
      </c>
      <c r="G416" s="135">
        <f t="shared" si="33"/>
        <v>0</v>
      </c>
      <c r="H416" s="116"/>
      <c r="I416" s="116"/>
    </row>
    <row r="417" spans="2:9" ht="12.75">
      <c r="B417" s="22" t="s">
        <v>64</v>
      </c>
      <c r="C417" s="49"/>
      <c r="D417" s="49" t="s">
        <v>61</v>
      </c>
      <c r="E417" s="49">
        <v>1</v>
      </c>
      <c r="F417" s="135">
        <v>0</v>
      </c>
      <c r="G417" s="135">
        <f t="shared" si="33"/>
        <v>0</v>
      </c>
      <c r="H417" s="116"/>
      <c r="I417" s="116"/>
    </row>
    <row r="418" spans="2:9" ht="12.75">
      <c r="B418" s="22" t="s">
        <v>65</v>
      </c>
      <c r="C418" s="49"/>
      <c r="D418" s="49" t="s">
        <v>61</v>
      </c>
      <c r="E418" s="49">
        <v>1</v>
      </c>
      <c r="F418" s="135">
        <v>0</v>
      </c>
      <c r="G418" s="135">
        <f t="shared" si="33"/>
        <v>0</v>
      </c>
      <c r="H418" s="116"/>
      <c r="I418" s="116"/>
    </row>
    <row r="419" spans="1:9" s="137" customFormat="1" ht="12.75">
      <c r="A419" s="1"/>
      <c r="B419" s="22" t="s">
        <v>1733</v>
      </c>
      <c r="C419" s="49"/>
      <c r="D419" s="49" t="s">
        <v>61</v>
      </c>
      <c r="E419" s="49">
        <v>1</v>
      </c>
      <c r="F419" s="135">
        <v>0</v>
      </c>
      <c r="G419" s="135">
        <f t="shared" si="33"/>
        <v>0</v>
      </c>
      <c r="H419" s="116"/>
      <c r="I419" s="116"/>
    </row>
    <row r="420" spans="2:9" ht="12.75">
      <c r="B420" s="22" t="s">
        <v>1702</v>
      </c>
      <c r="C420" s="49"/>
      <c r="D420" s="49" t="s">
        <v>61</v>
      </c>
      <c r="E420" s="49">
        <v>1</v>
      </c>
      <c r="F420" s="135">
        <v>0</v>
      </c>
      <c r="G420" s="135">
        <f t="shared" si="33"/>
        <v>0</v>
      </c>
      <c r="H420" s="116"/>
      <c r="I420" s="116"/>
    </row>
    <row r="421" spans="2:7" ht="12.75">
      <c r="B421" s="22" t="s">
        <v>1703</v>
      </c>
      <c r="D421" s="50" t="s">
        <v>61</v>
      </c>
      <c r="E421" s="50">
        <v>1</v>
      </c>
      <c r="F421" s="127">
        <v>0</v>
      </c>
      <c r="G421" s="135">
        <f t="shared" si="33"/>
        <v>0</v>
      </c>
    </row>
    <row r="423" spans="1:11" ht="12.75">
      <c r="A423" s="138"/>
      <c r="B423" s="139" t="s">
        <v>132</v>
      </c>
      <c r="C423" s="140"/>
      <c r="D423" s="140"/>
      <c r="E423" s="140"/>
      <c r="F423" s="141"/>
      <c r="G423" s="141">
        <f>SUM(G15:G422)</f>
        <v>0</v>
      </c>
      <c r="H423" s="152"/>
      <c r="I423" s="137"/>
      <c r="J423" s="137"/>
      <c r="K423" s="137"/>
    </row>
    <row r="470" spans="1:9" s="7" customFormat="1" ht="12.75">
      <c r="A470" s="1"/>
      <c r="B470"/>
      <c r="C470" s="50"/>
      <c r="D470" s="50"/>
      <c r="E470" s="50"/>
      <c r="F470" s="133"/>
      <c r="G470" s="133"/>
      <c r="H470" s="120"/>
      <c r="I470" s="120"/>
    </row>
    <row r="477" spans="1:9" s="9" customFormat="1" ht="15.75">
      <c r="A477" s="1"/>
      <c r="B477"/>
      <c r="C477" s="50"/>
      <c r="D477" s="50"/>
      <c r="E477" s="50"/>
      <c r="F477" s="134"/>
      <c r="G477" s="134"/>
      <c r="H477" s="121"/>
      <c r="I477" s="121"/>
    </row>
  </sheetData>
  <printOptions gridLines="1"/>
  <pageMargins left="0.7874015748031497" right="0.7874015748031497" top="0.984251968503937" bottom="1.062992125984252" header="0.5118110236220472" footer="0.5118110236220472"/>
  <pageSetup horizontalDpi="600" verticalDpi="600" orientation="portrait" paperSize="9" scale="66" r:id="rId1"/>
  <headerFooter alignWithMargins="0">
    <oddHeader>&amp;L &amp;CSPECIFIKACE&amp;RMĚŘENÍ A REGULACE</oddHeader>
    <oddFooter>&amp;L &amp;D
&amp;F
&amp;A&amp;C&amp;P/&amp;N&amp;RAKCE: Krajská knihovna Havlíčkův Brod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650"/>
  <sheetViews>
    <sheetView zoomScale="145" zoomScaleNormal="145" workbookViewId="0" topLeftCell="A37">
      <selection activeCell="F13" sqref="F13"/>
    </sheetView>
  </sheetViews>
  <sheetFormatPr defaultColWidth="9.00390625" defaultRowHeight="12.75"/>
  <cols>
    <col min="1" max="1" width="8.875" style="5" customWidth="1"/>
    <col min="2" max="2" width="18.375" style="137" customWidth="1"/>
    <col min="3" max="3" width="11.00390625" style="137" customWidth="1"/>
    <col min="4" max="4" width="17.125" style="137" customWidth="1"/>
    <col min="5" max="5" width="6.125" style="11" customWidth="1"/>
    <col min="6" max="6" width="55.375" style="137" customWidth="1"/>
    <col min="7" max="7" width="14.625" style="137" customWidth="1"/>
    <col min="8" max="8" width="2.25390625" style="50" customWidth="1"/>
    <col min="9" max="16384" width="9.125" style="137" customWidth="1"/>
  </cols>
  <sheetData>
    <row r="1" spans="1:8" s="19" customFormat="1" ht="25.5">
      <c r="A1" s="40" t="s">
        <v>3</v>
      </c>
      <c r="B1" s="41" t="s">
        <v>4</v>
      </c>
      <c r="C1" s="40" t="s">
        <v>15</v>
      </c>
      <c r="D1" s="41" t="s">
        <v>5</v>
      </c>
      <c r="E1" s="42" t="s">
        <v>6</v>
      </c>
      <c r="F1" s="41" t="s">
        <v>0</v>
      </c>
      <c r="G1" s="41" t="s">
        <v>7</v>
      </c>
      <c r="H1" s="49"/>
    </row>
    <row r="2" spans="1:8" s="19" customFormat="1" ht="15.75">
      <c r="A2" s="36"/>
      <c r="B2" s="37" t="s">
        <v>133</v>
      </c>
      <c r="C2" s="37"/>
      <c r="D2" s="37"/>
      <c r="E2" s="37"/>
      <c r="F2" s="37"/>
      <c r="G2" s="38"/>
      <c r="H2" s="49"/>
    </row>
    <row r="3" spans="1:8" s="19" customFormat="1" ht="15.75">
      <c r="A3" s="36"/>
      <c r="B3" s="37" t="s">
        <v>94</v>
      </c>
      <c r="C3" s="37"/>
      <c r="D3" s="37"/>
      <c r="E3" s="37"/>
      <c r="F3" s="37"/>
      <c r="G3" s="38"/>
      <c r="H3" s="49"/>
    </row>
    <row r="4" ht="12.75" customHeight="1">
      <c r="B4" s="100" t="s">
        <v>1691</v>
      </c>
    </row>
    <row r="5" spans="1:7" ht="12.75" customHeight="1">
      <c r="A5" s="5" t="s">
        <v>1689</v>
      </c>
      <c r="B5" s="11" t="s">
        <v>1713</v>
      </c>
      <c r="C5" s="137" t="s">
        <v>1690</v>
      </c>
      <c r="D5" s="137" t="s">
        <v>150</v>
      </c>
      <c r="E5" s="11">
        <v>0</v>
      </c>
      <c r="F5" s="11" t="s">
        <v>564</v>
      </c>
      <c r="G5" s="11" t="s">
        <v>1692</v>
      </c>
    </row>
    <row r="6" spans="1:7" ht="12.75" customHeight="1">
      <c r="A6" s="5" t="s">
        <v>1689</v>
      </c>
      <c r="B6" s="11" t="s">
        <v>557</v>
      </c>
      <c r="C6" s="137" t="s">
        <v>1690</v>
      </c>
      <c r="D6" s="137" t="s">
        <v>155</v>
      </c>
      <c r="E6" s="11">
        <v>0</v>
      </c>
      <c r="F6" s="11" t="s">
        <v>556</v>
      </c>
      <c r="G6" s="11" t="s">
        <v>1692</v>
      </c>
    </row>
    <row r="7" spans="1:7" ht="12.75" customHeight="1">
      <c r="A7" s="5" t="s">
        <v>1689</v>
      </c>
      <c r="B7" s="11" t="s">
        <v>8</v>
      </c>
      <c r="C7" s="137" t="s">
        <v>1690</v>
      </c>
      <c r="D7" s="137" t="s">
        <v>155</v>
      </c>
      <c r="E7" s="11">
        <v>0</v>
      </c>
      <c r="F7" s="11" t="s">
        <v>559</v>
      </c>
      <c r="G7" s="11" t="s">
        <v>1692</v>
      </c>
    </row>
    <row r="8" spans="1:7" ht="12.75" customHeight="1">
      <c r="A8" s="5" t="s">
        <v>1689</v>
      </c>
      <c r="B8" s="11" t="s">
        <v>961</v>
      </c>
      <c r="C8" s="137" t="s">
        <v>1690</v>
      </c>
      <c r="D8" s="137" t="s">
        <v>102</v>
      </c>
      <c r="E8" s="11">
        <v>0</v>
      </c>
      <c r="F8" s="11" t="s">
        <v>565</v>
      </c>
      <c r="G8" s="11" t="s">
        <v>1692</v>
      </c>
    </row>
    <row r="9" spans="1:7" ht="12.75" customHeight="1">
      <c r="A9" s="5" t="s">
        <v>1689</v>
      </c>
      <c r="B9" s="11" t="s">
        <v>963</v>
      </c>
      <c r="C9" s="137" t="s">
        <v>1690</v>
      </c>
      <c r="D9" s="137" t="s">
        <v>199</v>
      </c>
      <c r="E9" s="11">
        <v>0</v>
      </c>
      <c r="F9" s="11" t="s">
        <v>569</v>
      </c>
      <c r="G9" s="11" t="s">
        <v>1692</v>
      </c>
    </row>
    <row r="10" spans="1:7" ht="12.75" customHeight="1">
      <c r="A10" s="5" t="s">
        <v>1689</v>
      </c>
      <c r="B10" s="11" t="s">
        <v>127</v>
      </c>
      <c r="C10" s="137" t="s">
        <v>1690</v>
      </c>
      <c r="D10" s="137" t="s">
        <v>208</v>
      </c>
      <c r="E10" s="11">
        <v>0</v>
      </c>
      <c r="F10" s="11" t="s">
        <v>571</v>
      </c>
      <c r="G10" s="11" t="s">
        <v>1692</v>
      </c>
    </row>
    <row r="11" spans="1:7" ht="12.75" customHeight="1">
      <c r="A11" s="5" t="s">
        <v>1689</v>
      </c>
      <c r="B11" s="11" t="s">
        <v>127</v>
      </c>
      <c r="C11" s="137" t="s">
        <v>1690</v>
      </c>
      <c r="D11" s="137" t="s">
        <v>223</v>
      </c>
      <c r="E11" s="11">
        <v>0</v>
      </c>
      <c r="F11" s="11" t="s">
        <v>573</v>
      </c>
      <c r="G11" s="11" t="s">
        <v>1692</v>
      </c>
    </row>
    <row r="12" spans="1:7" ht="12.75" customHeight="1">
      <c r="A12" s="5" t="s">
        <v>1689</v>
      </c>
      <c r="B12" s="11" t="s">
        <v>963</v>
      </c>
      <c r="C12" s="137" t="s">
        <v>1690</v>
      </c>
      <c r="D12" s="137" t="s">
        <v>239</v>
      </c>
      <c r="E12" s="11">
        <v>0</v>
      </c>
      <c r="F12" s="11" t="s">
        <v>574</v>
      </c>
      <c r="G12" s="11" t="s">
        <v>1692</v>
      </c>
    </row>
    <row r="13" spans="1:7" ht="12.75" customHeight="1">
      <c r="A13" s="5" t="s">
        <v>1689</v>
      </c>
      <c r="B13" s="11" t="s">
        <v>961</v>
      </c>
      <c r="C13" s="137" t="s">
        <v>1690</v>
      </c>
      <c r="D13" s="137" t="s">
        <v>252</v>
      </c>
      <c r="E13" s="11">
        <v>0</v>
      </c>
      <c r="F13" s="11" t="s">
        <v>576</v>
      </c>
      <c r="G13" s="11" t="s">
        <v>1692</v>
      </c>
    </row>
    <row r="14" spans="1:7" ht="12.75" customHeight="1">
      <c r="A14" s="5" t="s">
        <v>1689</v>
      </c>
      <c r="B14" s="11" t="s">
        <v>127</v>
      </c>
      <c r="C14" s="137" t="s">
        <v>1690</v>
      </c>
      <c r="D14" s="137" t="s">
        <v>577</v>
      </c>
      <c r="E14" s="11">
        <v>0</v>
      </c>
      <c r="F14" s="11" t="s">
        <v>588</v>
      </c>
      <c r="G14" s="11" t="s">
        <v>1692</v>
      </c>
    </row>
    <row r="15" spans="1:7" ht="12.75" customHeight="1">
      <c r="A15" s="5" t="s">
        <v>1689</v>
      </c>
      <c r="B15" s="11" t="s">
        <v>127</v>
      </c>
      <c r="C15" s="137" t="s">
        <v>1690</v>
      </c>
      <c r="D15" s="137" t="s">
        <v>578</v>
      </c>
      <c r="E15" s="11">
        <v>0</v>
      </c>
      <c r="F15" s="11" t="s">
        <v>590</v>
      </c>
      <c r="G15" s="11" t="s">
        <v>1692</v>
      </c>
    </row>
    <row r="16" spans="1:7" ht="12.75" customHeight="1">
      <c r="A16" s="5" t="s">
        <v>1689</v>
      </c>
      <c r="B16" s="11" t="s">
        <v>127</v>
      </c>
      <c r="C16" s="137" t="s">
        <v>1690</v>
      </c>
      <c r="D16" s="137" t="s">
        <v>579</v>
      </c>
      <c r="E16" s="11">
        <v>0</v>
      </c>
      <c r="F16" s="11" t="s">
        <v>591</v>
      </c>
      <c r="G16" s="11" t="s">
        <v>1692</v>
      </c>
    </row>
    <row r="17" spans="1:7" ht="12.75" customHeight="1">
      <c r="A17" s="5" t="s">
        <v>1689</v>
      </c>
      <c r="B17" s="11" t="s">
        <v>8</v>
      </c>
      <c r="C17" s="137" t="s">
        <v>1690</v>
      </c>
      <c r="D17" s="137" t="s">
        <v>1049</v>
      </c>
      <c r="E17" s="11">
        <v>0</v>
      </c>
      <c r="F17" s="11" t="s">
        <v>1055</v>
      </c>
      <c r="G17" s="11" t="s">
        <v>1692</v>
      </c>
    </row>
    <row r="18" spans="1:7" ht="12.75" customHeight="1">
      <c r="A18" s="5" t="s">
        <v>1689</v>
      </c>
      <c r="B18" s="11" t="s">
        <v>8</v>
      </c>
      <c r="C18" s="137" t="s">
        <v>1690</v>
      </c>
      <c r="D18" s="137" t="s">
        <v>1050</v>
      </c>
      <c r="E18" s="11">
        <v>0</v>
      </c>
      <c r="F18" s="11" t="s">
        <v>1055</v>
      </c>
      <c r="G18" s="11" t="s">
        <v>1692</v>
      </c>
    </row>
    <row r="19" spans="1:7" ht="12.75" customHeight="1">
      <c r="A19" s="5" t="s">
        <v>1689</v>
      </c>
      <c r="B19" s="11" t="s">
        <v>8</v>
      </c>
      <c r="C19" s="137" t="s">
        <v>1690</v>
      </c>
      <c r="D19" s="137" t="s">
        <v>1051</v>
      </c>
      <c r="E19" s="11">
        <v>0</v>
      </c>
      <c r="F19" s="11" t="s">
        <v>1055</v>
      </c>
      <c r="G19" s="11" t="s">
        <v>1692</v>
      </c>
    </row>
    <row r="20" spans="1:7" ht="12.75" customHeight="1">
      <c r="A20" s="5" t="s">
        <v>1689</v>
      </c>
      <c r="B20" s="11" t="s">
        <v>8</v>
      </c>
      <c r="C20" s="137" t="s">
        <v>1690</v>
      </c>
      <c r="D20" s="137" t="s">
        <v>260</v>
      </c>
      <c r="E20" s="11">
        <v>0</v>
      </c>
      <c r="F20" s="11" t="s">
        <v>600</v>
      </c>
      <c r="G20" s="11" t="s">
        <v>1692</v>
      </c>
    </row>
    <row r="21" spans="1:7" ht="12.75" customHeight="1">
      <c r="A21" s="5" t="s">
        <v>1689</v>
      </c>
      <c r="B21" s="11" t="s">
        <v>8</v>
      </c>
      <c r="C21" s="137" t="s">
        <v>1690</v>
      </c>
      <c r="D21" s="137" t="s">
        <v>1053</v>
      </c>
      <c r="E21" s="11">
        <v>0</v>
      </c>
      <c r="F21" s="11" t="s">
        <v>1055</v>
      </c>
      <c r="G21" s="11" t="s">
        <v>1692</v>
      </c>
    </row>
    <row r="22" spans="1:7" ht="12.75" customHeight="1">
      <c r="A22" s="5" t="s">
        <v>1689</v>
      </c>
      <c r="B22" s="11" t="s">
        <v>127</v>
      </c>
      <c r="C22" s="137" t="s">
        <v>1690</v>
      </c>
      <c r="D22" s="137" t="s">
        <v>580</v>
      </c>
      <c r="E22" s="11">
        <v>0</v>
      </c>
      <c r="F22" s="11" t="s">
        <v>592</v>
      </c>
      <c r="G22" s="11" t="s">
        <v>1692</v>
      </c>
    </row>
    <row r="23" spans="1:7" ht="12.75" customHeight="1">
      <c r="A23" s="5" t="s">
        <v>1689</v>
      </c>
      <c r="B23" s="11" t="s">
        <v>127</v>
      </c>
      <c r="C23" s="137" t="s">
        <v>1690</v>
      </c>
      <c r="D23" s="137" t="s">
        <v>581</v>
      </c>
      <c r="E23" s="11">
        <v>0</v>
      </c>
      <c r="F23" s="11" t="s">
        <v>593</v>
      </c>
      <c r="G23" s="11" t="s">
        <v>1692</v>
      </c>
    </row>
    <row r="24" spans="1:7" ht="12.75" customHeight="1">
      <c r="A24" s="5" t="s">
        <v>1689</v>
      </c>
      <c r="B24" s="11" t="s">
        <v>127</v>
      </c>
      <c r="C24" s="137" t="s">
        <v>1690</v>
      </c>
      <c r="D24" s="137" t="s">
        <v>582</v>
      </c>
      <c r="E24" s="11">
        <v>0</v>
      </c>
      <c r="F24" s="11" t="s">
        <v>594</v>
      </c>
      <c r="G24" s="11" t="s">
        <v>1692</v>
      </c>
    </row>
    <row r="25" spans="1:7" ht="12.75" customHeight="1">
      <c r="A25" s="5" t="s">
        <v>1689</v>
      </c>
      <c r="B25" s="11" t="s">
        <v>127</v>
      </c>
      <c r="C25" s="137" t="s">
        <v>1690</v>
      </c>
      <c r="D25" s="137" t="s">
        <v>583</v>
      </c>
      <c r="E25" s="11">
        <v>0</v>
      </c>
      <c r="F25" s="11" t="s">
        <v>595</v>
      </c>
      <c r="G25" s="11" t="s">
        <v>1692</v>
      </c>
    </row>
    <row r="26" spans="1:7" ht="12.75" customHeight="1">
      <c r="A26" s="5" t="s">
        <v>1689</v>
      </c>
      <c r="B26" s="11" t="s">
        <v>127</v>
      </c>
      <c r="C26" s="137" t="s">
        <v>1690</v>
      </c>
      <c r="D26" s="137" t="s">
        <v>584</v>
      </c>
      <c r="E26" s="11">
        <v>0</v>
      </c>
      <c r="F26" s="11" t="s">
        <v>596</v>
      </c>
      <c r="G26" s="11" t="s">
        <v>1692</v>
      </c>
    </row>
    <row r="27" spans="1:7" ht="12.75" customHeight="1">
      <c r="A27" s="5" t="s">
        <v>1689</v>
      </c>
      <c r="B27" s="11" t="s">
        <v>127</v>
      </c>
      <c r="C27" s="137" t="s">
        <v>1690</v>
      </c>
      <c r="D27" s="137" t="s">
        <v>585</v>
      </c>
      <c r="E27" s="11">
        <v>0</v>
      </c>
      <c r="F27" s="11" t="s">
        <v>597</v>
      </c>
      <c r="G27" s="11" t="s">
        <v>1692</v>
      </c>
    </row>
    <row r="28" spans="1:7" ht="12.75" customHeight="1">
      <c r="A28" s="5" t="s">
        <v>1689</v>
      </c>
      <c r="B28" s="11" t="s">
        <v>127</v>
      </c>
      <c r="C28" s="137" t="s">
        <v>1690</v>
      </c>
      <c r="D28" s="137" t="s">
        <v>586</v>
      </c>
      <c r="E28" s="11">
        <v>0</v>
      </c>
      <c r="F28" s="11" t="s">
        <v>598</v>
      </c>
      <c r="G28" s="11" t="s">
        <v>1692</v>
      </c>
    </row>
    <row r="29" spans="1:7" ht="12.75" customHeight="1">
      <c r="A29" s="5" t="s">
        <v>1689</v>
      </c>
      <c r="B29" s="11" t="s">
        <v>127</v>
      </c>
      <c r="C29" s="137" t="s">
        <v>1690</v>
      </c>
      <c r="D29" s="137" t="s">
        <v>587</v>
      </c>
      <c r="E29" s="11">
        <v>0</v>
      </c>
      <c r="F29" s="11" t="s">
        <v>599</v>
      </c>
      <c r="G29" s="11" t="s">
        <v>1692</v>
      </c>
    </row>
    <row r="30" spans="1:7" ht="12.75" customHeight="1">
      <c r="A30" s="5" t="s">
        <v>1689</v>
      </c>
      <c r="B30" s="11" t="s">
        <v>8</v>
      </c>
      <c r="C30" s="137" t="s">
        <v>1690</v>
      </c>
      <c r="D30" s="137" t="s">
        <v>1054</v>
      </c>
      <c r="E30" s="11">
        <v>0</v>
      </c>
      <c r="F30" s="11" t="s">
        <v>1055</v>
      </c>
      <c r="G30" s="11" t="s">
        <v>1692</v>
      </c>
    </row>
    <row r="31" spans="1:7" ht="12.75" customHeight="1">
      <c r="A31" s="5" t="s">
        <v>1689</v>
      </c>
      <c r="B31" s="11" t="s">
        <v>8</v>
      </c>
      <c r="C31" s="137" t="s">
        <v>1690</v>
      </c>
      <c r="D31" s="137" t="s">
        <v>1335</v>
      </c>
      <c r="E31" s="11">
        <v>0</v>
      </c>
      <c r="F31" s="11" t="s">
        <v>1055</v>
      </c>
      <c r="G31" s="11" t="s">
        <v>1692</v>
      </c>
    </row>
    <row r="32" spans="1:7" ht="12.75" customHeight="1">
      <c r="A32" s="5" t="s">
        <v>1689</v>
      </c>
      <c r="B32" s="11" t="s">
        <v>8</v>
      </c>
      <c r="C32" s="137" t="s">
        <v>1690</v>
      </c>
      <c r="D32" s="137" t="s">
        <v>1045</v>
      </c>
      <c r="E32" s="11">
        <v>0</v>
      </c>
      <c r="F32" s="11" t="s">
        <v>1046</v>
      </c>
      <c r="G32" s="11" t="s">
        <v>1692</v>
      </c>
    </row>
    <row r="33" spans="1:7" ht="12.75" customHeight="1">
      <c r="A33" s="5" t="s">
        <v>1689</v>
      </c>
      <c r="B33" s="11" t="s">
        <v>961</v>
      </c>
      <c r="C33" s="137" t="s">
        <v>1690</v>
      </c>
      <c r="D33" s="137" t="s">
        <v>965</v>
      </c>
      <c r="E33" s="11">
        <v>0</v>
      </c>
      <c r="F33" s="11" t="s">
        <v>969</v>
      </c>
      <c r="G33" s="11" t="s">
        <v>1692</v>
      </c>
    </row>
    <row r="34" spans="1:7" ht="12.75" customHeight="1">
      <c r="A34" s="5" t="s">
        <v>1689</v>
      </c>
      <c r="B34" s="11" t="s">
        <v>8</v>
      </c>
      <c r="C34" s="137" t="s">
        <v>1690</v>
      </c>
      <c r="D34" s="137" t="s">
        <v>966</v>
      </c>
      <c r="E34" s="11">
        <v>0</v>
      </c>
      <c r="F34" s="11" t="s">
        <v>967</v>
      </c>
      <c r="G34" s="11" t="s">
        <v>1692</v>
      </c>
    </row>
    <row r="35" spans="1:7" ht="12.75" customHeight="1">
      <c r="A35" s="5" t="s">
        <v>1689</v>
      </c>
      <c r="B35" s="11" t="s">
        <v>8</v>
      </c>
      <c r="C35" s="137" t="s">
        <v>1690</v>
      </c>
      <c r="D35" s="137" t="s">
        <v>1056</v>
      </c>
      <c r="E35" s="11">
        <v>0</v>
      </c>
      <c r="F35" s="11" t="s">
        <v>1055</v>
      </c>
      <c r="G35" s="11" t="s">
        <v>1692</v>
      </c>
    </row>
    <row r="36" spans="1:7" ht="12.75" customHeight="1">
      <c r="A36" s="5" t="s">
        <v>1689</v>
      </c>
      <c r="B36" s="11" t="s">
        <v>961</v>
      </c>
      <c r="C36" s="137" t="s">
        <v>1690</v>
      </c>
      <c r="D36" s="137" t="s">
        <v>968</v>
      </c>
      <c r="E36" s="11">
        <v>0</v>
      </c>
      <c r="F36" s="11" t="s">
        <v>970</v>
      </c>
      <c r="G36" s="11" t="s">
        <v>1692</v>
      </c>
    </row>
    <row r="37" spans="1:7" ht="12.75" customHeight="1">
      <c r="A37" s="5" t="s">
        <v>1689</v>
      </c>
      <c r="B37" s="11" t="s">
        <v>8</v>
      </c>
      <c r="C37" s="137" t="s">
        <v>1690</v>
      </c>
      <c r="D37" s="137" t="s">
        <v>971</v>
      </c>
      <c r="E37" s="11">
        <v>0</v>
      </c>
      <c r="F37" s="11" t="s">
        <v>972</v>
      </c>
      <c r="G37" s="11" t="s">
        <v>1692</v>
      </c>
    </row>
    <row r="38" spans="1:7" ht="12.75" customHeight="1">
      <c r="A38" s="5" t="s">
        <v>1689</v>
      </c>
      <c r="B38" s="11" t="s">
        <v>8</v>
      </c>
      <c r="C38" s="137" t="s">
        <v>1690</v>
      </c>
      <c r="D38" s="137" t="s">
        <v>1057</v>
      </c>
      <c r="E38" s="11">
        <v>0</v>
      </c>
      <c r="F38" s="11" t="s">
        <v>1055</v>
      </c>
      <c r="G38" s="11" t="s">
        <v>1692</v>
      </c>
    </row>
    <row r="39" spans="1:7" ht="12.75" customHeight="1">
      <c r="A39" s="5" t="s">
        <v>1689</v>
      </c>
      <c r="B39" s="11" t="s">
        <v>963</v>
      </c>
      <c r="C39" s="137" t="s">
        <v>1690</v>
      </c>
      <c r="D39" s="137" t="s">
        <v>941</v>
      </c>
      <c r="E39" s="11">
        <v>0</v>
      </c>
      <c r="F39" s="11" t="s">
        <v>973</v>
      </c>
      <c r="G39" s="11" t="s">
        <v>1692</v>
      </c>
    </row>
    <row r="40" spans="1:7" ht="12.75" customHeight="1">
      <c r="A40" s="5" t="s">
        <v>1689</v>
      </c>
      <c r="B40" s="11" t="s">
        <v>127</v>
      </c>
      <c r="C40" s="137" t="s">
        <v>1690</v>
      </c>
      <c r="D40" s="137" t="s">
        <v>975</v>
      </c>
      <c r="E40" s="11">
        <v>0</v>
      </c>
      <c r="F40" s="11" t="s">
        <v>974</v>
      </c>
      <c r="G40" s="11" t="s">
        <v>1692</v>
      </c>
    </row>
    <row r="41" spans="1:7" ht="12.75" customHeight="1">
      <c r="A41" s="5" t="s">
        <v>1689</v>
      </c>
      <c r="B41" s="11" t="s">
        <v>127</v>
      </c>
      <c r="C41" s="137" t="s">
        <v>1690</v>
      </c>
      <c r="D41" s="137" t="s">
        <v>975</v>
      </c>
      <c r="E41" s="11">
        <v>0</v>
      </c>
      <c r="F41" s="11" t="s">
        <v>974</v>
      </c>
      <c r="G41" s="11" t="s">
        <v>1692</v>
      </c>
    </row>
    <row r="42" spans="1:7" ht="12.75" customHeight="1">
      <c r="A42" s="5" t="s">
        <v>1689</v>
      </c>
      <c r="B42" s="11" t="s">
        <v>961</v>
      </c>
      <c r="C42" s="137" t="s">
        <v>1690</v>
      </c>
      <c r="D42" s="137" t="s">
        <v>944</v>
      </c>
      <c r="E42" s="11">
        <v>0</v>
      </c>
      <c r="F42" s="11" t="s">
        <v>1064</v>
      </c>
      <c r="G42" s="11" t="s">
        <v>1692</v>
      </c>
    </row>
    <row r="43" spans="1:7" ht="12.75" customHeight="1">
      <c r="A43" s="5" t="s">
        <v>1689</v>
      </c>
      <c r="B43" s="11" t="s">
        <v>8</v>
      </c>
      <c r="C43" s="137" t="s">
        <v>1690</v>
      </c>
      <c r="D43" s="137" t="s">
        <v>1065</v>
      </c>
      <c r="E43" s="11">
        <v>0</v>
      </c>
      <c r="F43" s="11" t="s">
        <v>1066</v>
      </c>
      <c r="G43" s="11" t="s">
        <v>1692</v>
      </c>
    </row>
    <row r="44" spans="1:7" ht="12.75" customHeight="1">
      <c r="A44" s="5" t="s">
        <v>1689</v>
      </c>
      <c r="B44" s="11" t="s">
        <v>959</v>
      </c>
      <c r="C44" s="137" t="s">
        <v>1690</v>
      </c>
      <c r="D44" s="137" t="s">
        <v>945</v>
      </c>
      <c r="E44" s="11">
        <v>0</v>
      </c>
      <c r="F44" s="11" t="s">
        <v>976</v>
      </c>
      <c r="G44" s="11" t="s">
        <v>1692</v>
      </c>
    </row>
    <row r="45" spans="1:7" ht="12.75" customHeight="1">
      <c r="A45" s="5" t="s">
        <v>1689</v>
      </c>
      <c r="B45" s="11" t="s">
        <v>127</v>
      </c>
      <c r="C45" s="137" t="s">
        <v>1690</v>
      </c>
      <c r="D45" s="137" t="s">
        <v>947</v>
      </c>
      <c r="E45" s="11">
        <v>0</v>
      </c>
      <c r="F45" s="11" t="s">
        <v>977</v>
      </c>
      <c r="G45" s="11" t="s">
        <v>1692</v>
      </c>
    </row>
    <row r="46" spans="1:7" ht="12.75" customHeight="1">
      <c r="A46" s="5" t="s">
        <v>1689</v>
      </c>
      <c r="B46" s="11" t="s">
        <v>8</v>
      </c>
      <c r="C46" s="137" t="s">
        <v>1690</v>
      </c>
      <c r="D46" s="137" t="s">
        <v>1059</v>
      </c>
      <c r="E46" s="11">
        <v>0</v>
      </c>
      <c r="F46" s="11" t="s">
        <v>1058</v>
      </c>
      <c r="G46" s="11" t="s">
        <v>1692</v>
      </c>
    </row>
    <row r="47" spans="1:7" ht="12.75" customHeight="1">
      <c r="A47" s="5" t="s">
        <v>1689</v>
      </c>
      <c r="B47" s="11" t="s">
        <v>557</v>
      </c>
      <c r="C47" s="137" t="s">
        <v>1690</v>
      </c>
      <c r="D47" s="137" t="s">
        <v>948</v>
      </c>
      <c r="E47" s="11">
        <v>0</v>
      </c>
      <c r="F47" s="11" t="s">
        <v>979</v>
      </c>
      <c r="G47" s="11" t="s">
        <v>1692</v>
      </c>
    </row>
    <row r="48" spans="1:7" ht="12.75" customHeight="1">
      <c r="A48" s="5" t="s">
        <v>1689</v>
      </c>
      <c r="B48" s="11" t="s">
        <v>127</v>
      </c>
      <c r="C48" s="137" t="s">
        <v>1690</v>
      </c>
      <c r="D48" s="137" t="s">
        <v>980</v>
      </c>
      <c r="E48" s="11">
        <v>0</v>
      </c>
      <c r="F48" s="11" t="s">
        <v>1685</v>
      </c>
      <c r="G48" s="11" t="s">
        <v>1692</v>
      </c>
    </row>
    <row r="49" spans="1:7" ht="12.75" customHeight="1">
      <c r="A49" s="5" t="s">
        <v>1689</v>
      </c>
      <c r="B49" s="11" t="s">
        <v>127</v>
      </c>
      <c r="C49" s="137" t="s">
        <v>1690</v>
      </c>
      <c r="D49" s="137" t="s">
        <v>980</v>
      </c>
      <c r="E49" s="11">
        <v>0</v>
      </c>
      <c r="F49" s="11" t="s">
        <v>1686</v>
      </c>
      <c r="G49" s="11" t="s">
        <v>1692</v>
      </c>
    </row>
    <row r="50" spans="1:7" ht="12.75" customHeight="1">
      <c r="A50" s="5" t="s">
        <v>1689</v>
      </c>
      <c r="B50" s="11" t="s">
        <v>963</v>
      </c>
      <c r="C50" s="137" t="s">
        <v>1690</v>
      </c>
      <c r="D50" s="137" t="s">
        <v>951</v>
      </c>
      <c r="E50" s="11">
        <v>0</v>
      </c>
      <c r="F50" s="11" t="s">
        <v>981</v>
      </c>
      <c r="G50" s="11" t="s">
        <v>1692</v>
      </c>
    </row>
    <row r="51" spans="1:7" ht="12.75" customHeight="1">
      <c r="A51" s="5" t="s">
        <v>1689</v>
      </c>
      <c r="B51" s="11" t="s">
        <v>8</v>
      </c>
      <c r="C51" s="137" t="s">
        <v>1690</v>
      </c>
      <c r="D51" s="137" t="s">
        <v>952</v>
      </c>
      <c r="E51" s="11">
        <v>0</v>
      </c>
      <c r="F51" s="11" t="s">
        <v>982</v>
      </c>
      <c r="G51" s="11" t="s">
        <v>1692</v>
      </c>
    </row>
    <row r="52" spans="1:7" ht="12.75" customHeight="1">
      <c r="A52" s="5" t="s">
        <v>1689</v>
      </c>
      <c r="B52" s="11" t="s">
        <v>959</v>
      </c>
      <c r="C52" s="137" t="s">
        <v>1690</v>
      </c>
      <c r="D52" s="137" t="s">
        <v>953</v>
      </c>
      <c r="E52" s="11">
        <v>0</v>
      </c>
      <c r="F52" s="11" t="s">
        <v>983</v>
      </c>
      <c r="G52" s="11" t="s">
        <v>1692</v>
      </c>
    </row>
    <row r="53" spans="1:7" ht="12.75" customHeight="1">
      <c r="A53" s="5" t="s">
        <v>1689</v>
      </c>
      <c r="B53" s="11" t="s">
        <v>127</v>
      </c>
      <c r="C53" s="137" t="s">
        <v>1690</v>
      </c>
      <c r="D53" s="137" t="s">
        <v>954</v>
      </c>
      <c r="E53" s="11">
        <v>0</v>
      </c>
      <c r="F53" s="11" t="s">
        <v>984</v>
      </c>
      <c r="G53" s="11" t="s">
        <v>1692</v>
      </c>
    </row>
    <row r="54" spans="1:7" ht="12.75" customHeight="1">
      <c r="A54" s="5" t="s">
        <v>1689</v>
      </c>
      <c r="B54" s="11" t="s">
        <v>8</v>
      </c>
      <c r="C54" s="137" t="s">
        <v>1690</v>
      </c>
      <c r="D54" s="137" t="s">
        <v>1060</v>
      </c>
      <c r="E54" s="11">
        <v>0</v>
      </c>
      <c r="F54" s="11" t="s">
        <v>1061</v>
      </c>
      <c r="G54" s="11" t="s">
        <v>1692</v>
      </c>
    </row>
    <row r="55" spans="1:7" ht="12.75" customHeight="1">
      <c r="A55" s="5" t="s">
        <v>1689</v>
      </c>
      <c r="B55" s="11" t="s">
        <v>959</v>
      </c>
      <c r="C55" s="137" t="s">
        <v>1690</v>
      </c>
      <c r="D55" s="137" t="s">
        <v>81</v>
      </c>
      <c r="E55" s="11">
        <v>0</v>
      </c>
      <c r="F55" s="11" t="s">
        <v>1687</v>
      </c>
      <c r="G55" s="11" t="s">
        <v>1692</v>
      </c>
    </row>
    <row r="56" spans="1:7" ht="12.75" customHeight="1">
      <c r="A56" s="5" t="s">
        <v>1689</v>
      </c>
      <c r="B56" s="11" t="s">
        <v>557</v>
      </c>
      <c r="C56" s="137" t="s">
        <v>1690</v>
      </c>
      <c r="D56" s="137" t="s">
        <v>696</v>
      </c>
      <c r="E56" s="11">
        <v>0</v>
      </c>
      <c r="F56" s="11" t="s">
        <v>1688</v>
      </c>
      <c r="G56" s="11" t="s">
        <v>1692</v>
      </c>
    </row>
    <row r="57" spans="2:6" ht="12.75" customHeight="1">
      <c r="B57" s="6"/>
      <c r="F57" s="11"/>
    </row>
    <row r="58" spans="1:8" s="19" customFormat="1" ht="15.75">
      <c r="A58" s="36"/>
      <c r="B58" s="37" t="s">
        <v>83</v>
      </c>
      <c r="C58" s="37"/>
      <c r="D58" s="37"/>
      <c r="E58" s="37"/>
      <c r="F58" s="37"/>
      <c r="G58" s="38"/>
      <c r="H58" s="49"/>
    </row>
    <row r="59" ht="12.75" customHeight="1">
      <c r="B59" s="100" t="s">
        <v>84</v>
      </c>
    </row>
    <row r="60" spans="1:7" ht="12.75" customHeight="1">
      <c r="A60" s="5" t="s">
        <v>1349</v>
      </c>
      <c r="B60" s="6" t="s">
        <v>36</v>
      </c>
      <c r="C60" s="137" t="s">
        <v>81</v>
      </c>
      <c r="D60" s="137" t="s">
        <v>1352</v>
      </c>
      <c r="E60" s="11">
        <v>324</v>
      </c>
      <c r="F60" s="11" t="s">
        <v>1353</v>
      </c>
      <c r="G60" s="11" t="s">
        <v>119</v>
      </c>
    </row>
    <row r="61" spans="1:7" ht="12.75" customHeight="1">
      <c r="A61" s="5" t="s">
        <v>1349</v>
      </c>
      <c r="B61" s="6" t="s">
        <v>1351</v>
      </c>
      <c r="C61" s="137" t="s">
        <v>81</v>
      </c>
      <c r="D61" s="137" t="s">
        <v>1352</v>
      </c>
      <c r="E61" s="11">
        <v>324</v>
      </c>
      <c r="F61" s="11" t="s">
        <v>1354</v>
      </c>
      <c r="G61" s="11" t="s">
        <v>119</v>
      </c>
    </row>
    <row r="62" spans="1:7" ht="12.75" customHeight="1">
      <c r="A62" s="5" t="s">
        <v>1350</v>
      </c>
      <c r="B62" s="6" t="s">
        <v>36</v>
      </c>
      <c r="C62" s="137" t="s">
        <v>81</v>
      </c>
      <c r="D62" s="137" t="s">
        <v>1355</v>
      </c>
      <c r="E62" s="11">
        <v>60</v>
      </c>
      <c r="F62" s="11" t="s">
        <v>1356</v>
      </c>
      <c r="G62" s="11" t="s">
        <v>119</v>
      </c>
    </row>
    <row r="63" spans="1:7" ht="12.75" customHeight="1">
      <c r="A63" s="5" t="s">
        <v>1350</v>
      </c>
      <c r="B63" s="6" t="s">
        <v>1351</v>
      </c>
      <c r="C63" s="137" t="s">
        <v>81</v>
      </c>
      <c r="D63" s="137" t="s">
        <v>1355</v>
      </c>
      <c r="E63" s="11">
        <v>60</v>
      </c>
      <c r="F63" s="11" t="s">
        <v>1357</v>
      </c>
      <c r="G63" s="11" t="s">
        <v>119</v>
      </c>
    </row>
    <row r="64" spans="1:7" ht="12.75" customHeight="1">
      <c r="A64" s="5" t="s">
        <v>1358</v>
      </c>
      <c r="B64" s="6" t="s">
        <v>24</v>
      </c>
      <c r="C64" s="137" t="s">
        <v>81</v>
      </c>
      <c r="D64" s="137" t="s">
        <v>1359</v>
      </c>
      <c r="E64" s="11">
        <v>6</v>
      </c>
      <c r="F64" s="11" t="s">
        <v>1360</v>
      </c>
      <c r="G64" s="11"/>
    </row>
    <row r="65" spans="1:7" ht="12.75" customHeight="1">
      <c r="A65" s="5" t="s">
        <v>1704</v>
      </c>
      <c r="B65" s="6" t="s">
        <v>36</v>
      </c>
      <c r="C65" s="137" t="s">
        <v>81</v>
      </c>
      <c r="D65" s="137" t="s">
        <v>1331</v>
      </c>
      <c r="E65" s="11">
        <v>0</v>
      </c>
      <c r="F65" s="11" t="s">
        <v>1330</v>
      </c>
      <c r="G65" s="11" t="s">
        <v>1705</v>
      </c>
    </row>
    <row r="66" ht="12.75" customHeight="1">
      <c r="B66" s="100" t="s">
        <v>265</v>
      </c>
    </row>
    <row r="67" spans="1:6" ht="12.75" customHeight="1">
      <c r="A67" s="5" t="s">
        <v>32</v>
      </c>
      <c r="B67" s="6" t="s">
        <v>561</v>
      </c>
      <c r="C67" s="137" t="s">
        <v>81</v>
      </c>
      <c r="D67" s="137" t="s">
        <v>158</v>
      </c>
      <c r="E67" s="11">
        <v>42</v>
      </c>
      <c r="F67" s="11" t="s">
        <v>603</v>
      </c>
    </row>
    <row r="68" spans="1:6" ht="12.75" customHeight="1">
      <c r="A68" s="5" t="s">
        <v>33</v>
      </c>
      <c r="B68" s="6" t="s">
        <v>561</v>
      </c>
      <c r="C68" s="137" t="s">
        <v>81</v>
      </c>
      <c r="D68" s="137" t="s">
        <v>159</v>
      </c>
      <c r="E68" s="11">
        <v>42</v>
      </c>
      <c r="F68" s="11" t="s">
        <v>604</v>
      </c>
    </row>
    <row r="69" spans="1:6" ht="12.75" customHeight="1">
      <c r="A69" s="5" t="s">
        <v>34</v>
      </c>
      <c r="B69" s="6" t="s">
        <v>8</v>
      </c>
      <c r="C69" s="137" t="s">
        <v>81</v>
      </c>
      <c r="D69" s="137" t="s">
        <v>101</v>
      </c>
      <c r="E69" s="11">
        <v>42</v>
      </c>
      <c r="F69" s="11" t="s">
        <v>605</v>
      </c>
    </row>
    <row r="70" spans="1:6" ht="12.75" customHeight="1">
      <c r="A70" s="5" t="s">
        <v>601</v>
      </c>
      <c r="B70" s="6" t="s">
        <v>8</v>
      </c>
      <c r="C70" s="137" t="s">
        <v>81</v>
      </c>
      <c r="D70" s="137" t="s">
        <v>151</v>
      </c>
      <c r="E70" s="11">
        <v>42</v>
      </c>
      <c r="F70" s="11" t="s">
        <v>602</v>
      </c>
    </row>
    <row r="71" spans="1:6" ht="12.75" customHeight="1">
      <c r="A71" s="5" t="s">
        <v>35</v>
      </c>
      <c r="B71" s="6" t="s">
        <v>44</v>
      </c>
      <c r="C71" s="137" t="s">
        <v>81</v>
      </c>
      <c r="D71" s="137" t="s">
        <v>314</v>
      </c>
      <c r="E71" s="11">
        <v>42</v>
      </c>
      <c r="F71" s="11" t="s">
        <v>613</v>
      </c>
    </row>
    <row r="72" spans="1:6" ht="12.75" customHeight="1">
      <c r="A72" s="5" t="s">
        <v>37</v>
      </c>
      <c r="B72" s="6" t="s">
        <v>44</v>
      </c>
      <c r="C72" s="137" t="s">
        <v>81</v>
      </c>
      <c r="D72" s="137" t="s">
        <v>316</v>
      </c>
      <c r="E72" s="11">
        <v>42</v>
      </c>
      <c r="F72" s="11" t="s">
        <v>1012</v>
      </c>
    </row>
    <row r="73" spans="1:6" ht="12.75" customHeight="1">
      <c r="A73" s="5" t="s">
        <v>38</v>
      </c>
      <c r="B73" s="6" t="s">
        <v>44</v>
      </c>
      <c r="C73" s="137" t="s">
        <v>81</v>
      </c>
      <c r="D73" s="137" t="s">
        <v>318</v>
      </c>
      <c r="E73" s="11">
        <v>36</v>
      </c>
      <c r="F73" s="11" t="s">
        <v>1013</v>
      </c>
    </row>
    <row r="74" spans="1:6" ht="12.75" customHeight="1">
      <c r="A74" s="5" t="s">
        <v>39</v>
      </c>
      <c r="B74" s="6" t="s">
        <v>36</v>
      </c>
      <c r="C74" s="137" t="s">
        <v>81</v>
      </c>
      <c r="D74" s="137" t="s">
        <v>136</v>
      </c>
      <c r="E74" s="11">
        <v>42</v>
      </c>
      <c r="F74" s="11" t="s">
        <v>614</v>
      </c>
    </row>
    <row r="75" spans="1:6" ht="12.75" customHeight="1">
      <c r="A75" s="5" t="s">
        <v>40</v>
      </c>
      <c r="B75" s="6" t="s">
        <v>36</v>
      </c>
      <c r="C75" s="137" t="s">
        <v>81</v>
      </c>
      <c r="D75" s="137" t="s">
        <v>138</v>
      </c>
      <c r="E75" s="11">
        <v>42</v>
      </c>
      <c r="F75" s="11" t="s">
        <v>615</v>
      </c>
    </row>
    <row r="76" spans="1:6" ht="12.75" customHeight="1">
      <c r="A76" s="5" t="s">
        <v>41</v>
      </c>
      <c r="B76" s="6" t="s">
        <v>36</v>
      </c>
      <c r="C76" s="137" t="s">
        <v>81</v>
      </c>
      <c r="D76" s="137" t="s">
        <v>25</v>
      </c>
      <c r="E76" s="11">
        <v>42</v>
      </c>
      <c r="F76" s="11" t="s">
        <v>616</v>
      </c>
    </row>
    <row r="77" spans="1:6" ht="12.75" customHeight="1">
      <c r="A77" s="5" t="s">
        <v>42</v>
      </c>
      <c r="B77" s="6" t="s">
        <v>36</v>
      </c>
      <c r="C77" s="137" t="s">
        <v>81</v>
      </c>
      <c r="D77" s="137" t="s">
        <v>377</v>
      </c>
      <c r="E77" s="11">
        <v>42</v>
      </c>
      <c r="F77" s="11" t="s">
        <v>617</v>
      </c>
    </row>
    <row r="78" spans="1:6" ht="12.75" customHeight="1">
      <c r="A78" s="5" t="s">
        <v>43</v>
      </c>
      <c r="B78" s="6" t="s">
        <v>36</v>
      </c>
      <c r="C78" s="137" t="s">
        <v>81</v>
      </c>
      <c r="D78" s="137" t="s">
        <v>379</v>
      </c>
      <c r="E78" s="11">
        <v>42</v>
      </c>
      <c r="F78" s="11" t="s">
        <v>618</v>
      </c>
    </row>
    <row r="79" spans="1:6" ht="12.75" customHeight="1">
      <c r="A79" s="5" t="s">
        <v>45</v>
      </c>
      <c r="B79" s="6" t="s">
        <v>36</v>
      </c>
      <c r="C79" s="137" t="s">
        <v>81</v>
      </c>
      <c r="D79" s="137" t="s">
        <v>381</v>
      </c>
      <c r="E79" s="11">
        <v>42</v>
      </c>
      <c r="F79" s="11" t="s">
        <v>619</v>
      </c>
    </row>
    <row r="80" spans="1:6" ht="12.75" customHeight="1">
      <c r="A80" s="5" t="s">
        <v>46</v>
      </c>
      <c r="B80" s="6" t="s">
        <v>36</v>
      </c>
      <c r="C80" s="137" t="s">
        <v>81</v>
      </c>
      <c r="D80" s="137" t="s">
        <v>383</v>
      </c>
      <c r="E80" s="11">
        <v>42</v>
      </c>
      <c r="F80" s="11" t="s">
        <v>620</v>
      </c>
    </row>
    <row r="81" spans="1:6" ht="12.75" customHeight="1">
      <c r="A81" s="5" t="s">
        <v>47</v>
      </c>
      <c r="B81" s="6" t="s">
        <v>36</v>
      </c>
      <c r="C81" s="137" t="s">
        <v>81</v>
      </c>
      <c r="D81" s="137" t="s">
        <v>163</v>
      </c>
      <c r="E81" s="11">
        <v>42</v>
      </c>
      <c r="F81" s="11" t="s">
        <v>621</v>
      </c>
    </row>
    <row r="82" spans="1:6" ht="12.75" customHeight="1">
      <c r="A82" s="5" t="s">
        <v>48</v>
      </c>
      <c r="B82" s="6" t="s">
        <v>36</v>
      </c>
      <c r="C82" s="137" t="s">
        <v>81</v>
      </c>
      <c r="D82" s="137" t="s">
        <v>16</v>
      </c>
      <c r="E82" s="11">
        <v>42</v>
      </c>
      <c r="F82" s="11" t="s">
        <v>622</v>
      </c>
    </row>
    <row r="83" spans="1:6" ht="12.75" customHeight="1">
      <c r="A83" s="5" t="s">
        <v>49</v>
      </c>
      <c r="B83" s="6" t="s">
        <v>44</v>
      </c>
      <c r="C83" s="137" t="s">
        <v>81</v>
      </c>
      <c r="D83" s="137" t="s">
        <v>26</v>
      </c>
      <c r="E83" s="11">
        <v>42</v>
      </c>
      <c r="F83" s="11" t="s">
        <v>623</v>
      </c>
    </row>
    <row r="84" spans="1:6" ht="12.75" customHeight="1">
      <c r="A84" s="5" t="s">
        <v>51</v>
      </c>
      <c r="B84" s="6" t="s">
        <v>44</v>
      </c>
      <c r="C84" s="137" t="s">
        <v>81</v>
      </c>
      <c r="D84" s="137" t="s">
        <v>142</v>
      </c>
      <c r="E84" s="11">
        <v>42</v>
      </c>
      <c r="F84" s="11" t="s">
        <v>267</v>
      </c>
    </row>
    <row r="85" spans="1:6" ht="12.75" customHeight="1">
      <c r="A85" s="5" t="s">
        <v>52</v>
      </c>
      <c r="B85" s="6" t="s">
        <v>44</v>
      </c>
      <c r="C85" s="137" t="s">
        <v>81</v>
      </c>
      <c r="D85" s="137" t="s">
        <v>144</v>
      </c>
      <c r="E85" s="11">
        <v>42</v>
      </c>
      <c r="F85" s="11" t="s">
        <v>268</v>
      </c>
    </row>
    <row r="86" spans="1:7" ht="12.75" customHeight="1">
      <c r="A86" s="5" t="s">
        <v>53</v>
      </c>
      <c r="B86" s="6" t="s">
        <v>50</v>
      </c>
      <c r="C86" s="137" t="s">
        <v>81</v>
      </c>
      <c r="D86" s="137" t="s">
        <v>158</v>
      </c>
      <c r="E86" s="11">
        <v>42</v>
      </c>
      <c r="F86" s="11" t="s">
        <v>624</v>
      </c>
      <c r="G86" s="11"/>
    </row>
    <row r="87" spans="1:7" ht="12.75" customHeight="1">
      <c r="A87" s="5" t="s">
        <v>54</v>
      </c>
      <c r="B87" s="6" t="s">
        <v>50</v>
      </c>
      <c r="C87" s="137" t="s">
        <v>81</v>
      </c>
      <c r="D87" s="137" t="s">
        <v>159</v>
      </c>
      <c r="E87" s="11">
        <v>42</v>
      </c>
      <c r="F87" s="11" t="s">
        <v>625</v>
      </c>
      <c r="G87" s="11"/>
    </row>
    <row r="88" spans="1:7" ht="12.75" customHeight="1">
      <c r="A88" s="5" t="s">
        <v>55</v>
      </c>
      <c r="B88" s="6" t="s">
        <v>44</v>
      </c>
      <c r="C88" s="137" t="s">
        <v>81</v>
      </c>
      <c r="D88" s="137" t="s">
        <v>151</v>
      </c>
      <c r="E88" s="11">
        <v>42</v>
      </c>
      <c r="F88" s="11" t="s">
        <v>626</v>
      </c>
      <c r="G88" s="11"/>
    </row>
    <row r="89" spans="1:7" ht="12.75" customHeight="1">
      <c r="A89" s="5" t="s">
        <v>56</v>
      </c>
      <c r="B89" s="6" t="s">
        <v>44</v>
      </c>
      <c r="C89" s="137" t="s">
        <v>81</v>
      </c>
      <c r="D89" s="137" t="s">
        <v>151</v>
      </c>
      <c r="E89" s="11">
        <v>42</v>
      </c>
      <c r="F89" s="11" t="s">
        <v>627</v>
      </c>
      <c r="G89" s="11"/>
    </row>
    <row r="90" spans="1:7" ht="12.75" customHeight="1">
      <c r="A90" s="5" t="s">
        <v>57</v>
      </c>
      <c r="B90" s="6" t="s">
        <v>50</v>
      </c>
      <c r="C90" s="137" t="s">
        <v>81</v>
      </c>
      <c r="D90" s="137" t="s">
        <v>155</v>
      </c>
      <c r="E90" s="11">
        <v>50</v>
      </c>
      <c r="F90" s="11" t="s">
        <v>1014</v>
      </c>
      <c r="G90" s="11"/>
    </row>
    <row r="91" spans="1:7" ht="12.75" customHeight="1">
      <c r="A91" s="5" t="s">
        <v>58</v>
      </c>
      <c r="B91" s="6" t="s">
        <v>44</v>
      </c>
      <c r="C91" s="137" t="s">
        <v>81</v>
      </c>
      <c r="D91" s="137" t="s">
        <v>155</v>
      </c>
      <c r="E91" s="11">
        <v>50</v>
      </c>
      <c r="F91" s="11" t="s">
        <v>630</v>
      </c>
      <c r="G91" s="11"/>
    </row>
    <row r="92" spans="1:7" ht="12.75" customHeight="1">
      <c r="A92" s="5" t="s">
        <v>59</v>
      </c>
      <c r="B92" s="6" t="s">
        <v>36</v>
      </c>
      <c r="C92" s="137" t="s">
        <v>81</v>
      </c>
      <c r="D92" s="137" t="s">
        <v>156</v>
      </c>
      <c r="E92" s="11">
        <v>50</v>
      </c>
      <c r="F92" s="11" t="s">
        <v>631</v>
      </c>
      <c r="G92" s="11"/>
    </row>
    <row r="93" spans="2:7" ht="12.75" customHeight="1">
      <c r="B93" s="6" t="s">
        <v>1715</v>
      </c>
      <c r="C93" s="137" t="s">
        <v>81</v>
      </c>
      <c r="E93" s="11">
        <v>45</v>
      </c>
      <c r="F93" s="11" t="s">
        <v>1716</v>
      </c>
      <c r="G93" s="11"/>
    </row>
    <row r="94" ht="12.75" customHeight="1">
      <c r="B94" s="100" t="s">
        <v>271</v>
      </c>
    </row>
    <row r="95" spans="1:6" ht="12.75" customHeight="1">
      <c r="A95" s="5" t="s">
        <v>121</v>
      </c>
      <c r="B95" s="6" t="s">
        <v>127</v>
      </c>
      <c r="C95" s="137" t="s">
        <v>81</v>
      </c>
      <c r="D95" s="137" t="s">
        <v>170</v>
      </c>
      <c r="E95" s="11">
        <v>18</v>
      </c>
      <c r="F95" s="11" t="s">
        <v>606</v>
      </c>
    </row>
    <row r="96" spans="1:6" ht="12.75" customHeight="1">
      <c r="A96" s="5" t="s">
        <v>633</v>
      </c>
      <c r="B96" s="6" t="s">
        <v>127</v>
      </c>
      <c r="C96" s="137" t="s">
        <v>81</v>
      </c>
      <c r="D96" s="137" t="s">
        <v>171</v>
      </c>
      <c r="E96" s="11">
        <v>18</v>
      </c>
      <c r="F96" s="11" t="s">
        <v>607</v>
      </c>
    </row>
    <row r="97" spans="1:6" ht="12.75" customHeight="1">
      <c r="A97" s="5" t="s">
        <v>634</v>
      </c>
      <c r="B97" s="6" t="s">
        <v>8</v>
      </c>
      <c r="C97" s="137" t="s">
        <v>81</v>
      </c>
      <c r="D97" s="137" t="s">
        <v>399</v>
      </c>
      <c r="E97" s="11">
        <v>18</v>
      </c>
      <c r="F97" s="11" t="s">
        <v>608</v>
      </c>
    </row>
    <row r="98" spans="1:6" ht="12.75" customHeight="1">
      <c r="A98" s="5" t="s">
        <v>635</v>
      </c>
      <c r="B98" s="6" t="s">
        <v>8</v>
      </c>
      <c r="C98" s="137" t="s">
        <v>81</v>
      </c>
      <c r="D98" s="137" t="s">
        <v>168</v>
      </c>
      <c r="E98" s="11">
        <v>18</v>
      </c>
      <c r="F98" s="11" t="s">
        <v>609</v>
      </c>
    </row>
    <row r="99" spans="1:7" ht="12.75" customHeight="1">
      <c r="A99" s="5" t="s">
        <v>120</v>
      </c>
      <c r="B99" s="6" t="s">
        <v>36</v>
      </c>
      <c r="C99" s="137" t="s">
        <v>81</v>
      </c>
      <c r="D99" s="137" t="s">
        <v>110</v>
      </c>
      <c r="E99" s="11">
        <v>18</v>
      </c>
      <c r="F99" s="11" t="s">
        <v>632</v>
      </c>
      <c r="G99" s="11"/>
    </row>
    <row r="100" spans="1:6" ht="12.75">
      <c r="A100" s="5" t="s">
        <v>122</v>
      </c>
      <c r="B100" s="6" t="s">
        <v>36</v>
      </c>
      <c r="C100" s="137" t="s">
        <v>81</v>
      </c>
      <c r="D100" s="137" t="s">
        <v>111</v>
      </c>
      <c r="E100" s="11">
        <v>18</v>
      </c>
      <c r="F100" s="11" t="s">
        <v>636</v>
      </c>
    </row>
    <row r="101" spans="1:6" ht="12.75">
      <c r="A101" s="5" t="s">
        <v>123</v>
      </c>
      <c r="B101" s="6" t="s">
        <v>36</v>
      </c>
      <c r="C101" s="137" t="s">
        <v>81</v>
      </c>
      <c r="D101" s="137" t="s">
        <v>112</v>
      </c>
      <c r="E101" s="11">
        <v>18</v>
      </c>
      <c r="F101" s="11" t="s">
        <v>637</v>
      </c>
    </row>
    <row r="102" spans="1:6" ht="12.75">
      <c r="A102" s="5" t="s">
        <v>124</v>
      </c>
      <c r="B102" s="6" t="s">
        <v>36</v>
      </c>
      <c r="C102" s="137" t="s">
        <v>81</v>
      </c>
      <c r="D102" s="137" t="s">
        <v>113</v>
      </c>
      <c r="E102" s="11">
        <v>18</v>
      </c>
      <c r="F102" s="11" t="s">
        <v>638</v>
      </c>
    </row>
    <row r="103" spans="1:6" ht="12.75">
      <c r="A103" s="5" t="s">
        <v>125</v>
      </c>
      <c r="B103" s="6" t="s">
        <v>36</v>
      </c>
      <c r="C103" s="137" t="s">
        <v>81</v>
      </c>
      <c r="D103" s="137" t="s">
        <v>393</v>
      </c>
      <c r="E103" s="11">
        <v>18</v>
      </c>
      <c r="F103" s="11" t="s">
        <v>639</v>
      </c>
    </row>
    <row r="104" spans="1:6" ht="12.75">
      <c r="A104" s="5" t="s">
        <v>640</v>
      </c>
      <c r="B104" s="6" t="s">
        <v>36</v>
      </c>
      <c r="C104" s="137" t="s">
        <v>81</v>
      </c>
      <c r="D104" s="137" t="s">
        <v>396</v>
      </c>
      <c r="E104" s="11">
        <v>18</v>
      </c>
      <c r="F104" s="11" t="s">
        <v>642</v>
      </c>
    </row>
    <row r="105" spans="1:6" ht="12.75">
      <c r="A105" s="5" t="s">
        <v>641</v>
      </c>
      <c r="B105" s="6" t="s">
        <v>36</v>
      </c>
      <c r="C105" s="137" t="s">
        <v>81</v>
      </c>
      <c r="D105" s="137" t="s">
        <v>165</v>
      </c>
      <c r="E105" s="11">
        <v>18</v>
      </c>
      <c r="F105" s="11" t="s">
        <v>650</v>
      </c>
    </row>
    <row r="106" spans="1:6" ht="12.75">
      <c r="A106" s="5" t="s">
        <v>643</v>
      </c>
      <c r="B106" s="6" t="s">
        <v>44</v>
      </c>
      <c r="C106" s="137" t="s">
        <v>81</v>
      </c>
      <c r="D106" s="137" t="s">
        <v>114</v>
      </c>
      <c r="E106" s="11">
        <v>18</v>
      </c>
      <c r="F106" s="11" t="s">
        <v>644</v>
      </c>
    </row>
    <row r="107" spans="1:6" ht="12.75">
      <c r="A107" s="5" t="s">
        <v>645</v>
      </c>
      <c r="B107" s="6" t="s">
        <v>44</v>
      </c>
      <c r="C107" s="137" t="s">
        <v>81</v>
      </c>
      <c r="D107" s="137" t="s">
        <v>327</v>
      </c>
      <c r="E107" s="11">
        <v>18</v>
      </c>
      <c r="F107" s="11" t="s">
        <v>646</v>
      </c>
    </row>
    <row r="108" spans="1:6" ht="12.75">
      <c r="A108" s="5" t="s">
        <v>647</v>
      </c>
      <c r="B108" s="6" t="s">
        <v>36</v>
      </c>
      <c r="C108" s="137" t="s">
        <v>81</v>
      </c>
      <c r="D108" s="137" t="s">
        <v>166</v>
      </c>
      <c r="E108" s="11">
        <v>18</v>
      </c>
      <c r="F108" s="11" t="s">
        <v>652</v>
      </c>
    </row>
    <row r="109" spans="1:7" ht="12.75" customHeight="1">
      <c r="A109" s="5" t="s">
        <v>651</v>
      </c>
      <c r="B109" s="6" t="s">
        <v>44</v>
      </c>
      <c r="C109" s="137" t="s">
        <v>81</v>
      </c>
      <c r="D109" s="137" t="s">
        <v>167</v>
      </c>
      <c r="E109" s="11">
        <v>18</v>
      </c>
      <c r="F109" s="11" t="s">
        <v>654</v>
      </c>
      <c r="G109" s="11"/>
    </row>
    <row r="110" spans="1:6" ht="12.75">
      <c r="A110" s="5" t="s">
        <v>653</v>
      </c>
      <c r="B110" s="6" t="s">
        <v>44</v>
      </c>
      <c r="C110" s="137" t="s">
        <v>81</v>
      </c>
      <c r="D110" s="137" t="s">
        <v>116</v>
      </c>
      <c r="E110" s="11">
        <v>18</v>
      </c>
      <c r="F110" s="11" t="s">
        <v>273</v>
      </c>
    </row>
    <row r="111" spans="1:6" ht="12.75">
      <c r="A111" s="5" t="s">
        <v>655</v>
      </c>
      <c r="B111" s="6" t="s">
        <v>44</v>
      </c>
      <c r="C111" s="137" t="s">
        <v>81</v>
      </c>
      <c r="D111" s="137" t="s">
        <v>118</v>
      </c>
      <c r="E111" s="11">
        <v>18</v>
      </c>
      <c r="F111" s="11" t="s">
        <v>274</v>
      </c>
    </row>
    <row r="112" spans="1:6" ht="12.75">
      <c r="A112" s="5" t="s">
        <v>656</v>
      </c>
      <c r="B112" s="6" t="s">
        <v>50</v>
      </c>
      <c r="C112" s="137" t="s">
        <v>81</v>
      </c>
      <c r="D112" s="137" t="s">
        <v>170</v>
      </c>
      <c r="E112" s="11">
        <v>18</v>
      </c>
      <c r="F112" s="11" t="s">
        <v>658</v>
      </c>
    </row>
    <row r="113" spans="1:6" ht="12.75">
      <c r="A113" s="5" t="s">
        <v>657</v>
      </c>
      <c r="B113" s="6" t="s">
        <v>50</v>
      </c>
      <c r="C113" s="137" t="s">
        <v>81</v>
      </c>
      <c r="D113" s="137" t="s">
        <v>171</v>
      </c>
      <c r="E113" s="11">
        <v>18</v>
      </c>
      <c r="F113" s="11" t="s">
        <v>660</v>
      </c>
    </row>
    <row r="114" spans="1:6" ht="12.75">
      <c r="A114" s="5" t="s">
        <v>659</v>
      </c>
      <c r="B114" s="6" t="s">
        <v>44</v>
      </c>
      <c r="C114" s="137" t="s">
        <v>81</v>
      </c>
      <c r="D114" s="137" t="s">
        <v>168</v>
      </c>
      <c r="E114" s="11">
        <v>18</v>
      </c>
      <c r="F114" s="11" t="s">
        <v>662</v>
      </c>
    </row>
    <row r="115" spans="1:6" ht="12.75">
      <c r="A115" s="5" t="s">
        <v>661</v>
      </c>
      <c r="B115" s="6" t="s">
        <v>44</v>
      </c>
      <c r="C115" s="137" t="s">
        <v>81</v>
      </c>
      <c r="D115" s="137" t="s">
        <v>168</v>
      </c>
      <c r="E115" s="11">
        <v>18</v>
      </c>
      <c r="F115" s="11" t="s">
        <v>663</v>
      </c>
    </row>
    <row r="116" spans="2:7" ht="12.75" customHeight="1">
      <c r="B116" s="6" t="s">
        <v>1715</v>
      </c>
      <c r="C116" s="137" t="s">
        <v>81</v>
      </c>
      <c r="E116" s="11">
        <v>22</v>
      </c>
      <c r="F116" s="11" t="s">
        <v>1717</v>
      </c>
      <c r="G116" s="11"/>
    </row>
    <row r="117" ht="12.75" customHeight="1">
      <c r="B117" s="100" t="s">
        <v>279</v>
      </c>
    </row>
    <row r="118" spans="1:6" ht="12.75" customHeight="1">
      <c r="A118" s="5" t="s">
        <v>664</v>
      </c>
      <c r="B118" s="6" t="s">
        <v>127</v>
      </c>
      <c r="C118" s="137" t="s">
        <v>81</v>
      </c>
      <c r="D118" s="137" t="s">
        <v>183</v>
      </c>
      <c r="E118" s="11">
        <v>48</v>
      </c>
      <c r="F118" s="11" t="s">
        <v>610</v>
      </c>
    </row>
    <row r="119" spans="1:6" ht="12.75" customHeight="1">
      <c r="A119" s="5" t="s">
        <v>665</v>
      </c>
      <c r="B119" s="6" t="s">
        <v>127</v>
      </c>
      <c r="C119" s="137" t="s">
        <v>81</v>
      </c>
      <c r="D119" s="137" t="s">
        <v>184</v>
      </c>
      <c r="E119" s="11">
        <v>48</v>
      </c>
      <c r="F119" s="11" t="s">
        <v>611</v>
      </c>
    </row>
    <row r="120" spans="1:6" ht="12.75" customHeight="1">
      <c r="A120" s="5" t="s">
        <v>666</v>
      </c>
      <c r="B120" s="6" t="s">
        <v>8</v>
      </c>
      <c r="C120" s="137" t="s">
        <v>81</v>
      </c>
      <c r="D120" s="137" t="s">
        <v>418</v>
      </c>
      <c r="E120" s="11">
        <v>48</v>
      </c>
      <c r="F120" s="11" t="s">
        <v>612</v>
      </c>
    </row>
    <row r="121" spans="1:7" ht="12.75" customHeight="1">
      <c r="A121" s="5" t="s">
        <v>667</v>
      </c>
      <c r="B121" s="6" t="s">
        <v>36</v>
      </c>
      <c r="C121" s="137" t="s">
        <v>81</v>
      </c>
      <c r="D121" s="137" t="s">
        <v>331</v>
      </c>
      <c r="E121" s="11">
        <v>48</v>
      </c>
      <c r="F121" s="11" t="s">
        <v>672</v>
      </c>
      <c r="G121" s="11"/>
    </row>
    <row r="122" spans="1:6" ht="12.75">
      <c r="A122" s="5" t="s">
        <v>668</v>
      </c>
      <c r="B122" s="6" t="s">
        <v>36</v>
      </c>
      <c r="C122" s="137" t="s">
        <v>81</v>
      </c>
      <c r="D122" s="137" t="s">
        <v>332</v>
      </c>
      <c r="E122" s="11">
        <v>48</v>
      </c>
      <c r="F122" s="11" t="s">
        <v>673</v>
      </c>
    </row>
    <row r="123" spans="1:6" ht="12.75">
      <c r="A123" s="5" t="s">
        <v>669</v>
      </c>
      <c r="B123" s="6" t="s">
        <v>36</v>
      </c>
      <c r="C123" s="137" t="s">
        <v>81</v>
      </c>
      <c r="D123" s="137" t="s">
        <v>333</v>
      </c>
      <c r="E123" s="11">
        <v>48</v>
      </c>
      <c r="F123" s="11" t="s">
        <v>674</v>
      </c>
    </row>
    <row r="124" spans="1:6" ht="12.75">
      <c r="A124" s="5" t="s">
        <v>670</v>
      </c>
      <c r="B124" s="6" t="s">
        <v>36</v>
      </c>
      <c r="C124" s="137" t="s">
        <v>81</v>
      </c>
      <c r="D124" s="137" t="s">
        <v>334</v>
      </c>
      <c r="E124" s="11">
        <v>48</v>
      </c>
      <c r="F124" s="11" t="s">
        <v>675</v>
      </c>
    </row>
    <row r="125" spans="1:6" ht="12.75">
      <c r="A125" s="5" t="s">
        <v>671</v>
      </c>
      <c r="B125" s="6" t="s">
        <v>36</v>
      </c>
      <c r="C125" s="137" t="s">
        <v>81</v>
      </c>
      <c r="D125" s="137" t="s">
        <v>407</v>
      </c>
      <c r="E125" s="11">
        <v>48</v>
      </c>
      <c r="F125" s="11" t="s">
        <v>681</v>
      </c>
    </row>
    <row r="126" spans="1:6" ht="12.75">
      <c r="A126" s="5" t="s">
        <v>676</v>
      </c>
      <c r="B126" s="6" t="s">
        <v>36</v>
      </c>
      <c r="C126" s="137" t="s">
        <v>81</v>
      </c>
      <c r="D126" s="137" t="s">
        <v>408</v>
      </c>
      <c r="E126" s="11">
        <v>48</v>
      </c>
      <c r="F126" s="11" t="s">
        <v>682</v>
      </c>
    </row>
    <row r="127" spans="1:6" ht="12.75">
      <c r="A127" s="5" t="s">
        <v>677</v>
      </c>
      <c r="B127" s="6" t="s">
        <v>36</v>
      </c>
      <c r="C127" s="137" t="s">
        <v>81</v>
      </c>
      <c r="D127" s="137" t="s">
        <v>411</v>
      </c>
      <c r="E127" s="11">
        <v>48</v>
      </c>
      <c r="F127" s="11" t="s">
        <v>683</v>
      </c>
    </row>
    <row r="128" spans="1:7" ht="12.75">
      <c r="A128" s="5" t="s">
        <v>678</v>
      </c>
      <c r="B128" s="6" t="s">
        <v>36</v>
      </c>
      <c r="C128" s="137" t="s">
        <v>81</v>
      </c>
      <c r="D128" s="137" t="s">
        <v>412</v>
      </c>
      <c r="E128" s="11">
        <v>48</v>
      </c>
      <c r="F128" s="11" t="s">
        <v>684</v>
      </c>
      <c r="G128" s="11"/>
    </row>
    <row r="129" spans="1:7" ht="12.75">
      <c r="A129" s="5" t="s">
        <v>679</v>
      </c>
      <c r="B129" s="6" t="s">
        <v>36</v>
      </c>
      <c r="C129" s="137" t="s">
        <v>81</v>
      </c>
      <c r="D129" s="137" t="s">
        <v>178</v>
      </c>
      <c r="E129" s="11">
        <v>48</v>
      </c>
      <c r="F129" s="11" t="s">
        <v>685</v>
      </c>
      <c r="G129" s="11"/>
    </row>
    <row r="130" spans="1:7" ht="12.75">
      <c r="A130" s="5" t="s">
        <v>680</v>
      </c>
      <c r="B130" s="6" t="s">
        <v>36</v>
      </c>
      <c r="C130" s="137" t="s">
        <v>81</v>
      </c>
      <c r="D130" s="137" t="s">
        <v>179</v>
      </c>
      <c r="E130" s="11">
        <v>48</v>
      </c>
      <c r="F130" s="11" t="s">
        <v>690</v>
      </c>
      <c r="G130" s="11"/>
    </row>
    <row r="131" spans="1:7" ht="12.75">
      <c r="A131" s="5" t="s">
        <v>686</v>
      </c>
      <c r="B131" s="6" t="s">
        <v>44</v>
      </c>
      <c r="C131" s="137" t="s">
        <v>81</v>
      </c>
      <c r="D131" s="137" t="s">
        <v>180</v>
      </c>
      <c r="E131" s="11">
        <v>48</v>
      </c>
      <c r="F131" s="11" t="s">
        <v>691</v>
      </c>
      <c r="G131" s="11"/>
    </row>
    <row r="132" spans="1:6" ht="12.75" customHeight="1">
      <c r="A132" s="5" t="s">
        <v>687</v>
      </c>
      <c r="B132" s="6" t="s">
        <v>44</v>
      </c>
      <c r="C132" s="137" t="s">
        <v>81</v>
      </c>
      <c r="D132" s="137" t="s">
        <v>147</v>
      </c>
      <c r="E132" s="11">
        <v>48</v>
      </c>
      <c r="F132" s="11" t="s">
        <v>280</v>
      </c>
    </row>
    <row r="133" spans="1:6" ht="12.75" customHeight="1">
      <c r="A133" s="5" t="s">
        <v>688</v>
      </c>
      <c r="B133" s="6" t="s">
        <v>44</v>
      </c>
      <c r="C133" s="137" t="s">
        <v>81</v>
      </c>
      <c r="D133" s="137" t="s">
        <v>181</v>
      </c>
      <c r="E133" s="11">
        <v>48</v>
      </c>
      <c r="F133" s="11" t="s">
        <v>281</v>
      </c>
    </row>
    <row r="134" spans="1:6" ht="12.75" customHeight="1">
      <c r="A134" s="5" t="s">
        <v>689</v>
      </c>
      <c r="B134" s="6" t="s">
        <v>50</v>
      </c>
      <c r="C134" s="137" t="s">
        <v>81</v>
      </c>
      <c r="D134" s="137" t="s">
        <v>183</v>
      </c>
      <c r="E134" s="11">
        <v>48</v>
      </c>
      <c r="F134" s="11" t="s">
        <v>693</v>
      </c>
    </row>
    <row r="135" spans="1:6" ht="12.75" customHeight="1">
      <c r="A135" s="5" t="s">
        <v>692</v>
      </c>
      <c r="B135" s="6" t="s">
        <v>50</v>
      </c>
      <c r="C135" s="137" t="s">
        <v>81</v>
      </c>
      <c r="D135" s="137" t="s">
        <v>184</v>
      </c>
      <c r="E135" s="11">
        <v>48</v>
      </c>
      <c r="F135" s="11" t="s">
        <v>694</v>
      </c>
    </row>
    <row r="136" spans="2:7" ht="12.75" customHeight="1">
      <c r="B136" s="6" t="s">
        <v>1715</v>
      </c>
      <c r="C136" s="137" t="s">
        <v>81</v>
      </c>
      <c r="E136" s="11">
        <v>52</v>
      </c>
      <c r="F136" s="11" t="s">
        <v>1718</v>
      </c>
      <c r="G136" s="11"/>
    </row>
    <row r="137" ht="12.75">
      <c r="B137" s="100" t="s">
        <v>902</v>
      </c>
    </row>
    <row r="138" spans="1:7" ht="12.75" customHeight="1">
      <c r="A138" s="5" t="s">
        <v>903</v>
      </c>
      <c r="B138" s="6" t="s">
        <v>36</v>
      </c>
      <c r="C138" s="137" t="s">
        <v>81</v>
      </c>
      <c r="D138" s="137" t="s">
        <v>577</v>
      </c>
      <c r="E138" s="11">
        <v>60</v>
      </c>
      <c r="F138" s="11" t="s">
        <v>1081</v>
      </c>
      <c r="G138" s="11"/>
    </row>
    <row r="139" spans="1:7" ht="12.75" customHeight="1">
      <c r="A139" s="5" t="s">
        <v>1073</v>
      </c>
      <c r="B139" s="6" t="s">
        <v>36</v>
      </c>
      <c r="C139" s="137" t="s">
        <v>81</v>
      </c>
      <c r="D139" s="137" t="s">
        <v>578</v>
      </c>
      <c r="E139" s="11">
        <v>36</v>
      </c>
      <c r="F139" s="11" t="s">
        <v>1084</v>
      </c>
      <c r="G139" s="11"/>
    </row>
    <row r="140" spans="1:7" ht="12.75" customHeight="1">
      <c r="A140" s="5" t="s">
        <v>1074</v>
      </c>
      <c r="B140" s="6" t="s">
        <v>36</v>
      </c>
      <c r="C140" s="137" t="s">
        <v>81</v>
      </c>
      <c r="D140" s="137" t="s">
        <v>579</v>
      </c>
      <c r="E140" s="11">
        <v>18</v>
      </c>
      <c r="F140" s="11" t="s">
        <v>1085</v>
      </c>
      <c r="G140" s="11"/>
    </row>
    <row r="141" spans="1:7" ht="12.75" customHeight="1">
      <c r="A141" s="5" t="s">
        <v>1075</v>
      </c>
      <c r="B141" s="6" t="s">
        <v>36</v>
      </c>
      <c r="C141" s="137" t="s">
        <v>81</v>
      </c>
      <c r="D141" s="137" t="s">
        <v>1049</v>
      </c>
      <c r="E141" s="11">
        <v>60</v>
      </c>
      <c r="F141" s="11" t="s">
        <v>1076</v>
      </c>
      <c r="G141" s="11"/>
    </row>
    <row r="142" spans="1:7" ht="12.75" customHeight="1">
      <c r="A142" s="5" t="s">
        <v>1082</v>
      </c>
      <c r="B142" s="6" t="s">
        <v>36</v>
      </c>
      <c r="C142" s="137" t="s">
        <v>81</v>
      </c>
      <c r="D142" s="137" t="s">
        <v>1050</v>
      </c>
      <c r="E142" s="11">
        <v>36</v>
      </c>
      <c r="F142" s="11" t="s">
        <v>1076</v>
      </c>
      <c r="G142" s="11"/>
    </row>
    <row r="143" spans="1:7" ht="12.75" customHeight="1">
      <c r="A143" s="5" t="s">
        <v>1083</v>
      </c>
      <c r="B143" s="6" t="s">
        <v>36</v>
      </c>
      <c r="C143" s="137" t="s">
        <v>81</v>
      </c>
      <c r="D143" s="137" t="s">
        <v>1051</v>
      </c>
      <c r="E143" s="11">
        <v>18</v>
      </c>
      <c r="F143" s="11" t="s">
        <v>1076</v>
      </c>
      <c r="G143" s="11"/>
    </row>
    <row r="144" ht="12.75">
      <c r="B144" s="100" t="s">
        <v>1361</v>
      </c>
    </row>
    <row r="145" spans="1:6" ht="12.75">
      <c r="A145" s="5" t="s">
        <v>1362</v>
      </c>
      <c r="B145" s="6" t="s">
        <v>36</v>
      </c>
      <c r="C145" s="137" t="s">
        <v>81</v>
      </c>
      <c r="D145" s="137" t="s">
        <v>1286</v>
      </c>
      <c r="E145" s="11">
        <v>36</v>
      </c>
      <c r="F145" s="11" t="s">
        <v>1363</v>
      </c>
    </row>
    <row r="147" ht="12.75">
      <c r="B147" s="100" t="s">
        <v>1373</v>
      </c>
    </row>
    <row r="148" spans="1:9" s="19" customFormat="1" ht="12.75">
      <c r="A148" s="20" t="s">
        <v>1364</v>
      </c>
      <c r="B148" s="19" t="s">
        <v>36</v>
      </c>
      <c r="C148" s="19" t="s">
        <v>1264</v>
      </c>
      <c r="D148" s="19" t="s">
        <v>1365</v>
      </c>
      <c r="E148" s="156">
        <v>10</v>
      </c>
      <c r="F148" s="19" t="s">
        <v>1366</v>
      </c>
      <c r="G148" s="19" t="s">
        <v>119</v>
      </c>
      <c r="H148" s="49"/>
      <c r="I148" s="137"/>
    </row>
    <row r="149" spans="1:7" ht="12.75">
      <c r="A149" s="5" t="s">
        <v>1367</v>
      </c>
      <c r="B149" s="137" t="s">
        <v>36</v>
      </c>
      <c r="C149" s="137" t="s">
        <v>1264</v>
      </c>
      <c r="D149" s="137" t="s">
        <v>1368</v>
      </c>
      <c r="E149" s="11">
        <v>10</v>
      </c>
      <c r="F149" s="19" t="s">
        <v>1369</v>
      </c>
      <c r="G149" s="11" t="s">
        <v>119</v>
      </c>
    </row>
    <row r="150" spans="1:7" ht="12.75">
      <c r="A150" s="5" t="s">
        <v>1370</v>
      </c>
      <c r="B150" s="137" t="s">
        <v>36</v>
      </c>
      <c r="C150" s="137" t="s">
        <v>1264</v>
      </c>
      <c r="D150" s="137" t="s">
        <v>1371</v>
      </c>
      <c r="E150" s="11">
        <v>42</v>
      </c>
      <c r="F150" s="11" t="s">
        <v>1372</v>
      </c>
      <c r="G150" s="11" t="s">
        <v>119</v>
      </c>
    </row>
    <row r="151" ht="12.75">
      <c r="B151" s="100" t="s">
        <v>1374</v>
      </c>
    </row>
    <row r="152" spans="1:7" ht="12.75">
      <c r="A152" s="5" t="s">
        <v>1375</v>
      </c>
      <c r="B152" s="137" t="s">
        <v>36</v>
      </c>
      <c r="C152" s="137" t="s">
        <v>1376</v>
      </c>
      <c r="D152" s="137" t="s">
        <v>1377</v>
      </c>
      <c r="E152" s="11">
        <v>12</v>
      </c>
      <c r="F152" s="19" t="s">
        <v>1378</v>
      </c>
      <c r="G152" s="11" t="s">
        <v>119</v>
      </c>
    </row>
    <row r="153" spans="1:7" ht="12.75">
      <c r="A153" s="5" t="s">
        <v>1379</v>
      </c>
      <c r="B153" s="137" t="s">
        <v>44</v>
      </c>
      <c r="C153" s="137" t="s">
        <v>1376</v>
      </c>
      <c r="D153" s="137" t="s">
        <v>1380</v>
      </c>
      <c r="E153" s="11">
        <v>22</v>
      </c>
      <c r="F153" s="19" t="s">
        <v>1381</v>
      </c>
      <c r="G153" s="11" t="s">
        <v>119</v>
      </c>
    </row>
    <row r="154" spans="1:6" ht="12.75">
      <c r="A154" s="5" t="s">
        <v>1382</v>
      </c>
      <c r="B154" s="137" t="s">
        <v>44</v>
      </c>
      <c r="C154" s="137" t="s">
        <v>1376</v>
      </c>
      <c r="D154" s="137" t="s">
        <v>1383</v>
      </c>
      <c r="E154" s="11">
        <v>18</v>
      </c>
      <c r="F154" s="19" t="s">
        <v>1384</v>
      </c>
    </row>
    <row r="155" spans="1:6" ht="12.75">
      <c r="A155" s="5" t="s">
        <v>1385</v>
      </c>
      <c r="B155" s="137" t="s">
        <v>36</v>
      </c>
      <c r="C155" s="137" t="s">
        <v>1376</v>
      </c>
      <c r="D155" s="137" t="s">
        <v>1386</v>
      </c>
      <c r="E155" s="11">
        <v>18</v>
      </c>
      <c r="F155" s="19" t="s">
        <v>1387</v>
      </c>
    </row>
    <row r="156" ht="12.75">
      <c r="B156" s="100" t="s">
        <v>1388</v>
      </c>
    </row>
    <row r="157" spans="1:6" ht="12.75">
      <c r="A157" s="5" t="s">
        <v>1389</v>
      </c>
      <c r="B157" s="137" t="s">
        <v>36</v>
      </c>
      <c r="C157" s="137" t="s">
        <v>1390</v>
      </c>
      <c r="D157" s="137" t="s">
        <v>1391</v>
      </c>
      <c r="E157" s="11">
        <v>8</v>
      </c>
      <c r="F157" s="19" t="s">
        <v>1392</v>
      </c>
    </row>
    <row r="158" spans="1:7" ht="12.75">
      <c r="A158" s="5" t="s">
        <v>1393</v>
      </c>
      <c r="B158" s="137" t="s">
        <v>44</v>
      </c>
      <c r="C158" s="137" t="s">
        <v>1390</v>
      </c>
      <c r="D158" s="137" t="s">
        <v>1394</v>
      </c>
      <c r="E158" s="11">
        <v>10</v>
      </c>
      <c r="F158" s="19" t="s">
        <v>1395</v>
      </c>
      <c r="G158" s="11" t="s">
        <v>119</v>
      </c>
    </row>
    <row r="159" spans="1:7" ht="12.75">
      <c r="A159" s="5" t="s">
        <v>1396</v>
      </c>
      <c r="B159" s="137" t="s">
        <v>44</v>
      </c>
      <c r="C159" s="137" t="s">
        <v>1390</v>
      </c>
      <c r="D159" s="137" t="s">
        <v>1409</v>
      </c>
      <c r="E159" s="11">
        <v>15</v>
      </c>
      <c r="F159" s="19" t="s">
        <v>1410</v>
      </c>
      <c r="G159" s="11"/>
    </row>
    <row r="160" spans="1:6" ht="12.75">
      <c r="A160" s="5" t="s">
        <v>1408</v>
      </c>
      <c r="B160" s="137" t="s">
        <v>36</v>
      </c>
      <c r="C160" s="137" t="s">
        <v>1390</v>
      </c>
      <c r="D160" s="137" t="s">
        <v>1397</v>
      </c>
      <c r="E160" s="11">
        <v>10</v>
      </c>
      <c r="F160" s="19" t="s">
        <v>1398</v>
      </c>
    </row>
    <row r="161" ht="12.75">
      <c r="B161" s="100" t="s">
        <v>1399</v>
      </c>
    </row>
    <row r="162" spans="1:7" ht="12.75">
      <c r="A162" s="5" t="s">
        <v>1400</v>
      </c>
      <c r="B162" s="137" t="s">
        <v>36</v>
      </c>
      <c r="C162" s="137" t="s">
        <v>1401</v>
      </c>
      <c r="D162" s="137" t="s">
        <v>1402</v>
      </c>
      <c r="E162" s="11">
        <v>18</v>
      </c>
      <c r="F162" s="19" t="s">
        <v>1403</v>
      </c>
      <c r="G162" s="11" t="s">
        <v>119</v>
      </c>
    </row>
    <row r="163" spans="1:7" ht="12.75">
      <c r="A163" s="5" t="s">
        <v>1404</v>
      </c>
      <c r="B163" s="137" t="s">
        <v>44</v>
      </c>
      <c r="C163" s="137" t="s">
        <v>1401</v>
      </c>
      <c r="D163" s="137" t="s">
        <v>1405</v>
      </c>
      <c r="E163" s="11">
        <v>24</v>
      </c>
      <c r="F163" s="19" t="s">
        <v>1406</v>
      </c>
      <c r="G163" s="11" t="s">
        <v>119</v>
      </c>
    </row>
    <row r="164" spans="1:6" ht="12.75">
      <c r="A164" s="5" t="s">
        <v>1407</v>
      </c>
      <c r="B164" s="137" t="s">
        <v>44</v>
      </c>
      <c r="C164" s="137" t="s">
        <v>1401</v>
      </c>
      <c r="D164" s="137" t="s">
        <v>1411</v>
      </c>
      <c r="E164" s="11">
        <v>30</v>
      </c>
      <c r="F164" s="19" t="s">
        <v>1412</v>
      </c>
    </row>
    <row r="165" spans="1:7" ht="12.75">
      <c r="A165" s="5" t="s">
        <v>1413</v>
      </c>
      <c r="B165" s="137" t="s">
        <v>36</v>
      </c>
      <c r="C165" s="137" t="s">
        <v>1401</v>
      </c>
      <c r="D165" s="137" t="s">
        <v>1414</v>
      </c>
      <c r="E165" s="11">
        <v>12</v>
      </c>
      <c r="F165" s="19" t="s">
        <v>1415</v>
      </c>
      <c r="G165" s="11" t="s">
        <v>119</v>
      </c>
    </row>
    <row r="166" ht="12.75">
      <c r="B166" s="100" t="s">
        <v>1416</v>
      </c>
    </row>
    <row r="167" spans="1:6" ht="12.75">
      <c r="A167" s="5" t="s">
        <v>1417</v>
      </c>
      <c r="B167" s="137" t="s">
        <v>36</v>
      </c>
      <c r="C167" s="137" t="s">
        <v>1418</v>
      </c>
      <c r="D167" s="137" t="s">
        <v>1419</v>
      </c>
      <c r="E167" s="11">
        <v>7</v>
      </c>
      <c r="F167" s="19" t="s">
        <v>1420</v>
      </c>
    </row>
    <row r="168" spans="1:7" ht="12.75">
      <c r="A168" s="5" t="s">
        <v>1421</v>
      </c>
      <c r="B168" s="137" t="s">
        <v>44</v>
      </c>
      <c r="C168" s="137" t="s">
        <v>1418</v>
      </c>
      <c r="D168" s="137" t="s">
        <v>1422</v>
      </c>
      <c r="E168" s="11">
        <v>22</v>
      </c>
      <c r="F168" s="19" t="s">
        <v>1423</v>
      </c>
      <c r="G168" s="11" t="s">
        <v>119</v>
      </c>
    </row>
    <row r="169" spans="1:6" ht="12.75">
      <c r="A169" s="5" t="s">
        <v>1424</v>
      </c>
      <c r="B169" s="137" t="s">
        <v>44</v>
      </c>
      <c r="C169" s="137" t="s">
        <v>1418</v>
      </c>
      <c r="D169" s="137" t="s">
        <v>1425</v>
      </c>
      <c r="E169" s="11">
        <v>18</v>
      </c>
      <c r="F169" s="19" t="s">
        <v>1426</v>
      </c>
    </row>
    <row r="170" ht="12.75">
      <c r="B170" s="100" t="s">
        <v>1427</v>
      </c>
    </row>
    <row r="171" spans="1:6" ht="12.75">
      <c r="A171" s="5" t="s">
        <v>1428</v>
      </c>
      <c r="B171" s="137" t="s">
        <v>36</v>
      </c>
      <c r="C171" s="137" t="s">
        <v>1429</v>
      </c>
      <c r="D171" s="137" t="s">
        <v>1430</v>
      </c>
      <c r="E171" s="11">
        <v>7</v>
      </c>
      <c r="F171" s="19" t="s">
        <v>1431</v>
      </c>
    </row>
    <row r="172" spans="1:7" ht="12.75">
      <c r="A172" s="5" t="s">
        <v>1432</v>
      </c>
      <c r="B172" s="137" t="s">
        <v>44</v>
      </c>
      <c r="C172" s="137" t="s">
        <v>1429</v>
      </c>
      <c r="D172" s="137" t="s">
        <v>1433</v>
      </c>
      <c r="E172" s="11">
        <v>18</v>
      </c>
      <c r="F172" s="19" t="s">
        <v>1434</v>
      </c>
      <c r="G172" s="11" t="s">
        <v>119</v>
      </c>
    </row>
    <row r="173" spans="1:6" ht="12.75">
      <c r="A173" s="5" t="s">
        <v>1435</v>
      </c>
      <c r="B173" s="137" t="s">
        <v>44</v>
      </c>
      <c r="C173" s="137" t="s">
        <v>1429</v>
      </c>
      <c r="D173" s="137" t="s">
        <v>1437</v>
      </c>
      <c r="E173" s="11">
        <v>15</v>
      </c>
      <c r="F173" s="19" t="s">
        <v>1438</v>
      </c>
    </row>
    <row r="174" spans="1:6" ht="12.75">
      <c r="A174" s="5" t="s">
        <v>1439</v>
      </c>
      <c r="B174" s="137" t="s">
        <v>36</v>
      </c>
      <c r="C174" s="137" t="s">
        <v>1429</v>
      </c>
      <c r="D174" s="137" t="s">
        <v>1436</v>
      </c>
      <c r="E174" s="11">
        <v>10</v>
      </c>
      <c r="F174" s="19" t="s">
        <v>1440</v>
      </c>
    </row>
    <row r="175" ht="12.75">
      <c r="B175" s="100" t="s">
        <v>1441</v>
      </c>
    </row>
    <row r="176" spans="1:7" ht="12.75">
      <c r="A176" s="5" t="s">
        <v>1442</v>
      </c>
      <c r="B176" s="137" t="s">
        <v>36</v>
      </c>
      <c r="C176" s="137" t="s">
        <v>1446</v>
      </c>
      <c r="D176" s="137" t="s">
        <v>1447</v>
      </c>
      <c r="E176" s="11">
        <v>18</v>
      </c>
      <c r="F176" s="19" t="s">
        <v>1448</v>
      </c>
      <c r="G176" s="11" t="s">
        <v>119</v>
      </c>
    </row>
    <row r="177" spans="1:7" ht="12.75">
      <c r="A177" s="5" t="s">
        <v>1443</v>
      </c>
      <c r="B177" s="137" t="s">
        <v>44</v>
      </c>
      <c r="C177" s="137" t="s">
        <v>1446</v>
      </c>
      <c r="D177" s="137" t="s">
        <v>1449</v>
      </c>
      <c r="E177" s="11">
        <v>22</v>
      </c>
      <c r="F177" s="19" t="s">
        <v>1450</v>
      </c>
      <c r="G177" s="11" t="s">
        <v>119</v>
      </c>
    </row>
    <row r="178" spans="1:6" ht="12.75">
      <c r="A178" s="5" t="s">
        <v>1444</v>
      </c>
      <c r="B178" s="137" t="s">
        <v>44</v>
      </c>
      <c r="C178" s="137" t="s">
        <v>1446</v>
      </c>
      <c r="D178" s="137" t="s">
        <v>1451</v>
      </c>
      <c r="E178" s="11">
        <v>18</v>
      </c>
      <c r="F178" s="19" t="s">
        <v>1452</v>
      </c>
    </row>
    <row r="179" spans="1:6" ht="12.75">
      <c r="A179" s="5" t="s">
        <v>1445</v>
      </c>
      <c r="B179" s="137" t="s">
        <v>36</v>
      </c>
      <c r="C179" s="137" t="s">
        <v>1446</v>
      </c>
      <c r="D179" s="137" t="s">
        <v>1453</v>
      </c>
      <c r="E179" s="11">
        <v>10</v>
      </c>
      <c r="F179" s="19" t="s">
        <v>1454</v>
      </c>
    </row>
    <row r="180" ht="12.75">
      <c r="B180" s="100" t="s">
        <v>1455</v>
      </c>
    </row>
    <row r="181" spans="1:7" ht="12.75">
      <c r="A181" s="5" t="s">
        <v>1456</v>
      </c>
      <c r="B181" s="137" t="s">
        <v>36</v>
      </c>
      <c r="C181" s="137" t="s">
        <v>1457</v>
      </c>
      <c r="D181" s="137" t="s">
        <v>1458</v>
      </c>
      <c r="E181" s="11">
        <v>18</v>
      </c>
      <c r="F181" s="19" t="s">
        <v>1459</v>
      </c>
      <c r="G181" s="11" t="s">
        <v>119</v>
      </c>
    </row>
    <row r="182" spans="1:7" ht="12.75">
      <c r="A182" s="5" t="s">
        <v>1460</v>
      </c>
      <c r="B182" s="137" t="s">
        <v>44</v>
      </c>
      <c r="C182" s="137" t="s">
        <v>1457</v>
      </c>
      <c r="D182" s="137" t="s">
        <v>1461</v>
      </c>
      <c r="E182" s="11">
        <v>22</v>
      </c>
      <c r="F182" s="19" t="s">
        <v>1462</v>
      </c>
      <c r="G182" s="11" t="s">
        <v>119</v>
      </c>
    </row>
    <row r="183" spans="1:6" ht="12.75">
      <c r="A183" s="5" t="s">
        <v>1463</v>
      </c>
      <c r="B183" s="137" t="s">
        <v>44</v>
      </c>
      <c r="C183" s="137" t="s">
        <v>1457</v>
      </c>
      <c r="D183" s="137" t="s">
        <v>1464</v>
      </c>
      <c r="E183" s="11">
        <v>18</v>
      </c>
      <c r="F183" s="19" t="s">
        <v>1465</v>
      </c>
    </row>
    <row r="184" spans="1:6" ht="12.75">
      <c r="A184" s="5" t="s">
        <v>1466</v>
      </c>
      <c r="B184" s="137" t="s">
        <v>36</v>
      </c>
      <c r="C184" s="137" t="s">
        <v>1457</v>
      </c>
      <c r="D184" s="137" t="s">
        <v>1467</v>
      </c>
      <c r="E184" s="11">
        <v>10</v>
      </c>
      <c r="F184" s="19" t="s">
        <v>1468</v>
      </c>
    </row>
    <row r="185" ht="12.75">
      <c r="B185" s="100" t="s">
        <v>1469</v>
      </c>
    </row>
    <row r="186" spans="1:6" ht="12.75">
      <c r="A186" s="5" t="s">
        <v>1470</v>
      </c>
      <c r="B186" s="137" t="s">
        <v>36</v>
      </c>
      <c r="C186" s="137" t="s">
        <v>1471</v>
      </c>
      <c r="D186" s="137" t="s">
        <v>1472</v>
      </c>
      <c r="E186" s="11">
        <v>10</v>
      </c>
      <c r="F186" s="19" t="s">
        <v>1473</v>
      </c>
    </row>
    <row r="187" spans="1:7" ht="12.75">
      <c r="A187" s="5" t="s">
        <v>1474</v>
      </c>
      <c r="B187" s="137" t="s">
        <v>44</v>
      </c>
      <c r="C187" s="137" t="s">
        <v>1471</v>
      </c>
      <c r="D187" s="137" t="s">
        <v>1475</v>
      </c>
      <c r="E187" s="11">
        <v>18</v>
      </c>
      <c r="F187" s="19" t="s">
        <v>1476</v>
      </c>
      <c r="G187" s="11" t="s">
        <v>119</v>
      </c>
    </row>
    <row r="188" spans="1:6" ht="12.75">
      <c r="A188" s="5" t="s">
        <v>1477</v>
      </c>
      <c r="B188" s="137" t="s">
        <v>44</v>
      </c>
      <c r="C188" s="137" t="s">
        <v>1471</v>
      </c>
      <c r="D188" s="137" t="s">
        <v>1478</v>
      </c>
      <c r="E188" s="11">
        <v>18</v>
      </c>
      <c r="F188" s="19" t="s">
        <v>1479</v>
      </c>
    </row>
    <row r="189" ht="12.75">
      <c r="B189" s="100" t="s">
        <v>1480</v>
      </c>
    </row>
    <row r="190" spans="1:6" ht="12.75">
      <c r="A190" s="5" t="s">
        <v>1481</v>
      </c>
      <c r="B190" s="137" t="s">
        <v>36</v>
      </c>
      <c r="C190" s="137" t="s">
        <v>1482</v>
      </c>
      <c r="D190" s="137" t="s">
        <v>1483</v>
      </c>
      <c r="E190" s="11">
        <v>6</v>
      </c>
      <c r="F190" s="19" t="s">
        <v>1484</v>
      </c>
    </row>
    <row r="191" spans="1:7" ht="12.75">
      <c r="A191" s="5" t="s">
        <v>1485</v>
      </c>
      <c r="B191" s="137" t="s">
        <v>44</v>
      </c>
      <c r="C191" s="137" t="s">
        <v>1482</v>
      </c>
      <c r="D191" s="137" t="s">
        <v>1486</v>
      </c>
      <c r="E191" s="11">
        <v>12</v>
      </c>
      <c r="F191" s="19" t="s">
        <v>1487</v>
      </c>
      <c r="G191" s="11" t="s">
        <v>119</v>
      </c>
    </row>
    <row r="192" spans="1:6" ht="12.75">
      <c r="A192" s="5" t="s">
        <v>1488</v>
      </c>
      <c r="B192" s="137" t="s">
        <v>44</v>
      </c>
      <c r="C192" s="137" t="s">
        <v>1482</v>
      </c>
      <c r="D192" s="137" t="s">
        <v>1489</v>
      </c>
      <c r="E192" s="11">
        <v>10</v>
      </c>
      <c r="F192" s="19" t="s">
        <v>1490</v>
      </c>
    </row>
    <row r="193" spans="1:7" ht="12.75">
      <c r="A193" s="5" t="s">
        <v>1491</v>
      </c>
      <c r="B193" s="137" t="s">
        <v>36</v>
      </c>
      <c r="C193" s="137" t="s">
        <v>1482</v>
      </c>
      <c r="D193" s="137" t="s">
        <v>1492</v>
      </c>
      <c r="E193" s="11">
        <v>10</v>
      </c>
      <c r="F193" s="19" t="s">
        <v>1493</v>
      </c>
      <c r="G193" s="11" t="s">
        <v>119</v>
      </c>
    </row>
    <row r="194" ht="12.75">
      <c r="B194" s="100" t="s">
        <v>1494</v>
      </c>
    </row>
    <row r="195" spans="1:7" ht="12.75">
      <c r="A195" s="5" t="s">
        <v>1495</v>
      </c>
      <c r="B195" s="137" t="s">
        <v>36</v>
      </c>
      <c r="C195" s="137" t="s">
        <v>1496</v>
      </c>
      <c r="D195" s="137" t="s">
        <v>1497</v>
      </c>
      <c r="E195" s="11">
        <v>24</v>
      </c>
      <c r="F195" s="19" t="s">
        <v>1498</v>
      </c>
      <c r="G195" s="11" t="s">
        <v>119</v>
      </c>
    </row>
    <row r="196" spans="1:7" ht="12.75">
      <c r="A196" s="5" t="s">
        <v>1499</v>
      </c>
      <c r="B196" s="137" t="s">
        <v>44</v>
      </c>
      <c r="C196" s="137" t="s">
        <v>1496</v>
      </c>
      <c r="D196" s="137" t="s">
        <v>1500</v>
      </c>
      <c r="E196" s="11">
        <v>18</v>
      </c>
      <c r="F196" s="19" t="s">
        <v>1501</v>
      </c>
      <c r="G196" s="11" t="s">
        <v>119</v>
      </c>
    </row>
    <row r="197" spans="1:6" ht="12.75">
      <c r="A197" s="5" t="s">
        <v>1502</v>
      </c>
      <c r="B197" s="137" t="s">
        <v>44</v>
      </c>
      <c r="C197" s="137" t="s">
        <v>1496</v>
      </c>
      <c r="D197" s="137" t="s">
        <v>1503</v>
      </c>
      <c r="E197" s="11">
        <v>12</v>
      </c>
      <c r="F197" s="19" t="s">
        <v>1504</v>
      </c>
    </row>
    <row r="198" spans="1:6" ht="12.75">
      <c r="A198" s="5" t="s">
        <v>1505</v>
      </c>
      <c r="B198" s="137" t="s">
        <v>36</v>
      </c>
      <c r="C198" s="137" t="s">
        <v>1496</v>
      </c>
      <c r="D198" s="137" t="s">
        <v>1506</v>
      </c>
      <c r="E198" s="11">
        <v>10</v>
      </c>
      <c r="F198" s="19" t="s">
        <v>1507</v>
      </c>
    </row>
    <row r="199" ht="12.75">
      <c r="B199" s="100" t="s">
        <v>1508</v>
      </c>
    </row>
    <row r="200" spans="1:6" ht="12.75">
      <c r="A200" s="5" t="s">
        <v>1509</v>
      </c>
      <c r="B200" s="137" t="s">
        <v>36</v>
      </c>
      <c r="C200" s="137" t="s">
        <v>1510</v>
      </c>
      <c r="D200" s="137" t="s">
        <v>1511</v>
      </c>
      <c r="E200" s="11">
        <v>10</v>
      </c>
      <c r="F200" s="19" t="s">
        <v>1512</v>
      </c>
    </row>
    <row r="201" spans="1:7" ht="12.75">
      <c r="A201" s="5" t="s">
        <v>1513</v>
      </c>
      <c r="B201" s="137" t="s">
        <v>44</v>
      </c>
      <c r="C201" s="137" t="s">
        <v>1510</v>
      </c>
      <c r="D201" s="137" t="s">
        <v>1514</v>
      </c>
      <c r="E201" s="11">
        <v>26</v>
      </c>
      <c r="F201" s="19" t="s">
        <v>1515</v>
      </c>
      <c r="G201" s="11" t="s">
        <v>119</v>
      </c>
    </row>
    <row r="202" spans="1:6" ht="12.75">
      <c r="A202" s="5" t="s">
        <v>1516</v>
      </c>
      <c r="B202" s="137" t="s">
        <v>44</v>
      </c>
      <c r="C202" s="137" t="s">
        <v>1510</v>
      </c>
      <c r="D202" s="137" t="s">
        <v>1517</v>
      </c>
      <c r="E202" s="11">
        <v>12</v>
      </c>
      <c r="F202" s="19" t="s">
        <v>1518</v>
      </c>
    </row>
    <row r="203" spans="1:7" ht="12.75">
      <c r="A203" s="5" t="s">
        <v>1519</v>
      </c>
      <c r="B203" s="137" t="s">
        <v>36</v>
      </c>
      <c r="C203" s="137" t="s">
        <v>1510</v>
      </c>
      <c r="D203" s="137" t="s">
        <v>1520</v>
      </c>
      <c r="E203" s="11">
        <v>10</v>
      </c>
      <c r="F203" s="19" t="s">
        <v>1521</v>
      </c>
      <c r="G203" s="11" t="s">
        <v>119</v>
      </c>
    </row>
    <row r="204" ht="12.75">
      <c r="B204" s="100" t="s">
        <v>1522</v>
      </c>
    </row>
    <row r="205" spans="1:7" ht="12.75">
      <c r="A205" s="5" t="s">
        <v>1523</v>
      </c>
      <c r="B205" s="137" t="s">
        <v>36</v>
      </c>
      <c r="C205" s="137" t="s">
        <v>1524</v>
      </c>
      <c r="D205" s="137" t="s">
        <v>1525</v>
      </c>
      <c r="E205" s="11">
        <v>24</v>
      </c>
      <c r="F205" s="19" t="s">
        <v>1529</v>
      </c>
      <c r="G205" s="11" t="s">
        <v>119</v>
      </c>
    </row>
    <row r="206" spans="1:7" ht="12.75">
      <c r="A206" s="5" t="s">
        <v>1526</v>
      </c>
      <c r="B206" s="137" t="s">
        <v>44</v>
      </c>
      <c r="C206" s="137" t="s">
        <v>1524</v>
      </c>
      <c r="D206" s="137" t="s">
        <v>1527</v>
      </c>
      <c r="E206" s="11">
        <v>26</v>
      </c>
      <c r="F206" s="19" t="s">
        <v>1528</v>
      </c>
      <c r="G206" s="11" t="s">
        <v>119</v>
      </c>
    </row>
    <row r="207" spans="1:6" ht="12.75">
      <c r="A207" s="5" t="s">
        <v>1530</v>
      </c>
      <c r="B207" s="137" t="s">
        <v>44</v>
      </c>
      <c r="C207" s="137" t="s">
        <v>1524</v>
      </c>
      <c r="D207" s="137" t="s">
        <v>1531</v>
      </c>
      <c r="E207" s="11">
        <v>22</v>
      </c>
      <c r="F207" s="19" t="s">
        <v>1532</v>
      </c>
    </row>
    <row r="208" spans="1:7" ht="12.75">
      <c r="A208" s="5" t="s">
        <v>1533</v>
      </c>
      <c r="B208" s="137" t="s">
        <v>36</v>
      </c>
      <c r="C208" s="137" t="s">
        <v>1524</v>
      </c>
      <c r="D208" s="137" t="s">
        <v>1534</v>
      </c>
      <c r="E208" s="11">
        <v>12</v>
      </c>
      <c r="F208" s="19" t="s">
        <v>1535</v>
      </c>
      <c r="G208" s="11" t="s">
        <v>119</v>
      </c>
    </row>
    <row r="209" spans="2:6" ht="12.75" customHeight="1">
      <c r="B209" s="6"/>
      <c r="F209" s="11"/>
    </row>
    <row r="210" spans="1:9" s="19" customFormat="1" ht="15.75">
      <c r="A210" s="36"/>
      <c r="B210" s="37" t="s">
        <v>566</v>
      </c>
      <c r="C210" s="37"/>
      <c r="D210" s="37"/>
      <c r="E210" s="37"/>
      <c r="F210" s="37"/>
      <c r="G210" s="38"/>
      <c r="H210" s="49"/>
      <c r="I210" s="137"/>
    </row>
    <row r="211" ht="12.75" customHeight="1">
      <c r="B211" s="100" t="s">
        <v>695</v>
      </c>
    </row>
    <row r="212" spans="1:7" ht="12.75" customHeight="1">
      <c r="A212" s="5" t="s">
        <v>1575</v>
      </c>
      <c r="B212" s="6" t="s">
        <v>36</v>
      </c>
      <c r="C212" s="137" t="s">
        <v>696</v>
      </c>
      <c r="D212" s="137" t="s">
        <v>1536</v>
      </c>
      <c r="E212" s="11">
        <v>190</v>
      </c>
      <c r="F212" s="160" t="s">
        <v>1538</v>
      </c>
      <c r="G212" s="137" t="s">
        <v>1537</v>
      </c>
    </row>
    <row r="213" spans="1:7" ht="12.75" customHeight="1">
      <c r="A213" s="5" t="s">
        <v>1576</v>
      </c>
      <c r="B213" s="6" t="s">
        <v>1351</v>
      </c>
      <c r="C213" s="137" t="s">
        <v>696</v>
      </c>
      <c r="D213" s="137" t="s">
        <v>1536</v>
      </c>
      <c r="E213" s="11">
        <v>190</v>
      </c>
      <c r="F213" s="11" t="s">
        <v>1539</v>
      </c>
      <c r="G213" s="137" t="s">
        <v>1537</v>
      </c>
    </row>
    <row r="214" spans="1:7" ht="12.75" customHeight="1">
      <c r="A214" s="5" t="s">
        <v>1573</v>
      </c>
      <c r="B214" s="6" t="s">
        <v>36</v>
      </c>
      <c r="C214" s="137" t="s">
        <v>696</v>
      </c>
      <c r="D214" s="137" t="s">
        <v>1540</v>
      </c>
      <c r="E214" s="11">
        <v>132</v>
      </c>
      <c r="F214" s="11" t="s">
        <v>1541</v>
      </c>
      <c r="G214" s="137" t="s">
        <v>1543</v>
      </c>
    </row>
    <row r="215" spans="1:7" ht="12.75" customHeight="1">
      <c r="A215" s="5" t="s">
        <v>1574</v>
      </c>
      <c r="B215" s="6" t="s">
        <v>1351</v>
      </c>
      <c r="C215" s="137" t="s">
        <v>696</v>
      </c>
      <c r="D215" s="137" t="s">
        <v>1540</v>
      </c>
      <c r="E215" s="11">
        <v>132</v>
      </c>
      <c r="F215" s="11" t="s">
        <v>1542</v>
      </c>
      <c r="G215" s="137" t="s">
        <v>1543</v>
      </c>
    </row>
    <row r="216" spans="1:6" ht="12.75" customHeight="1">
      <c r="A216" s="5" t="s">
        <v>1572</v>
      </c>
      <c r="B216" s="6" t="s">
        <v>44</v>
      </c>
      <c r="C216" s="137" t="s">
        <v>696</v>
      </c>
      <c r="D216" s="137" t="s">
        <v>1150</v>
      </c>
      <c r="E216" s="11">
        <v>10</v>
      </c>
      <c r="F216" s="11" t="s">
        <v>1546</v>
      </c>
    </row>
    <row r="217" spans="1:7" ht="12.75" customHeight="1">
      <c r="A217" s="5" t="s">
        <v>1577</v>
      </c>
      <c r="B217" s="6" t="s">
        <v>8</v>
      </c>
      <c r="C217" s="137" t="s">
        <v>696</v>
      </c>
      <c r="D217" s="137" t="s">
        <v>957</v>
      </c>
      <c r="E217" s="11">
        <v>10</v>
      </c>
      <c r="F217" s="11" t="s">
        <v>1547</v>
      </c>
      <c r="G217" s="11"/>
    </row>
    <row r="218" spans="1:7" ht="12.75" customHeight="1">
      <c r="A218" s="5" t="s">
        <v>1578</v>
      </c>
      <c r="B218" s="6" t="s">
        <v>24</v>
      </c>
      <c r="C218" s="137" t="s">
        <v>696</v>
      </c>
      <c r="D218" s="137" t="s">
        <v>957</v>
      </c>
      <c r="E218" s="11">
        <v>10</v>
      </c>
      <c r="F218" s="11" t="s">
        <v>1548</v>
      </c>
      <c r="G218" s="11"/>
    </row>
    <row r="219" spans="1:7" ht="12.75" customHeight="1">
      <c r="A219" s="5" t="s">
        <v>1358</v>
      </c>
      <c r="B219" s="6" t="s">
        <v>24</v>
      </c>
      <c r="C219" s="137" t="s">
        <v>696</v>
      </c>
      <c r="D219" s="137" t="s">
        <v>1359</v>
      </c>
      <c r="E219" s="11">
        <v>6</v>
      </c>
      <c r="F219" s="11" t="s">
        <v>1360</v>
      </c>
      <c r="G219" s="11"/>
    </row>
    <row r="220" spans="1:7" ht="12.75" customHeight="1">
      <c r="A220" s="5" t="s">
        <v>1704</v>
      </c>
      <c r="B220" s="6" t="s">
        <v>36</v>
      </c>
      <c r="C220" s="137" t="s">
        <v>696</v>
      </c>
      <c r="D220" s="137" t="s">
        <v>1331</v>
      </c>
      <c r="E220" s="11">
        <v>0</v>
      </c>
      <c r="F220" s="11" t="s">
        <v>1330</v>
      </c>
      <c r="G220" s="11" t="s">
        <v>1705</v>
      </c>
    </row>
    <row r="221" ht="12.75" customHeight="1">
      <c r="B221" s="100" t="s">
        <v>284</v>
      </c>
    </row>
    <row r="222" spans="1:7" ht="12.75" customHeight="1">
      <c r="A222" s="5" t="s">
        <v>721</v>
      </c>
      <c r="B222" s="6" t="s">
        <v>561</v>
      </c>
      <c r="C222" s="137" t="s">
        <v>696</v>
      </c>
      <c r="D222" s="137" t="s">
        <v>195</v>
      </c>
      <c r="E222" s="11">
        <v>42</v>
      </c>
      <c r="F222" s="11" t="s">
        <v>697</v>
      </c>
      <c r="G222" s="11"/>
    </row>
    <row r="223" spans="1:7" ht="12.75" customHeight="1">
      <c r="A223" s="5" t="s">
        <v>722</v>
      </c>
      <c r="B223" s="6" t="s">
        <v>561</v>
      </c>
      <c r="C223" s="137" t="s">
        <v>696</v>
      </c>
      <c r="D223" s="137" t="s">
        <v>285</v>
      </c>
      <c r="E223" s="11">
        <v>42</v>
      </c>
      <c r="F223" s="11" t="s">
        <v>698</v>
      </c>
      <c r="G223" s="11"/>
    </row>
    <row r="224" spans="1:7" ht="12.75" customHeight="1">
      <c r="A224" s="5" t="s">
        <v>1551</v>
      </c>
      <c r="B224" s="6" t="s">
        <v>561</v>
      </c>
      <c r="C224" s="137" t="s">
        <v>696</v>
      </c>
      <c r="D224" s="137" t="s">
        <v>198</v>
      </c>
      <c r="E224" s="11">
        <v>42</v>
      </c>
      <c r="F224" s="11" t="s">
        <v>699</v>
      </c>
      <c r="G224" s="11"/>
    </row>
    <row r="225" spans="1:6" ht="12.75" customHeight="1">
      <c r="A225" s="5" t="s">
        <v>723</v>
      </c>
      <c r="B225" s="6" t="s">
        <v>8</v>
      </c>
      <c r="C225" s="137" t="s">
        <v>696</v>
      </c>
      <c r="D225" s="137" t="s">
        <v>193</v>
      </c>
      <c r="E225" s="11">
        <v>42</v>
      </c>
      <c r="F225" s="11" t="s">
        <v>700</v>
      </c>
    </row>
    <row r="226" spans="1:6" ht="12.75" customHeight="1">
      <c r="A226" s="5" t="s">
        <v>724</v>
      </c>
      <c r="B226" s="6" t="s">
        <v>8</v>
      </c>
      <c r="C226" s="137" t="s">
        <v>696</v>
      </c>
      <c r="D226" s="137" t="s">
        <v>200</v>
      </c>
      <c r="E226" s="11">
        <v>42</v>
      </c>
      <c r="F226" s="11" t="s">
        <v>701</v>
      </c>
    </row>
    <row r="227" spans="1:6" ht="12.75">
      <c r="A227" s="5" t="s">
        <v>725</v>
      </c>
      <c r="B227" s="6" t="s">
        <v>36</v>
      </c>
      <c r="C227" s="137" t="s">
        <v>696</v>
      </c>
      <c r="D227" s="137" t="s">
        <v>339</v>
      </c>
      <c r="E227" s="11">
        <v>42</v>
      </c>
      <c r="F227" s="11" t="s">
        <v>730</v>
      </c>
    </row>
    <row r="228" spans="1:6" ht="12.75">
      <c r="A228" s="5" t="s">
        <v>726</v>
      </c>
      <c r="B228" s="6" t="s">
        <v>36</v>
      </c>
      <c r="C228" s="137" t="s">
        <v>696</v>
      </c>
      <c r="D228" s="137" t="s">
        <v>340</v>
      </c>
      <c r="E228" s="11">
        <v>42</v>
      </c>
      <c r="F228" s="11" t="s">
        <v>731</v>
      </c>
    </row>
    <row r="229" spans="1:6" ht="12.75">
      <c r="A229" s="5" t="s">
        <v>727</v>
      </c>
      <c r="B229" s="6" t="s">
        <v>36</v>
      </c>
      <c r="C229" s="137" t="s">
        <v>696</v>
      </c>
      <c r="D229" s="137" t="s">
        <v>341</v>
      </c>
      <c r="E229" s="11">
        <v>42</v>
      </c>
      <c r="F229" s="11" t="s">
        <v>732</v>
      </c>
    </row>
    <row r="230" spans="1:6" ht="12.75" customHeight="1">
      <c r="A230" s="5" t="s">
        <v>728</v>
      </c>
      <c r="B230" s="6" t="s">
        <v>36</v>
      </c>
      <c r="C230" s="137" t="s">
        <v>696</v>
      </c>
      <c r="D230" s="137" t="s">
        <v>342</v>
      </c>
      <c r="E230" s="11">
        <v>42</v>
      </c>
      <c r="F230" s="11" t="s">
        <v>733</v>
      </c>
    </row>
    <row r="231" spans="1:7" ht="12.75" customHeight="1">
      <c r="A231" s="5" t="s">
        <v>729</v>
      </c>
      <c r="B231" s="6" t="s">
        <v>36</v>
      </c>
      <c r="C231" s="137" t="s">
        <v>696</v>
      </c>
      <c r="D231" s="137" t="s">
        <v>439</v>
      </c>
      <c r="E231" s="11">
        <v>42</v>
      </c>
      <c r="F231" s="11" t="s">
        <v>738</v>
      </c>
      <c r="G231" s="11"/>
    </row>
    <row r="232" spans="1:6" ht="12.75" customHeight="1">
      <c r="A232" s="5" t="s">
        <v>734</v>
      </c>
      <c r="B232" s="6" t="s">
        <v>36</v>
      </c>
      <c r="C232" s="137" t="s">
        <v>696</v>
      </c>
      <c r="D232" s="137" t="s">
        <v>441</v>
      </c>
      <c r="E232" s="11">
        <v>42</v>
      </c>
      <c r="F232" s="11" t="s">
        <v>739</v>
      </c>
    </row>
    <row r="233" spans="1:6" ht="12.75">
      <c r="A233" s="5" t="s">
        <v>735</v>
      </c>
      <c r="B233" s="6" t="s">
        <v>36</v>
      </c>
      <c r="C233" s="137" t="s">
        <v>696</v>
      </c>
      <c r="D233" s="137" t="s">
        <v>444</v>
      </c>
      <c r="E233" s="11">
        <v>42</v>
      </c>
      <c r="F233" s="11" t="s">
        <v>740</v>
      </c>
    </row>
    <row r="234" spans="1:6" ht="12.75">
      <c r="A234" s="5" t="s">
        <v>736</v>
      </c>
      <c r="B234" s="6" t="s">
        <v>36</v>
      </c>
      <c r="C234" s="137" t="s">
        <v>696</v>
      </c>
      <c r="D234" s="137" t="s">
        <v>445</v>
      </c>
      <c r="E234" s="11">
        <v>42</v>
      </c>
      <c r="F234" s="11" t="s">
        <v>741</v>
      </c>
    </row>
    <row r="235" spans="1:6" ht="12.75">
      <c r="A235" s="5" t="s">
        <v>737</v>
      </c>
      <c r="B235" s="6" t="s">
        <v>36</v>
      </c>
      <c r="C235" s="137" t="s">
        <v>696</v>
      </c>
      <c r="D235" s="137" t="s">
        <v>103</v>
      </c>
      <c r="E235" s="11">
        <v>42</v>
      </c>
      <c r="F235" s="11" t="s">
        <v>746</v>
      </c>
    </row>
    <row r="236" spans="1:6" ht="12.75">
      <c r="A236" s="5" t="s">
        <v>742</v>
      </c>
      <c r="B236" s="6" t="s">
        <v>44</v>
      </c>
      <c r="C236" s="137" t="s">
        <v>696</v>
      </c>
      <c r="D236" s="137" t="s">
        <v>191</v>
      </c>
      <c r="E236" s="11">
        <v>42</v>
      </c>
      <c r="F236" s="11" t="s">
        <v>747</v>
      </c>
    </row>
    <row r="237" spans="1:6" ht="12.75">
      <c r="A237" s="5" t="s">
        <v>743</v>
      </c>
      <c r="B237" s="6" t="s">
        <v>44</v>
      </c>
      <c r="C237" s="137" t="s">
        <v>696</v>
      </c>
      <c r="D237" s="137" t="s">
        <v>192</v>
      </c>
      <c r="E237" s="11">
        <v>42</v>
      </c>
      <c r="F237" s="11" t="s">
        <v>286</v>
      </c>
    </row>
    <row r="238" spans="1:6" ht="12.75">
      <c r="A238" s="5" t="s">
        <v>744</v>
      </c>
      <c r="B238" s="6" t="s">
        <v>50</v>
      </c>
      <c r="C238" s="137" t="s">
        <v>696</v>
      </c>
      <c r="D238" s="137" t="s">
        <v>195</v>
      </c>
      <c r="E238" s="11">
        <v>42</v>
      </c>
      <c r="F238" s="11" t="s">
        <v>750</v>
      </c>
    </row>
    <row r="239" spans="1:6" ht="12.75">
      <c r="A239" s="5" t="s">
        <v>745</v>
      </c>
      <c r="B239" s="6" t="s">
        <v>50</v>
      </c>
      <c r="C239" s="137" t="s">
        <v>696</v>
      </c>
      <c r="D239" s="137" t="s">
        <v>285</v>
      </c>
      <c r="E239" s="11">
        <v>42</v>
      </c>
      <c r="F239" s="11" t="s">
        <v>751</v>
      </c>
    </row>
    <row r="240" spans="1:7" ht="12.75">
      <c r="A240" s="5" t="s">
        <v>748</v>
      </c>
      <c r="B240" s="6" t="s">
        <v>50</v>
      </c>
      <c r="C240" s="137" t="s">
        <v>696</v>
      </c>
      <c r="D240" s="137" t="s">
        <v>198</v>
      </c>
      <c r="E240" s="11">
        <v>42</v>
      </c>
      <c r="F240" s="11" t="s">
        <v>754</v>
      </c>
      <c r="G240" s="11"/>
    </row>
    <row r="241" spans="1:6" ht="12.75">
      <c r="A241" s="5" t="s">
        <v>749</v>
      </c>
      <c r="B241" s="6" t="s">
        <v>44</v>
      </c>
      <c r="C241" s="137" t="s">
        <v>696</v>
      </c>
      <c r="D241" s="137" t="s">
        <v>200</v>
      </c>
      <c r="E241" s="11">
        <v>42</v>
      </c>
      <c r="F241" s="11" t="s">
        <v>756</v>
      </c>
    </row>
    <row r="242" spans="1:6" ht="12.75" customHeight="1">
      <c r="A242" s="5" t="s">
        <v>752</v>
      </c>
      <c r="B242" s="6" t="s">
        <v>44</v>
      </c>
      <c r="C242" s="137" t="s">
        <v>696</v>
      </c>
      <c r="D242" s="137" t="s">
        <v>200</v>
      </c>
      <c r="E242" s="11">
        <v>42</v>
      </c>
      <c r="F242" s="11" t="s">
        <v>757</v>
      </c>
    </row>
    <row r="243" spans="1:7" ht="12.75">
      <c r="A243" s="5" t="s">
        <v>753</v>
      </c>
      <c r="B243" s="6" t="s">
        <v>44</v>
      </c>
      <c r="C243" s="137" t="s">
        <v>696</v>
      </c>
      <c r="D243" s="137" t="s">
        <v>758</v>
      </c>
      <c r="E243" s="11">
        <v>78</v>
      </c>
      <c r="F243" s="11" t="s">
        <v>759</v>
      </c>
      <c r="G243" s="11" t="s">
        <v>119</v>
      </c>
    </row>
    <row r="244" spans="1:7" ht="12.75">
      <c r="A244" s="5" t="s">
        <v>755</v>
      </c>
      <c r="B244" s="6" t="s">
        <v>44</v>
      </c>
      <c r="C244" s="137" t="s">
        <v>696</v>
      </c>
      <c r="D244" s="137" t="s">
        <v>760</v>
      </c>
      <c r="E244" s="11">
        <v>66</v>
      </c>
      <c r="F244" s="11" t="s">
        <v>761</v>
      </c>
      <c r="G244" s="11" t="s">
        <v>119</v>
      </c>
    </row>
    <row r="245" spans="2:7" ht="12.75" customHeight="1">
      <c r="B245" s="6" t="s">
        <v>1715</v>
      </c>
      <c r="C245" s="137" t="s">
        <v>696</v>
      </c>
      <c r="E245" s="11">
        <v>46</v>
      </c>
      <c r="F245" s="11" t="s">
        <v>1719</v>
      </c>
      <c r="G245" s="11"/>
    </row>
    <row r="246" ht="12.75" customHeight="1">
      <c r="B246" s="100" t="s">
        <v>291</v>
      </c>
    </row>
    <row r="247" spans="1:7" ht="12.75" customHeight="1">
      <c r="A247" s="5" t="s">
        <v>762</v>
      </c>
      <c r="B247" s="6" t="s">
        <v>127</v>
      </c>
      <c r="C247" s="137" t="s">
        <v>696</v>
      </c>
      <c r="D247" s="137" t="s">
        <v>210</v>
      </c>
      <c r="E247" s="11">
        <v>36</v>
      </c>
      <c r="F247" s="11" t="s">
        <v>702</v>
      </c>
      <c r="G247" s="11"/>
    </row>
    <row r="248" spans="1:7" ht="12.75" customHeight="1">
      <c r="A248" s="5" t="s">
        <v>763</v>
      </c>
      <c r="B248" s="6" t="s">
        <v>127</v>
      </c>
      <c r="C248" s="137" t="s">
        <v>696</v>
      </c>
      <c r="D248" s="137" t="s">
        <v>211</v>
      </c>
      <c r="E248" s="11">
        <v>36</v>
      </c>
      <c r="F248" s="11" t="s">
        <v>703</v>
      </c>
      <c r="G248" s="11"/>
    </row>
    <row r="249" spans="1:6" ht="12.75" customHeight="1">
      <c r="A249" s="5" t="s">
        <v>1557</v>
      </c>
      <c r="B249" s="6" t="s">
        <v>561</v>
      </c>
      <c r="C249" s="137" t="s">
        <v>696</v>
      </c>
      <c r="D249" s="137" t="s">
        <v>214</v>
      </c>
      <c r="E249" s="11">
        <v>36</v>
      </c>
      <c r="F249" s="11" t="s">
        <v>704</v>
      </c>
    </row>
    <row r="250" spans="1:7" ht="12.75" customHeight="1">
      <c r="A250" s="5" t="s">
        <v>764</v>
      </c>
      <c r="B250" s="6" t="s">
        <v>8</v>
      </c>
      <c r="C250" s="137" t="s">
        <v>696</v>
      </c>
      <c r="D250" s="137" t="s">
        <v>206</v>
      </c>
      <c r="E250" s="11">
        <v>36</v>
      </c>
      <c r="F250" s="11" t="s">
        <v>705</v>
      </c>
      <c r="G250" s="11"/>
    </row>
    <row r="251" spans="1:7" ht="12.75" customHeight="1">
      <c r="A251" s="5" t="s">
        <v>765</v>
      </c>
      <c r="B251" s="6" t="s">
        <v>8</v>
      </c>
      <c r="C251" s="137" t="s">
        <v>696</v>
      </c>
      <c r="D251" s="137" t="s">
        <v>209</v>
      </c>
      <c r="E251" s="11">
        <v>36</v>
      </c>
      <c r="F251" s="11" t="s">
        <v>706</v>
      </c>
      <c r="G251" s="11"/>
    </row>
    <row r="252" spans="1:6" ht="12.75" customHeight="1">
      <c r="A252" s="5" t="s">
        <v>766</v>
      </c>
      <c r="B252" s="6" t="s">
        <v>36</v>
      </c>
      <c r="C252" s="137" t="s">
        <v>696</v>
      </c>
      <c r="D252" s="137" t="s">
        <v>348</v>
      </c>
      <c r="E252" s="11">
        <v>36</v>
      </c>
      <c r="F252" s="11" t="s">
        <v>782</v>
      </c>
    </row>
    <row r="253" spans="1:6" ht="12.75" customHeight="1">
      <c r="A253" s="5" t="s">
        <v>767</v>
      </c>
      <c r="B253" s="6" t="s">
        <v>36</v>
      </c>
      <c r="C253" s="137" t="s">
        <v>696</v>
      </c>
      <c r="D253" s="137" t="s">
        <v>349</v>
      </c>
      <c r="E253" s="11">
        <v>36</v>
      </c>
      <c r="F253" s="11" t="s">
        <v>783</v>
      </c>
    </row>
    <row r="254" spans="1:6" ht="12.75" customHeight="1">
      <c r="A254" s="5" t="s">
        <v>768</v>
      </c>
      <c r="B254" s="6" t="s">
        <v>36</v>
      </c>
      <c r="C254" s="137" t="s">
        <v>696</v>
      </c>
      <c r="D254" s="137" t="s">
        <v>350</v>
      </c>
      <c r="E254" s="11">
        <v>36</v>
      </c>
      <c r="F254" s="11" t="s">
        <v>784</v>
      </c>
    </row>
    <row r="255" spans="1:6" ht="12.75" customHeight="1">
      <c r="A255" s="5" t="s">
        <v>769</v>
      </c>
      <c r="B255" s="6" t="s">
        <v>36</v>
      </c>
      <c r="C255" s="137" t="s">
        <v>696</v>
      </c>
      <c r="D255" s="137" t="s">
        <v>351</v>
      </c>
      <c r="E255" s="11">
        <v>36</v>
      </c>
      <c r="F255" s="11" t="s">
        <v>785</v>
      </c>
    </row>
    <row r="256" spans="1:6" ht="12.75" customHeight="1">
      <c r="A256" s="5" t="s">
        <v>770</v>
      </c>
      <c r="B256" s="6" t="s">
        <v>36</v>
      </c>
      <c r="C256" s="137" t="s">
        <v>696</v>
      </c>
      <c r="D256" s="137" t="s">
        <v>464</v>
      </c>
      <c r="E256" s="11">
        <v>36</v>
      </c>
      <c r="F256" s="11" t="s">
        <v>786</v>
      </c>
    </row>
    <row r="257" spans="1:6" ht="12.75" customHeight="1">
      <c r="A257" s="5" t="s">
        <v>771</v>
      </c>
      <c r="B257" s="6" t="s">
        <v>36</v>
      </c>
      <c r="C257" s="137" t="s">
        <v>696</v>
      </c>
      <c r="D257" s="137" t="s">
        <v>465</v>
      </c>
      <c r="E257" s="11">
        <v>36</v>
      </c>
      <c r="F257" s="11" t="s">
        <v>787</v>
      </c>
    </row>
    <row r="258" spans="1:6" ht="12.75" customHeight="1">
      <c r="A258" s="5" t="s">
        <v>772</v>
      </c>
      <c r="B258" s="6" t="s">
        <v>36</v>
      </c>
      <c r="C258" s="137" t="s">
        <v>696</v>
      </c>
      <c r="D258" s="137" t="s">
        <v>466</v>
      </c>
      <c r="E258" s="11">
        <v>36</v>
      </c>
      <c r="F258" s="11" t="s">
        <v>788</v>
      </c>
    </row>
    <row r="259" spans="1:6" ht="12.75" customHeight="1">
      <c r="A259" s="5" t="s">
        <v>773</v>
      </c>
      <c r="B259" s="6" t="s">
        <v>36</v>
      </c>
      <c r="C259" s="137" t="s">
        <v>696</v>
      </c>
      <c r="D259" s="137" t="s">
        <v>467</v>
      </c>
      <c r="E259" s="11">
        <v>36</v>
      </c>
      <c r="F259" s="11" t="s">
        <v>789</v>
      </c>
    </row>
    <row r="260" spans="1:6" ht="12.75" customHeight="1">
      <c r="A260" s="5" t="s">
        <v>774</v>
      </c>
      <c r="B260" s="6" t="s">
        <v>36</v>
      </c>
      <c r="C260" s="137" t="s">
        <v>696</v>
      </c>
      <c r="D260" s="137" t="s">
        <v>105</v>
      </c>
      <c r="E260" s="11">
        <v>36</v>
      </c>
      <c r="F260" s="11" t="s">
        <v>790</v>
      </c>
    </row>
    <row r="261" spans="1:6" ht="12.75" customHeight="1">
      <c r="A261" s="5" t="s">
        <v>775</v>
      </c>
      <c r="B261" s="6" t="s">
        <v>44</v>
      </c>
      <c r="C261" s="137" t="s">
        <v>696</v>
      </c>
      <c r="D261" s="137" t="s">
        <v>204</v>
      </c>
      <c r="E261" s="11">
        <v>36</v>
      </c>
      <c r="F261" s="11" t="s">
        <v>791</v>
      </c>
    </row>
    <row r="262" spans="1:6" ht="12.75" customHeight="1">
      <c r="A262" s="5" t="s">
        <v>776</v>
      </c>
      <c r="B262" s="6" t="s">
        <v>44</v>
      </c>
      <c r="C262" s="137" t="s">
        <v>696</v>
      </c>
      <c r="D262" s="137" t="s">
        <v>205</v>
      </c>
      <c r="E262" s="11">
        <v>36</v>
      </c>
      <c r="F262" s="11" t="s">
        <v>293</v>
      </c>
    </row>
    <row r="263" spans="1:6" ht="12.75" customHeight="1">
      <c r="A263" s="5" t="s">
        <v>777</v>
      </c>
      <c r="B263" s="6" t="s">
        <v>50</v>
      </c>
      <c r="C263" s="137" t="s">
        <v>696</v>
      </c>
      <c r="D263" s="137" t="s">
        <v>210</v>
      </c>
      <c r="E263" s="11">
        <v>36</v>
      </c>
      <c r="F263" s="11" t="s">
        <v>792</v>
      </c>
    </row>
    <row r="264" spans="1:6" ht="12.75" customHeight="1">
      <c r="A264" s="5" t="s">
        <v>778</v>
      </c>
      <c r="B264" s="6" t="s">
        <v>50</v>
      </c>
      <c r="C264" s="137" t="s">
        <v>696</v>
      </c>
      <c r="D264" s="137" t="s">
        <v>211</v>
      </c>
      <c r="E264" s="11">
        <v>36</v>
      </c>
      <c r="F264" s="11" t="s">
        <v>793</v>
      </c>
    </row>
    <row r="265" spans="1:6" ht="12.75" customHeight="1">
      <c r="A265" s="5" t="s">
        <v>779</v>
      </c>
      <c r="B265" s="6" t="s">
        <v>50</v>
      </c>
      <c r="C265" s="137" t="s">
        <v>696</v>
      </c>
      <c r="D265" s="137" t="s">
        <v>214</v>
      </c>
      <c r="E265" s="11">
        <v>36</v>
      </c>
      <c r="F265" s="11" t="s">
        <v>794</v>
      </c>
    </row>
    <row r="266" spans="1:6" ht="12.75" customHeight="1">
      <c r="A266" s="5" t="s">
        <v>780</v>
      </c>
      <c r="B266" s="6" t="s">
        <v>44</v>
      </c>
      <c r="C266" s="137" t="s">
        <v>696</v>
      </c>
      <c r="D266" s="137" t="s">
        <v>209</v>
      </c>
      <c r="E266" s="11">
        <v>36</v>
      </c>
      <c r="F266" s="11" t="s">
        <v>795</v>
      </c>
    </row>
    <row r="267" spans="1:6" ht="12.75" customHeight="1">
      <c r="A267" s="5" t="s">
        <v>781</v>
      </c>
      <c r="B267" s="6" t="s">
        <v>44</v>
      </c>
      <c r="C267" s="137" t="s">
        <v>696</v>
      </c>
      <c r="D267" s="137" t="s">
        <v>209</v>
      </c>
      <c r="E267" s="11">
        <v>36</v>
      </c>
      <c r="F267" s="11" t="s">
        <v>796</v>
      </c>
    </row>
    <row r="268" spans="2:7" ht="12.75" customHeight="1">
      <c r="B268" s="6" t="s">
        <v>1715</v>
      </c>
      <c r="C268" s="137" t="s">
        <v>696</v>
      </c>
      <c r="E268" s="11">
        <v>40</v>
      </c>
      <c r="F268" s="11" t="s">
        <v>1720</v>
      </c>
      <c r="G268" s="11"/>
    </row>
    <row r="269" ht="12.75" customHeight="1">
      <c r="B269" s="100" t="s">
        <v>297</v>
      </c>
    </row>
    <row r="270" spans="1:6" ht="12.75" customHeight="1">
      <c r="A270" s="5" t="s">
        <v>797</v>
      </c>
      <c r="B270" s="6" t="s">
        <v>127</v>
      </c>
      <c r="C270" s="137" t="s">
        <v>696</v>
      </c>
      <c r="D270" s="137" t="s">
        <v>226</v>
      </c>
      <c r="E270" s="11">
        <v>36</v>
      </c>
      <c r="F270" s="11" t="s">
        <v>707</v>
      </c>
    </row>
    <row r="271" spans="1:7" ht="12.75" customHeight="1">
      <c r="A271" s="5" t="s">
        <v>798</v>
      </c>
      <c r="B271" s="6" t="s">
        <v>127</v>
      </c>
      <c r="C271" s="137" t="s">
        <v>696</v>
      </c>
      <c r="D271" s="137" t="s">
        <v>227</v>
      </c>
      <c r="E271" s="11">
        <v>36</v>
      </c>
      <c r="F271" s="11" t="s">
        <v>708</v>
      </c>
      <c r="G271" s="11"/>
    </row>
    <row r="272" spans="1:7" ht="12.75" customHeight="1">
      <c r="A272" s="5" t="s">
        <v>1564</v>
      </c>
      <c r="B272" s="6" t="s">
        <v>561</v>
      </c>
      <c r="C272" s="137" t="s">
        <v>696</v>
      </c>
      <c r="D272" s="137" t="s">
        <v>228</v>
      </c>
      <c r="E272" s="11">
        <v>36</v>
      </c>
      <c r="F272" s="11" t="s">
        <v>709</v>
      </c>
      <c r="G272" s="11"/>
    </row>
    <row r="273" spans="1:7" ht="12.75" customHeight="1">
      <c r="A273" s="5" t="s">
        <v>799</v>
      </c>
      <c r="B273" s="6" t="s">
        <v>8</v>
      </c>
      <c r="C273" s="137" t="s">
        <v>696</v>
      </c>
      <c r="D273" s="137" t="s">
        <v>221</v>
      </c>
      <c r="E273" s="11">
        <v>36</v>
      </c>
      <c r="F273" s="11" t="s">
        <v>710</v>
      </c>
      <c r="G273" s="11"/>
    </row>
    <row r="274" spans="1:7" ht="12.75" customHeight="1">
      <c r="A274" s="5" t="s">
        <v>800</v>
      </c>
      <c r="B274" s="6" t="s">
        <v>8</v>
      </c>
      <c r="C274" s="137" t="s">
        <v>696</v>
      </c>
      <c r="D274" s="137" t="s">
        <v>224</v>
      </c>
      <c r="E274" s="11">
        <v>36</v>
      </c>
      <c r="F274" s="11" t="s">
        <v>711</v>
      </c>
      <c r="G274" s="11"/>
    </row>
    <row r="275" spans="1:6" ht="12.75" customHeight="1">
      <c r="A275" s="5" t="s">
        <v>801</v>
      </c>
      <c r="B275" s="6" t="s">
        <v>36</v>
      </c>
      <c r="C275" s="137" t="s">
        <v>696</v>
      </c>
      <c r="D275" s="137" t="s">
        <v>356</v>
      </c>
      <c r="E275" s="11">
        <v>36</v>
      </c>
      <c r="F275" s="11" t="s">
        <v>817</v>
      </c>
    </row>
    <row r="276" spans="1:6" ht="12.75" customHeight="1">
      <c r="A276" s="5" t="s">
        <v>802</v>
      </c>
      <c r="B276" s="6" t="s">
        <v>36</v>
      </c>
      <c r="C276" s="137" t="s">
        <v>696</v>
      </c>
      <c r="D276" s="137" t="s">
        <v>357</v>
      </c>
      <c r="E276" s="11">
        <v>36</v>
      </c>
      <c r="F276" s="11" t="s">
        <v>818</v>
      </c>
    </row>
    <row r="277" spans="1:6" ht="12.75" customHeight="1">
      <c r="A277" s="5" t="s">
        <v>803</v>
      </c>
      <c r="B277" s="6" t="s">
        <v>36</v>
      </c>
      <c r="C277" s="137" t="s">
        <v>696</v>
      </c>
      <c r="D277" s="137" t="s">
        <v>358</v>
      </c>
      <c r="E277" s="11">
        <v>36</v>
      </c>
      <c r="F277" s="11" t="s">
        <v>819</v>
      </c>
    </row>
    <row r="278" spans="1:6" ht="12.75" customHeight="1">
      <c r="A278" s="5" t="s">
        <v>804</v>
      </c>
      <c r="B278" s="6" t="s">
        <v>36</v>
      </c>
      <c r="C278" s="137" t="s">
        <v>696</v>
      </c>
      <c r="D278" s="137" t="s">
        <v>359</v>
      </c>
      <c r="E278" s="11">
        <v>36</v>
      </c>
      <c r="F278" s="11" t="s">
        <v>820</v>
      </c>
    </row>
    <row r="279" spans="1:6" ht="12.75" customHeight="1">
      <c r="A279" s="5" t="s">
        <v>805</v>
      </c>
      <c r="B279" s="6" t="s">
        <v>36</v>
      </c>
      <c r="C279" s="137" t="s">
        <v>696</v>
      </c>
      <c r="D279" s="137" t="s">
        <v>479</v>
      </c>
      <c r="E279" s="11">
        <v>36</v>
      </c>
      <c r="F279" s="11" t="s">
        <v>821</v>
      </c>
    </row>
    <row r="280" spans="1:6" ht="12.75" customHeight="1">
      <c r="A280" s="5" t="s">
        <v>806</v>
      </c>
      <c r="B280" s="6" t="s">
        <v>36</v>
      </c>
      <c r="C280" s="137" t="s">
        <v>696</v>
      </c>
      <c r="D280" s="137" t="s">
        <v>480</v>
      </c>
      <c r="E280" s="11">
        <v>36</v>
      </c>
      <c r="F280" s="11" t="s">
        <v>822</v>
      </c>
    </row>
    <row r="281" spans="1:6" ht="12.75" customHeight="1">
      <c r="A281" s="5" t="s">
        <v>807</v>
      </c>
      <c r="B281" s="6" t="s">
        <v>36</v>
      </c>
      <c r="C281" s="137" t="s">
        <v>696</v>
      </c>
      <c r="D281" s="137" t="s">
        <v>481</v>
      </c>
      <c r="E281" s="11">
        <v>36</v>
      </c>
      <c r="F281" s="11" t="s">
        <v>823</v>
      </c>
    </row>
    <row r="282" spans="1:6" ht="12.75" customHeight="1">
      <c r="A282" s="5" t="s">
        <v>808</v>
      </c>
      <c r="B282" s="6" t="s">
        <v>36</v>
      </c>
      <c r="C282" s="137" t="s">
        <v>696</v>
      </c>
      <c r="D282" s="137" t="s">
        <v>482</v>
      </c>
      <c r="E282" s="11">
        <v>36</v>
      </c>
      <c r="F282" s="11" t="s">
        <v>824</v>
      </c>
    </row>
    <row r="283" spans="1:6" ht="12.75" customHeight="1">
      <c r="A283" s="5" t="s">
        <v>809</v>
      </c>
      <c r="B283" s="6" t="s">
        <v>36</v>
      </c>
      <c r="C283" s="137" t="s">
        <v>696</v>
      </c>
      <c r="D283" s="137" t="s">
        <v>218</v>
      </c>
      <c r="E283" s="11">
        <v>36</v>
      </c>
      <c r="F283" s="11" t="s">
        <v>825</v>
      </c>
    </row>
    <row r="284" spans="1:6" ht="12.75" customHeight="1">
      <c r="A284" s="5" t="s">
        <v>810</v>
      </c>
      <c r="B284" s="6" t="s">
        <v>44</v>
      </c>
      <c r="C284" s="137" t="s">
        <v>696</v>
      </c>
      <c r="D284" s="137" t="s">
        <v>219</v>
      </c>
      <c r="E284" s="11">
        <v>36</v>
      </c>
      <c r="F284" s="11" t="s">
        <v>826</v>
      </c>
    </row>
    <row r="285" spans="1:6" ht="12.75" customHeight="1">
      <c r="A285" s="5" t="s">
        <v>811</v>
      </c>
      <c r="B285" s="6" t="s">
        <v>44</v>
      </c>
      <c r="C285" s="137" t="s">
        <v>696</v>
      </c>
      <c r="D285" s="137" t="s">
        <v>220</v>
      </c>
      <c r="E285" s="11">
        <v>36</v>
      </c>
      <c r="F285" s="11" t="s">
        <v>299</v>
      </c>
    </row>
    <row r="286" spans="1:6" ht="12.75" customHeight="1">
      <c r="A286" s="5" t="s">
        <v>812</v>
      </c>
      <c r="B286" s="6" t="s">
        <v>50</v>
      </c>
      <c r="C286" s="137" t="s">
        <v>696</v>
      </c>
      <c r="D286" s="137" t="s">
        <v>226</v>
      </c>
      <c r="E286" s="11">
        <v>36</v>
      </c>
      <c r="F286" s="11" t="s">
        <v>827</v>
      </c>
    </row>
    <row r="287" spans="1:6" ht="12.75" customHeight="1">
      <c r="A287" s="5" t="s">
        <v>813</v>
      </c>
      <c r="B287" s="6" t="s">
        <v>50</v>
      </c>
      <c r="C287" s="137" t="s">
        <v>696</v>
      </c>
      <c r="D287" s="137" t="s">
        <v>227</v>
      </c>
      <c r="E287" s="11">
        <v>36</v>
      </c>
      <c r="F287" s="11" t="s">
        <v>828</v>
      </c>
    </row>
    <row r="288" spans="1:6" ht="12.75" customHeight="1">
      <c r="A288" s="5" t="s">
        <v>814</v>
      </c>
      <c r="B288" s="6" t="s">
        <v>50</v>
      </c>
      <c r="C288" s="137" t="s">
        <v>696</v>
      </c>
      <c r="D288" s="137" t="s">
        <v>228</v>
      </c>
      <c r="E288" s="11">
        <v>36</v>
      </c>
      <c r="F288" s="11" t="s">
        <v>829</v>
      </c>
    </row>
    <row r="289" spans="1:6" ht="12.75" customHeight="1">
      <c r="A289" s="5" t="s">
        <v>815</v>
      </c>
      <c r="B289" s="6" t="s">
        <v>44</v>
      </c>
      <c r="C289" s="137" t="s">
        <v>696</v>
      </c>
      <c r="D289" s="137" t="s">
        <v>224</v>
      </c>
      <c r="E289" s="11">
        <v>36</v>
      </c>
      <c r="F289" s="11" t="s">
        <v>830</v>
      </c>
    </row>
    <row r="290" spans="1:6" ht="12.75" customHeight="1">
      <c r="A290" s="5" t="s">
        <v>816</v>
      </c>
      <c r="B290" s="6" t="s">
        <v>44</v>
      </c>
      <c r="C290" s="137" t="s">
        <v>696</v>
      </c>
      <c r="D290" s="137" t="s">
        <v>224</v>
      </c>
      <c r="E290" s="11">
        <v>36</v>
      </c>
      <c r="F290" s="11" t="s">
        <v>831</v>
      </c>
    </row>
    <row r="291" spans="2:7" ht="12.75" customHeight="1">
      <c r="B291" s="6" t="s">
        <v>1715</v>
      </c>
      <c r="C291" s="137" t="s">
        <v>696</v>
      </c>
      <c r="E291" s="11">
        <v>40</v>
      </c>
      <c r="F291" s="11" t="s">
        <v>1721</v>
      </c>
      <c r="G291" s="11"/>
    </row>
    <row r="292" ht="12.75" customHeight="1">
      <c r="B292" s="100" t="s">
        <v>303</v>
      </c>
    </row>
    <row r="293" spans="1:6" ht="12.75" customHeight="1">
      <c r="A293" s="5" t="s">
        <v>832</v>
      </c>
      <c r="B293" s="6" t="s">
        <v>561</v>
      </c>
      <c r="C293" s="137" t="s">
        <v>696</v>
      </c>
      <c r="D293" s="137" t="s">
        <v>242</v>
      </c>
      <c r="E293" s="11">
        <v>48</v>
      </c>
      <c r="F293" s="11" t="s">
        <v>712</v>
      </c>
    </row>
    <row r="294" spans="1:7" ht="12.75" customHeight="1">
      <c r="A294" s="5" t="s">
        <v>833</v>
      </c>
      <c r="B294" s="6" t="s">
        <v>561</v>
      </c>
      <c r="C294" s="137" t="s">
        <v>696</v>
      </c>
      <c r="D294" s="137" t="s">
        <v>243</v>
      </c>
      <c r="E294" s="11">
        <v>48</v>
      </c>
      <c r="F294" s="11" t="s">
        <v>713</v>
      </c>
      <c r="G294" s="11"/>
    </row>
    <row r="295" spans="1:6" ht="12.75" customHeight="1">
      <c r="A295" s="5" t="s">
        <v>834</v>
      </c>
      <c r="B295" s="6" t="s">
        <v>8</v>
      </c>
      <c r="C295" s="137" t="s">
        <v>696</v>
      </c>
      <c r="D295" s="137" t="s">
        <v>237</v>
      </c>
      <c r="E295" s="11">
        <v>48</v>
      </c>
      <c r="F295" s="11" t="s">
        <v>714</v>
      </c>
    </row>
    <row r="296" spans="1:6" ht="12.75" customHeight="1">
      <c r="A296" s="5" t="s">
        <v>835</v>
      </c>
      <c r="B296" s="6" t="s">
        <v>8</v>
      </c>
      <c r="C296" s="137" t="s">
        <v>696</v>
      </c>
      <c r="D296" s="137" t="s">
        <v>240</v>
      </c>
      <c r="E296" s="11">
        <v>48</v>
      </c>
      <c r="F296" s="11" t="s">
        <v>715</v>
      </c>
    </row>
    <row r="297" spans="1:6" ht="12.75">
      <c r="A297" s="5" t="s">
        <v>836</v>
      </c>
      <c r="B297" s="6" t="s">
        <v>44</v>
      </c>
      <c r="C297" s="137" t="s">
        <v>696</v>
      </c>
      <c r="D297" s="137" t="s">
        <v>930</v>
      </c>
      <c r="E297" s="11">
        <v>60</v>
      </c>
      <c r="F297" s="11" t="s">
        <v>1077</v>
      </c>
    </row>
    <row r="298" spans="1:6" ht="12.75">
      <c r="A298" s="5" t="s">
        <v>837</v>
      </c>
      <c r="B298" s="6" t="s">
        <v>44</v>
      </c>
      <c r="C298" s="137" t="s">
        <v>696</v>
      </c>
      <c r="D298" s="137" t="s">
        <v>932</v>
      </c>
      <c r="E298" s="11">
        <v>48</v>
      </c>
      <c r="F298" s="11" t="s">
        <v>1015</v>
      </c>
    </row>
    <row r="299" spans="1:6" ht="12.75">
      <c r="A299" s="5" t="s">
        <v>838</v>
      </c>
      <c r="B299" s="6" t="s">
        <v>44</v>
      </c>
      <c r="C299" s="137" t="s">
        <v>696</v>
      </c>
      <c r="D299" s="137" t="s">
        <v>933</v>
      </c>
      <c r="E299" s="11">
        <v>48</v>
      </c>
      <c r="F299" s="11" t="s">
        <v>1025</v>
      </c>
    </row>
    <row r="300" spans="1:6" ht="12.75">
      <c r="A300" s="5" t="s">
        <v>839</v>
      </c>
      <c r="B300" s="6" t="s">
        <v>44</v>
      </c>
      <c r="C300" s="137" t="s">
        <v>696</v>
      </c>
      <c r="D300" s="137" t="s">
        <v>1018</v>
      </c>
      <c r="E300" s="11">
        <v>84</v>
      </c>
      <c r="F300" s="11" t="s">
        <v>1026</v>
      </c>
    </row>
    <row r="301" spans="1:6" ht="12.75">
      <c r="A301" s="5" t="s">
        <v>840</v>
      </c>
      <c r="B301" s="6" t="s">
        <v>44</v>
      </c>
      <c r="C301" s="137" t="s">
        <v>696</v>
      </c>
      <c r="D301" s="137" t="s">
        <v>1023</v>
      </c>
      <c r="E301" s="11">
        <v>48</v>
      </c>
      <c r="F301" s="11" t="s">
        <v>1016</v>
      </c>
    </row>
    <row r="302" spans="1:6" ht="12.75">
      <c r="A302" s="5" t="s">
        <v>841</v>
      </c>
      <c r="B302" s="6" t="s">
        <v>44</v>
      </c>
      <c r="C302" s="137" t="s">
        <v>696</v>
      </c>
      <c r="D302" s="137" t="s">
        <v>1024</v>
      </c>
      <c r="E302" s="11">
        <v>72</v>
      </c>
      <c r="F302" s="11" t="s">
        <v>1017</v>
      </c>
    </row>
    <row r="303" spans="1:6" ht="12.75">
      <c r="A303" s="5" t="s">
        <v>842</v>
      </c>
      <c r="B303" s="6" t="s">
        <v>36</v>
      </c>
      <c r="C303" s="137" t="s">
        <v>696</v>
      </c>
      <c r="D303" s="137" t="s">
        <v>363</v>
      </c>
      <c r="E303" s="11">
        <v>48</v>
      </c>
      <c r="F303" s="11" t="s">
        <v>852</v>
      </c>
    </row>
    <row r="304" spans="1:6" ht="12.75">
      <c r="A304" s="5" t="s">
        <v>843</v>
      </c>
      <c r="B304" s="6" t="s">
        <v>36</v>
      </c>
      <c r="C304" s="137" t="s">
        <v>696</v>
      </c>
      <c r="D304" s="137" t="s">
        <v>364</v>
      </c>
      <c r="E304" s="11">
        <v>48</v>
      </c>
      <c r="F304" s="11" t="s">
        <v>853</v>
      </c>
    </row>
    <row r="305" spans="1:6" ht="12.75">
      <c r="A305" s="5" t="s">
        <v>844</v>
      </c>
      <c r="B305" s="6" t="s">
        <v>36</v>
      </c>
      <c r="C305" s="137" t="s">
        <v>696</v>
      </c>
      <c r="D305" s="137" t="s">
        <v>494</v>
      </c>
      <c r="E305" s="11">
        <v>48</v>
      </c>
      <c r="F305" s="11" t="s">
        <v>854</v>
      </c>
    </row>
    <row r="306" spans="1:6" ht="12.75">
      <c r="A306" s="5" t="s">
        <v>845</v>
      </c>
      <c r="B306" s="6" t="s">
        <v>36</v>
      </c>
      <c r="C306" s="137" t="s">
        <v>696</v>
      </c>
      <c r="D306" s="137" t="s">
        <v>495</v>
      </c>
      <c r="E306" s="11">
        <v>48</v>
      </c>
      <c r="F306" s="11" t="s">
        <v>855</v>
      </c>
    </row>
    <row r="307" spans="1:6" ht="12.75">
      <c r="A307" s="5" t="s">
        <v>846</v>
      </c>
      <c r="B307" s="6" t="s">
        <v>36</v>
      </c>
      <c r="C307" s="137" t="s">
        <v>696</v>
      </c>
      <c r="D307" s="137" t="s">
        <v>496</v>
      </c>
      <c r="E307" s="11">
        <v>48</v>
      </c>
      <c r="F307" s="11" t="s">
        <v>856</v>
      </c>
    </row>
    <row r="308" spans="1:6" ht="12.75">
      <c r="A308" s="5" t="s">
        <v>847</v>
      </c>
      <c r="B308" s="6" t="s">
        <v>36</v>
      </c>
      <c r="C308" s="137" t="s">
        <v>696</v>
      </c>
      <c r="D308" s="137" t="s">
        <v>497</v>
      </c>
      <c r="E308" s="11">
        <v>48</v>
      </c>
      <c r="F308" s="11" t="s">
        <v>857</v>
      </c>
    </row>
    <row r="309" spans="1:6" ht="12.75">
      <c r="A309" s="5" t="s">
        <v>848</v>
      </c>
      <c r="B309" s="6" t="s">
        <v>36</v>
      </c>
      <c r="C309" s="137" t="s">
        <v>696</v>
      </c>
      <c r="D309" s="137" t="s">
        <v>232</v>
      </c>
      <c r="E309" s="11">
        <v>48</v>
      </c>
      <c r="F309" s="11" t="s">
        <v>858</v>
      </c>
    </row>
    <row r="310" spans="1:6" ht="12.75">
      <c r="A310" s="5" t="s">
        <v>849</v>
      </c>
      <c r="B310" s="6" t="s">
        <v>36</v>
      </c>
      <c r="C310" s="137" t="s">
        <v>696</v>
      </c>
      <c r="D310" s="137" t="s">
        <v>233</v>
      </c>
      <c r="E310" s="11">
        <v>48</v>
      </c>
      <c r="F310" s="11" t="s">
        <v>859</v>
      </c>
    </row>
    <row r="311" spans="1:6" ht="12.75">
      <c r="A311" s="5" t="s">
        <v>850</v>
      </c>
      <c r="B311" s="6" t="s">
        <v>44</v>
      </c>
      <c r="C311" s="137" t="s">
        <v>696</v>
      </c>
      <c r="D311" s="137" t="s">
        <v>234</v>
      </c>
      <c r="E311" s="11">
        <v>48</v>
      </c>
      <c r="F311" s="11" t="s">
        <v>860</v>
      </c>
    </row>
    <row r="312" spans="1:6" ht="12.75">
      <c r="A312" s="5" t="s">
        <v>851</v>
      </c>
      <c r="B312" s="6" t="s">
        <v>44</v>
      </c>
      <c r="C312" s="137" t="s">
        <v>696</v>
      </c>
      <c r="D312" s="137" t="s">
        <v>235</v>
      </c>
      <c r="E312" s="11">
        <v>48</v>
      </c>
      <c r="F312" s="11" t="s">
        <v>304</v>
      </c>
    </row>
    <row r="313" spans="1:6" ht="12.75">
      <c r="A313" s="5" t="s">
        <v>865</v>
      </c>
      <c r="B313" s="6" t="s">
        <v>44</v>
      </c>
      <c r="C313" s="137" t="s">
        <v>696</v>
      </c>
      <c r="D313" s="137" t="s">
        <v>236</v>
      </c>
      <c r="E313" s="11">
        <v>48</v>
      </c>
      <c r="F313" s="11" t="s">
        <v>305</v>
      </c>
    </row>
    <row r="314" spans="1:6" ht="12.75">
      <c r="A314" s="5" t="s">
        <v>866</v>
      </c>
      <c r="B314" s="6" t="s">
        <v>50</v>
      </c>
      <c r="C314" s="137" t="s">
        <v>696</v>
      </c>
      <c r="D314" s="137" t="s">
        <v>242</v>
      </c>
      <c r="E314" s="11">
        <v>48</v>
      </c>
      <c r="F314" s="11" t="s">
        <v>861</v>
      </c>
    </row>
    <row r="315" spans="1:6" ht="12.75">
      <c r="A315" s="5" t="s">
        <v>1019</v>
      </c>
      <c r="B315" s="6" t="s">
        <v>50</v>
      </c>
      <c r="C315" s="137" t="s">
        <v>696</v>
      </c>
      <c r="D315" s="137" t="s">
        <v>243</v>
      </c>
      <c r="E315" s="11">
        <v>48</v>
      </c>
      <c r="F315" s="11" t="s">
        <v>862</v>
      </c>
    </row>
    <row r="316" spans="1:6" ht="12.75">
      <c r="A316" s="5" t="s">
        <v>1021</v>
      </c>
      <c r="B316" s="6" t="s">
        <v>44</v>
      </c>
      <c r="C316" s="137" t="s">
        <v>696</v>
      </c>
      <c r="D316" s="137" t="s">
        <v>240</v>
      </c>
      <c r="E316" s="11">
        <v>48</v>
      </c>
      <c r="F316" s="11" t="s">
        <v>863</v>
      </c>
    </row>
    <row r="317" spans="1:6" ht="12.75">
      <c r="A317" s="5" t="s">
        <v>1022</v>
      </c>
      <c r="B317" s="6" t="s">
        <v>44</v>
      </c>
      <c r="C317" s="137" t="s">
        <v>696</v>
      </c>
      <c r="D317" s="137" t="s">
        <v>240</v>
      </c>
      <c r="E317" s="11">
        <v>48</v>
      </c>
      <c r="F317" s="11" t="s">
        <v>864</v>
      </c>
    </row>
    <row r="318" spans="2:7" ht="12.75" customHeight="1">
      <c r="B318" s="6" t="s">
        <v>1715</v>
      </c>
      <c r="C318" s="137" t="s">
        <v>696</v>
      </c>
      <c r="E318" s="11">
        <v>52</v>
      </c>
      <c r="F318" s="11" t="s">
        <v>1723</v>
      </c>
      <c r="G318" s="11"/>
    </row>
    <row r="319" ht="12.75" customHeight="1">
      <c r="B319" s="100" t="s">
        <v>309</v>
      </c>
    </row>
    <row r="320" spans="1:6" ht="12.75" customHeight="1">
      <c r="A320" s="5" t="s">
        <v>867</v>
      </c>
      <c r="B320" s="6" t="s">
        <v>127</v>
      </c>
      <c r="C320" s="137" t="s">
        <v>696</v>
      </c>
      <c r="D320" s="137" t="s">
        <v>256</v>
      </c>
      <c r="E320" s="11">
        <v>30</v>
      </c>
      <c r="F320" s="11" t="s">
        <v>716</v>
      </c>
    </row>
    <row r="321" spans="1:6" ht="12.75" customHeight="1">
      <c r="A321" s="5" t="s">
        <v>868</v>
      </c>
      <c r="B321" s="6" t="s">
        <v>127</v>
      </c>
      <c r="C321" s="137" t="s">
        <v>696</v>
      </c>
      <c r="D321" s="137" t="s">
        <v>257</v>
      </c>
      <c r="E321" s="11">
        <v>30</v>
      </c>
      <c r="F321" s="11" t="s">
        <v>717</v>
      </c>
    </row>
    <row r="322" spans="1:6" ht="12.75" customHeight="1">
      <c r="A322" s="5" t="s">
        <v>1565</v>
      </c>
      <c r="B322" s="6" t="s">
        <v>561</v>
      </c>
      <c r="C322" s="137" t="s">
        <v>696</v>
      </c>
      <c r="D322" s="137" t="s">
        <v>311</v>
      </c>
      <c r="E322" s="11">
        <v>30</v>
      </c>
      <c r="F322" s="11" t="s">
        <v>718</v>
      </c>
    </row>
    <row r="323" spans="1:6" ht="12.75" customHeight="1">
      <c r="A323" s="5" t="s">
        <v>869</v>
      </c>
      <c r="B323" s="6" t="s">
        <v>8</v>
      </c>
      <c r="C323" s="137" t="s">
        <v>696</v>
      </c>
      <c r="D323" s="137" t="s">
        <v>250</v>
      </c>
      <c r="E323" s="11">
        <v>30</v>
      </c>
      <c r="F323" s="11" t="s">
        <v>719</v>
      </c>
    </row>
    <row r="324" spans="1:6" ht="12.75" customHeight="1">
      <c r="A324" s="5" t="s">
        <v>870</v>
      </c>
      <c r="B324" s="6" t="s">
        <v>8</v>
      </c>
      <c r="C324" s="137" t="s">
        <v>696</v>
      </c>
      <c r="D324" s="137" t="s">
        <v>253</v>
      </c>
      <c r="E324" s="11">
        <v>30</v>
      </c>
      <c r="F324" s="11" t="s">
        <v>720</v>
      </c>
    </row>
    <row r="325" spans="1:6" ht="12.75" customHeight="1">
      <c r="A325" s="5" t="s">
        <v>871</v>
      </c>
      <c r="B325" s="6" t="s">
        <v>36</v>
      </c>
      <c r="C325" s="137" t="s">
        <v>696</v>
      </c>
      <c r="D325" s="137" t="s">
        <v>369</v>
      </c>
      <c r="E325" s="11">
        <v>30</v>
      </c>
      <c r="F325" s="11" t="s">
        <v>887</v>
      </c>
    </row>
    <row r="326" spans="1:6" ht="12.75" customHeight="1">
      <c r="A326" s="5" t="s">
        <v>872</v>
      </c>
      <c r="B326" s="6" t="s">
        <v>36</v>
      </c>
      <c r="C326" s="137" t="s">
        <v>696</v>
      </c>
      <c r="D326" s="137" t="s">
        <v>370</v>
      </c>
      <c r="E326" s="11">
        <v>30</v>
      </c>
      <c r="F326" s="11" t="s">
        <v>888</v>
      </c>
    </row>
    <row r="327" spans="1:6" ht="12.75" customHeight="1">
      <c r="A327" s="5" t="s">
        <v>873</v>
      </c>
      <c r="B327" s="6" t="s">
        <v>36</v>
      </c>
      <c r="C327" s="137" t="s">
        <v>696</v>
      </c>
      <c r="D327" s="137" t="s">
        <v>371</v>
      </c>
      <c r="E327" s="11">
        <v>30</v>
      </c>
      <c r="F327" s="11" t="s">
        <v>889</v>
      </c>
    </row>
    <row r="328" spans="1:6" ht="12.75" customHeight="1">
      <c r="A328" s="5" t="s">
        <v>874</v>
      </c>
      <c r="B328" s="6" t="s">
        <v>36</v>
      </c>
      <c r="C328" s="137" t="s">
        <v>696</v>
      </c>
      <c r="D328" s="137" t="s">
        <v>372</v>
      </c>
      <c r="E328" s="11">
        <v>30</v>
      </c>
      <c r="F328" s="11" t="s">
        <v>890</v>
      </c>
    </row>
    <row r="329" spans="1:6" ht="12.75" customHeight="1">
      <c r="A329" s="5" t="s">
        <v>875</v>
      </c>
      <c r="B329" s="6" t="s">
        <v>36</v>
      </c>
      <c r="C329" s="137" t="s">
        <v>696</v>
      </c>
      <c r="D329" s="137" t="s">
        <v>509</v>
      </c>
      <c r="E329" s="11">
        <v>30</v>
      </c>
      <c r="F329" s="11" t="s">
        <v>891</v>
      </c>
    </row>
    <row r="330" spans="1:6" ht="12.75" customHeight="1">
      <c r="A330" s="5" t="s">
        <v>876</v>
      </c>
      <c r="B330" s="6" t="s">
        <v>36</v>
      </c>
      <c r="C330" s="137" t="s">
        <v>696</v>
      </c>
      <c r="D330" s="137" t="s">
        <v>510</v>
      </c>
      <c r="E330" s="11">
        <v>30</v>
      </c>
      <c r="F330" s="11" t="s">
        <v>892</v>
      </c>
    </row>
    <row r="331" spans="1:6" ht="12.75" customHeight="1">
      <c r="A331" s="5" t="s">
        <v>877</v>
      </c>
      <c r="B331" s="6" t="s">
        <v>36</v>
      </c>
      <c r="C331" s="137" t="s">
        <v>696</v>
      </c>
      <c r="D331" s="137" t="s">
        <v>511</v>
      </c>
      <c r="E331" s="11">
        <v>30</v>
      </c>
      <c r="F331" s="11" t="s">
        <v>893</v>
      </c>
    </row>
    <row r="332" spans="1:6" ht="12.75" customHeight="1">
      <c r="A332" s="5" t="s">
        <v>878</v>
      </c>
      <c r="B332" s="6" t="s">
        <v>36</v>
      </c>
      <c r="C332" s="137" t="s">
        <v>696</v>
      </c>
      <c r="D332" s="137" t="s">
        <v>512</v>
      </c>
      <c r="E332" s="11">
        <v>30</v>
      </c>
      <c r="F332" s="11" t="s">
        <v>894</v>
      </c>
    </row>
    <row r="333" spans="1:6" ht="12.75" customHeight="1">
      <c r="A333" s="5" t="s">
        <v>879</v>
      </c>
      <c r="B333" s="6" t="s">
        <v>36</v>
      </c>
      <c r="C333" s="137" t="s">
        <v>696</v>
      </c>
      <c r="D333" s="137" t="s">
        <v>247</v>
      </c>
      <c r="E333" s="11">
        <v>30</v>
      </c>
      <c r="F333" s="11" t="s">
        <v>895</v>
      </c>
    </row>
    <row r="334" spans="1:6" ht="12.75" customHeight="1">
      <c r="A334" s="5" t="s">
        <v>880</v>
      </c>
      <c r="B334" s="6" t="s">
        <v>44</v>
      </c>
      <c r="C334" s="137" t="s">
        <v>696</v>
      </c>
      <c r="D334" s="137" t="s">
        <v>248</v>
      </c>
      <c r="E334" s="11">
        <v>30</v>
      </c>
      <c r="F334" s="11" t="s">
        <v>896</v>
      </c>
    </row>
    <row r="335" spans="1:6" ht="12.75" customHeight="1">
      <c r="A335" s="5" t="s">
        <v>881</v>
      </c>
      <c r="B335" s="6" t="s">
        <v>44</v>
      </c>
      <c r="C335" s="137" t="s">
        <v>696</v>
      </c>
      <c r="D335" s="137" t="s">
        <v>249</v>
      </c>
      <c r="E335" s="11">
        <v>30</v>
      </c>
      <c r="F335" s="11" t="s">
        <v>312</v>
      </c>
    </row>
    <row r="336" spans="1:6" ht="12.75" customHeight="1">
      <c r="A336" s="5" t="s">
        <v>882</v>
      </c>
      <c r="B336" s="6" t="s">
        <v>50</v>
      </c>
      <c r="C336" s="137" t="s">
        <v>696</v>
      </c>
      <c r="D336" s="137" t="s">
        <v>256</v>
      </c>
      <c r="E336" s="11">
        <v>30</v>
      </c>
      <c r="F336" s="11" t="s">
        <v>897</v>
      </c>
    </row>
    <row r="337" spans="1:6" ht="12.75" customHeight="1">
      <c r="A337" s="5" t="s">
        <v>883</v>
      </c>
      <c r="B337" s="6" t="s">
        <v>50</v>
      </c>
      <c r="C337" s="137" t="s">
        <v>696</v>
      </c>
      <c r="D337" s="137" t="s">
        <v>257</v>
      </c>
      <c r="E337" s="11">
        <v>30</v>
      </c>
      <c r="F337" s="11" t="s">
        <v>898</v>
      </c>
    </row>
    <row r="338" spans="1:6" ht="12.75" customHeight="1">
      <c r="A338" s="5" t="s">
        <v>884</v>
      </c>
      <c r="B338" s="6" t="s">
        <v>50</v>
      </c>
      <c r="C338" s="137" t="s">
        <v>696</v>
      </c>
      <c r="D338" s="137" t="s">
        <v>311</v>
      </c>
      <c r="E338" s="11">
        <v>30</v>
      </c>
      <c r="F338" s="11" t="s">
        <v>899</v>
      </c>
    </row>
    <row r="339" spans="1:6" ht="12.75" customHeight="1">
      <c r="A339" s="5" t="s">
        <v>885</v>
      </c>
      <c r="B339" s="6" t="s">
        <v>44</v>
      </c>
      <c r="C339" s="137" t="s">
        <v>696</v>
      </c>
      <c r="D339" s="137" t="s">
        <v>253</v>
      </c>
      <c r="E339" s="11">
        <v>30</v>
      </c>
      <c r="F339" s="11" t="s">
        <v>900</v>
      </c>
    </row>
    <row r="340" spans="1:6" ht="12.75" customHeight="1">
      <c r="A340" s="5" t="s">
        <v>886</v>
      </c>
      <c r="B340" s="6" t="s">
        <v>44</v>
      </c>
      <c r="C340" s="137" t="s">
        <v>696</v>
      </c>
      <c r="D340" s="137" t="s">
        <v>253</v>
      </c>
      <c r="E340" s="11">
        <v>30</v>
      </c>
      <c r="F340" s="11" t="s">
        <v>901</v>
      </c>
    </row>
    <row r="341" spans="2:7" ht="12.75" customHeight="1">
      <c r="B341" s="6" t="s">
        <v>1715</v>
      </c>
      <c r="C341" s="137" t="s">
        <v>696</v>
      </c>
      <c r="E341" s="11">
        <v>52</v>
      </c>
      <c r="F341" s="11" t="s">
        <v>1722</v>
      </c>
      <c r="G341" s="11"/>
    </row>
    <row r="342" ht="12.75" customHeight="1">
      <c r="B342" s="100" t="s">
        <v>902</v>
      </c>
    </row>
    <row r="343" spans="1:6" ht="12.75" customHeight="1">
      <c r="A343" s="5" t="s">
        <v>904</v>
      </c>
      <c r="B343" s="6" t="s">
        <v>36</v>
      </c>
      <c r="C343" s="137" t="s">
        <v>696</v>
      </c>
      <c r="D343" s="137" t="s">
        <v>260</v>
      </c>
      <c r="E343" s="11">
        <v>102</v>
      </c>
      <c r="F343" s="11" t="s">
        <v>905</v>
      </c>
    </row>
    <row r="344" spans="1:6" ht="12.75" customHeight="1">
      <c r="A344" s="5" t="s">
        <v>906</v>
      </c>
      <c r="B344" s="6" t="s">
        <v>44</v>
      </c>
      <c r="C344" s="137" t="s">
        <v>696</v>
      </c>
      <c r="D344" s="137" t="s">
        <v>374</v>
      </c>
      <c r="E344" s="11">
        <v>102</v>
      </c>
      <c r="F344" s="11" t="s">
        <v>907</v>
      </c>
    </row>
    <row r="345" spans="1:6" ht="12.75" customHeight="1">
      <c r="A345" s="5" t="s">
        <v>1078</v>
      </c>
      <c r="B345" s="6" t="s">
        <v>36</v>
      </c>
      <c r="C345" s="137" t="s">
        <v>696</v>
      </c>
      <c r="D345" s="137" t="s">
        <v>1053</v>
      </c>
      <c r="E345" s="11">
        <v>102</v>
      </c>
      <c r="F345" s="11" t="s">
        <v>1076</v>
      </c>
    </row>
    <row r="346" spans="1:7" ht="12.75" customHeight="1">
      <c r="A346" s="5" t="s">
        <v>908</v>
      </c>
      <c r="B346" s="6" t="s">
        <v>36</v>
      </c>
      <c r="C346" s="137" t="s">
        <v>696</v>
      </c>
      <c r="D346" s="137" t="s">
        <v>580</v>
      </c>
      <c r="E346" s="11">
        <v>66</v>
      </c>
      <c r="F346" s="11" t="s">
        <v>1088</v>
      </c>
      <c r="G346" s="11"/>
    </row>
    <row r="347" spans="1:7" ht="12.75" customHeight="1">
      <c r="A347" s="5" t="s">
        <v>1086</v>
      </c>
      <c r="B347" s="6" t="s">
        <v>36</v>
      </c>
      <c r="C347" s="137" t="s">
        <v>696</v>
      </c>
      <c r="D347" s="137" t="s">
        <v>581</v>
      </c>
      <c r="E347" s="11">
        <v>66</v>
      </c>
      <c r="F347" s="11" t="s">
        <v>1089</v>
      </c>
      <c r="G347" s="11"/>
    </row>
    <row r="348" spans="1:7" ht="12.75" customHeight="1">
      <c r="A348" s="5" t="s">
        <v>1087</v>
      </c>
      <c r="B348" s="6" t="s">
        <v>36</v>
      </c>
      <c r="C348" s="137" t="s">
        <v>696</v>
      </c>
      <c r="D348" s="137" t="s">
        <v>582</v>
      </c>
      <c r="E348" s="11">
        <v>96</v>
      </c>
      <c r="F348" s="11" t="s">
        <v>1090</v>
      </c>
      <c r="G348" s="11"/>
    </row>
    <row r="349" spans="1:7" ht="12.75">
      <c r="A349" s="5" t="s">
        <v>909</v>
      </c>
      <c r="B349" s="6" t="s">
        <v>36</v>
      </c>
      <c r="C349" s="137" t="s">
        <v>696</v>
      </c>
      <c r="D349" s="137" t="s">
        <v>583</v>
      </c>
      <c r="E349" s="11">
        <v>54</v>
      </c>
      <c r="F349" s="11" t="s">
        <v>1095</v>
      </c>
      <c r="G349" s="11"/>
    </row>
    <row r="350" spans="1:7" ht="12.75">
      <c r="A350" s="5" t="s">
        <v>1079</v>
      </c>
      <c r="B350" s="6" t="s">
        <v>36</v>
      </c>
      <c r="C350" s="137" t="s">
        <v>696</v>
      </c>
      <c r="D350" s="137" t="s">
        <v>584</v>
      </c>
      <c r="E350" s="11">
        <v>18</v>
      </c>
      <c r="F350" s="11" t="s">
        <v>1096</v>
      </c>
      <c r="G350" s="11"/>
    </row>
    <row r="351" spans="1:7" ht="12.75">
      <c r="A351" s="5" t="s">
        <v>1091</v>
      </c>
      <c r="B351" s="6" t="s">
        <v>36</v>
      </c>
      <c r="C351" s="137" t="s">
        <v>696</v>
      </c>
      <c r="D351" s="137" t="s">
        <v>585</v>
      </c>
      <c r="E351" s="11">
        <v>60</v>
      </c>
      <c r="F351" s="11" t="s">
        <v>1097</v>
      </c>
      <c r="G351" s="11"/>
    </row>
    <row r="352" spans="1:7" ht="12.75">
      <c r="A352" s="5" t="s">
        <v>1092</v>
      </c>
      <c r="B352" s="6" t="s">
        <v>36</v>
      </c>
      <c r="C352" s="137" t="s">
        <v>696</v>
      </c>
      <c r="D352" s="137" t="s">
        <v>586</v>
      </c>
      <c r="E352" s="11">
        <v>66</v>
      </c>
      <c r="F352" s="11" t="s">
        <v>1098</v>
      </c>
      <c r="G352" s="11"/>
    </row>
    <row r="353" spans="1:7" ht="12.75">
      <c r="A353" s="5" t="s">
        <v>1093</v>
      </c>
      <c r="B353" s="6" t="s">
        <v>36</v>
      </c>
      <c r="C353" s="137" t="s">
        <v>696</v>
      </c>
      <c r="D353" s="137" t="s">
        <v>587</v>
      </c>
      <c r="E353" s="11">
        <v>90</v>
      </c>
      <c r="F353" s="11" t="s">
        <v>1099</v>
      </c>
      <c r="G353" s="11"/>
    </row>
    <row r="354" spans="1:7" ht="12.75">
      <c r="A354" s="5" t="s">
        <v>1094</v>
      </c>
      <c r="B354" s="6" t="s">
        <v>36</v>
      </c>
      <c r="C354" s="137" t="s">
        <v>696</v>
      </c>
      <c r="D354" s="137" t="s">
        <v>1054</v>
      </c>
      <c r="E354" s="11">
        <v>54</v>
      </c>
      <c r="F354" s="11" t="s">
        <v>1076</v>
      </c>
      <c r="G354" s="11"/>
    </row>
    <row r="355" spans="1:6" ht="12.75">
      <c r="A355" s="5" t="s">
        <v>1549</v>
      </c>
      <c r="B355" s="6" t="s">
        <v>36</v>
      </c>
      <c r="C355" s="137" t="s">
        <v>696</v>
      </c>
      <c r="D355" s="137" t="s">
        <v>1335</v>
      </c>
      <c r="E355" s="11">
        <v>90</v>
      </c>
      <c r="F355" s="11" t="s">
        <v>1076</v>
      </c>
    </row>
    <row r="356" ht="12.75" customHeight="1">
      <c r="B356" s="100" t="s">
        <v>997</v>
      </c>
    </row>
    <row r="357" spans="1:6" ht="12.75">
      <c r="A357" s="5" t="s">
        <v>1031</v>
      </c>
      <c r="B357" s="6" t="s">
        <v>127</v>
      </c>
      <c r="C357" s="137" t="s">
        <v>696</v>
      </c>
      <c r="D357" s="137" t="s">
        <v>991</v>
      </c>
      <c r="E357" s="11">
        <v>36</v>
      </c>
      <c r="F357" s="11" t="s">
        <v>1032</v>
      </c>
    </row>
    <row r="358" spans="1:6" ht="12.75">
      <c r="A358" s="5" t="s">
        <v>1033</v>
      </c>
      <c r="B358" s="6" t="s">
        <v>36</v>
      </c>
      <c r="C358" s="137" t="s">
        <v>696</v>
      </c>
      <c r="D358" s="137" t="s">
        <v>1003</v>
      </c>
      <c r="E358" s="11">
        <v>36</v>
      </c>
      <c r="F358" s="11" t="s">
        <v>1034</v>
      </c>
    </row>
    <row r="359" spans="1:6" ht="12.75">
      <c r="A359" s="5" t="s">
        <v>1037</v>
      </c>
      <c r="B359" s="6" t="s">
        <v>36</v>
      </c>
      <c r="C359" s="137" t="s">
        <v>696</v>
      </c>
      <c r="D359" s="137" t="s">
        <v>1005</v>
      </c>
      <c r="E359" s="11">
        <v>36</v>
      </c>
      <c r="F359" s="11" t="s">
        <v>1035</v>
      </c>
    </row>
    <row r="360" spans="1:6" ht="12.75">
      <c r="A360" s="5" t="s">
        <v>1038</v>
      </c>
      <c r="B360" s="6" t="s">
        <v>36</v>
      </c>
      <c r="C360" s="137" t="s">
        <v>696</v>
      </c>
      <c r="D360" s="137" t="s">
        <v>993</v>
      </c>
      <c r="E360" s="11">
        <v>36</v>
      </c>
      <c r="F360" s="11" t="s">
        <v>1036</v>
      </c>
    </row>
    <row r="361" spans="1:6" ht="12.75" customHeight="1">
      <c r="A361" s="5" t="s">
        <v>1039</v>
      </c>
      <c r="B361" s="6" t="s">
        <v>36</v>
      </c>
      <c r="C361" s="137" t="s">
        <v>696</v>
      </c>
      <c r="D361" s="137" t="s">
        <v>994</v>
      </c>
      <c r="E361" s="11">
        <v>36</v>
      </c>
      <c r="F361" s="11" t="s">
        <v>1040</v>
      </c>
    </row>
    <row r="362" spans="1:6" ht="12.75" customHeight="1">
      <c r="A362" s="5" t="s">
        <v>1041</v>
      </c>
      <c r="B362" s="6" t="s">
        <v>50</v>
      </c>
      <c r="C362" s="137" t="s">
        <v>696</v>
      </c>
      <c r="D362" s="137" t="s">
        <v>991</v>
      </c>
      <c r="E362" s="11">
        <v>36</v>
      </c>
      <c r="F362" s="11" t="s">
        <v>1042</v>
      </c>
    </row>
    <row r="363" spans="1:6" ht="12.75">
      <c r="A363" s="5" t="s">
        <v>1043</v>
      </c>
      <c r="B363" s="6" t="s">
        <v>44</v>
      </c>
      <c r="C363" s="137" t="s">
        <v>696</v>
      </c>
      <c r="D363" s="137" t="s">
        <v>995</v>
      </c>
      <c r="E363" s="11">
        <v>36</v>
      </c>
      <c r="F363" s="11" t="s">
        <v>1044</v>
      </c>
    </row>
    <row r="364" spans="2:7" ht="12.75" customHeight="1">
      <c r="B364" s="6" t="s">
        <v>1715</v>
      </c>
      <c r="C364" s="137" t="s">
        <v>696</v>
      </c>
      <c r="E364" s="11">
        <v>40</v>
      </c>
      <c r="F364" s="11" t="s">
        <v>1724</v>
      </c>
      <c r="G364" s="11"/>
    </row>
    <row r="365" spans="2:6" ht="12.75">
      <c r="B365" s="100" t="s">
        <v>1153</v>
      </c>
      <c r="F365" s="11"/>
    </row>
    <row r="366" spans="1:6" ht="12.75">
      <c r="A366" s="5" t="s">
        <v>1154</v>
      </c>
      <c r="B366" s="6" t="s">
        <v>8</v>
      </c>
      <c r="C366" s="137" t="s">
        <v>696</v>
      </c>
      <c r="D366" s="137" t="s">
        <v>1155</v>
      </c>
      <c r="E366" s="11">
        <v>15</v>
      </c>
      <c r="F366" s="11" t="s">
        <v>1156</v>
      </c>
    </row>
    <row r="367" spans="1:6" ht="12.75">
      <c r="A367" s="5" t="s">
        <v>1157</v>
      </c>
      <c r="B367" s="6" t="s">
        <v>8</v>
      </c>
      <c r="C367" s="137" t="s">
        <v>696</v>
      </c>
      <c r="D367" s="137" t="s">
        <v>1158</v>
      </c>
      <c r="E367" s="11">
        <v>15</v>
      </c>
      <c r="F367" s="11" t="s">
        <v>1159</v>
      </c>
    </row>
    <row r="368" spans="1:6" ht="12.75">
      <c r="A368" s="5" t="s">
        <v>1160</v>
      </c>
      <c r="B368" s="6" t="s">
        <v>8</v>
      </c>
      <c r="C368" s="137" t="s">
        <v>696</v>
      </c>
      <c r="D368" s="137" t="s">
        <v>1161</v>
      </c>
      <c r="E368" s="11">
        <v>12</v>
      </c>
      <c r="F368" s="11" t="s">
        <v>1162</v>
      </c>
    </row>
    <row r="369" spans="1:6" ht="12.75">
      <c r="A369" s="5" t="s">
        <v>1163</v>
      </c>
      <c r="B369" s="6" t="s">
        <v>8</v>
      </c>
      <c r="C369" s="137" t="s">
        <v>696</v>
      </c>
      <c r="D369" s="137" t="s">
        <v>1164</v>
      </c>
      <c r="E369" s="11">
        <v>12</v>
      </c>
      <c r="F369" s="11" t="s">
        <v>1165</v>
      </c>
    </row>
    <row r="370" spans="1:6" ht="12.75">
      <c r="A370" s="5" t="s">
        <v>1166</v>
      </c>
      <c r="B370" s="6" t="s">
        <v>8</v>
      </c>
      <c r="C370" s="137" t="s">
        <v>696</v>
      </c>
      <c r="D370" s="137" t="s">
        <v>1117</v>
      </c>
      <c r="E370" s="11">
        <v>18</v>
      </c>
      <c r="F370" s="11" t="s">
        <v>1167</v>
      </c>
    </row>
    <row r="371" spans="1:6" ht="12.75">
      <c r="A371" s="5" t="s">
        <v>1168</v>
      </c>
      <c r="B371" s="6" t="s">
        <v>8</v>
      </c>
      <c r="C371" s="137" t="s">
        <v>696</v>
      </c>
      <c r="D371" s="137" t="s">
        <v>1122</v>
      </c>
      <c r="E371" s="11">
        <v>18</v>
      </c>
      <c r="F371" s="11" t="s">
        <v>1169</v>
      </c>
    </row>
    <row r="372" spans="1:6" ht="12.75">
      <c r="A372" s="5" t="s">
        <v>1170</v>
      </c>
      <c r="B372" s="6" t="s">
        <v>8</v>
      </c>
      <c r="C372" s="137" t="s">
        <v>696</v>
      </c>
      <c r="D372" s="137" t="s">
        <v>1129</v>
      </c>
      <c r="E372" s="11">
        <v>18</v>
      </c>
      <c r="F372" s="11" t="s">
        <v>1171</v>
      </c>
    </row>
    <row r="373" spans="1:6" ht="12.75">
      <c r="A373" s="5" t="s">
        <v>1172</v>
      </c>
      <c r="B373" s="6" t="s">
        <v>127</v>
      </c>
      <c r="C373" s="137" t="s">
        <v>696</v>
      </c>
      <c r="D373" s="137" t="s">
        <v>1130</v>
      </c>
      <c r="E373" s="11">
        <v>22</v>
      </c>
      <c r="F373" s="11" t="s">
        <v>1173</v>
      </c>
    </row>
    <row r="374" spans="1:6" ht="12.75">
      <c r="A374" s="5" t="s">
        <v>1174</v>
      </c>
      <c r="B374" s="6" t="s">
        <v>8</v>
      </c>
      <c r="C374" s="137" t="s">
        <v>696</v>
      </c>
      <c r="D374" s="137" t="s">
        <v>1175</v>
      </c>
      <c r="E374" s="11">
        <v>22</v>
      </c>
      <c r="F374" s="11" t="s">
        <v>1176</v>
      </c>
    </row>
    <row r="375" spans="1:6" ht="12.75">
      <c r="A375" s="5" t="s">
        <v>1177</v>
      </c>
      <c r="B375" s="6" t="s">
        <v>8</v>
      </c>
      <c r="C375" s="137" t="s">
        <v>696</v>
      </c>
      <c r="D375" s="137" t="s">
        <v>1178</v>
      </c>
      <c r="E375" s="11">
        <v>24</v>
      </c>
      <c r="F375" s="11" t="s">
        <v>1179</v>
      </c>
    </row>
    <row r="376" spans="1:6" ht="12.75">
      <c r="A376" s="5" t="s">
        <v>1180</v>
      </c>
      <c r="B376" s="6" t="s">
        <v>36</v>
      </c>
      <c r="C376" s="137" t="s">
        <v>696</v>
      </c>
      <c r="D376" s="137" t="s">
        <v>1181</v>
      </c>
      <c r="E376" s="11">
        <v>12</v>
      </c>
      <c r="F376" s="11" t="s">
        <v>1183</v>
      </c>
    </row>
    <row r="377" spans="1:6" ht="12.75">
      <c r="A377" s="5" t="s">
        <v>1182</v>
      </c>
      <c r="B377" s="6" t="s">
        <v>36</v>
      </c>
      <c r="C377" s="137" t="s">
        <v>696</v>
      </c>
      <c r="D377" s="137" t="s">
        <v>1181</v>
      </c>
      <c r="E377" s="11">
        <v>12</v>
      </c>
      <c r="F377" s="11" t="s">
        <v>1184</v>
      </c>
    </row>
    <row r="378" spans="1:6" ht="12.75">
      <c r="A378" s="5" t="s">
        <v>1185</v>
      </c>
      <c r="B378" s="6" t="s">
        <v>36</v>
      </c>
      <c r="C378" s="137" t="s">
        <v>696</v>
      </c>
      <c r="D378" s="137" t="s">
        <v>1187</v>
      </c>
      <c r="E378" s="11">
        <v>12</v>
      </c>
      <c r="F378" s="11" t="s">
        <v>1188</v>
      </c>
    </row>
    <row r="379" spans="1:6" ht="12.75">
      <c r="A379" s="5" t="s">
        <v>1186</v>
      </c>
      <c r="B379" s="6" t="s">
        <v>36</v>
      </c>
      <c r="C379" s="137" t="s">
        <v>696</v>
      </c>
      <c r="D379" s="137" t="s">
        <v>1187</v>
      </c>
      <c r="E379" s="11">
        <v>12</v>
      </c>
      <c r="F379" s="11" t="s">
        <v>1189</v>
      </c>
    </row>
    <row r="380" spans="1:6" ht="12.75">
      <c r="A380" s="5" t="s">
        <v>1190</v>
      </c>
      <c r="B380" s="6" t="s">
        <v>36</v>
      </c>
      <c r="C380" s="137" t="s">
        <v>696</v>
      </c>
      <c r="D380" s="137" t="s">
        <v>1191</v>
      </c>
      <c r="E380" s="11">
        <v>15</v>
      </c>
      <c r="F380" s="11" t="s">
        <v>1192</v>
      </c>
    </row>
    <row r="381" spans="1:6" ht="12.75">
      <c r="A381" s="5" t="s">
        <v>1193</v>
      </c>
      <c r="B381" s="6" t="s">
        <v>36</v>
      </c>
      <c r="C381" s="137" t="s">
        <v>696</v>
      </c>
      <c r="D381" s="137" t="s">
        <v>1194</v>
      </c>
      <c r="E381" s="11">
        <v>15</v>
      </c>
      <c r="F381" s="11" t="s">
        <v>1195</v>
      </c>
    </row>
    <row r="382" spans="1:6" ht="12.75">
      <c r="A382" s="5" t="s">
        <v>1196</v>
      </c>
      <c r="B382" s="6" t="s">
        <v>44</v>
      </c>
      <c r="C382" s="137" t="s">
        <v>696</v>
      </c>
      <c r="D382" s="137" t="s">
        <v>1118</v>
      </c>
      <c r="E382" s="11">
        <v>18</v>
      </c>
      <c r="F382" s="11" t="s">
        <v>1197</v>
      </c>
    </row>
    <row r="383" spans="1:6" ht="12.75">
      <c r="A383" s="5" t="s">
        <v>1198</v>
      </c>
      <c r="B383" s="6" t="s">
        <v>36</v>
      </c>
      <c r="C383" s="137" t="s">
        <v>696</v>
      </c>
      <c r="D383" s="137" t="s">
        <v>1119</v>
      </c>
      <c r="E383" s="11">
        <v>18</v>
      </c>
      <c r="F383" s="11" t="s">
        <v>1199</v>
      </c>
    </row>
    <row r="384" spans="1:6" ht="12.75">
      <c r="A384" s="5" t="s">
        <v>1200</v>
      </c>
      <c r="B384" s="6" t="s">
        <v>36</v>
      </c>
      <c r="C384" s="137" t="s">
        <v>696</v>
      </c>
      <c r="D384" s="137" t="s">
        <v>1124</v>
      </c>
      <c r="E384" s="11">
        <v>18</v>
      </c>
      <c r="F384" s="11" t="s">
        <v>1201</v>
      </c>
    </row>
    <row r="385" spans="1:6" ht="12.75">
      <c r="A385" s="5" t="s">
        <v>1202</v>
      </c>
      <c r="B385" s="6" t="s">
        <v>36</v>
      </c>
      <c r="C385" s="137" t="s">
        <v>696</v>
      </c>
      <c r="D385" s="137" t="s">
        <v>1125</v>
      </c>
      <c r="E385" s="11">
        <v>18</v>
      </c>
      <c r="F385" s="11" t="s">
        <v>1203</v>
      </c>
    </row>
    <row r="386" spans="1:6" ht="12.75">
      <c r="A386" s="5" t="s">
        <v>1204</v>
      </c>
      <c r="B386" s="6" t="s">
        <v>36</v>
      </c>
      <c r="C386" s="137" t="s">
        <v>696</v>
      </c>
      <c r="D386" s="137" t="s">
        <v>1127</v>
      </c>
      <c r="E386" s="11">
        <v>18</v>
      </c>
      <c r="F386" s="11" t="s">
        <v>1205</v>
      </c>
    </row>
    <row r="387" spans="1:6" ht="12.75">
      <c r="A387" s="5" t="s">
        <v>1206</v>
      </c>
      <c r="B387" s="6" t="s">
        <v>36</v>
      </c>
      <c r="C387" s="137" t="s">
        <v>696</v>
      </c>
      <c r="D387" s="137" t="s">
        <v>1207</v>
      </c>
      <c r="E387" s="11">
        <v>22</v>
      </c>
      <c r="F387" s="11" t="s">
        <v>1208</v>
      </c>
    </row>
    <row r="388" spans="1:6" ht="12.75">
      <c r="A388" s="5" t="s">
        <v>1209</v>
      </c>
      <c r="B388" s="6" t="s">
        <v>36</v>
      </c>
      <c r="C388" s="137" t="s">
        <v>696</v>
      </c>
      <c r="D388" s="137" t="s">
        <v>1210</v>
      </c>
      <c r="E388" s="11">
        <v>22</v>
      </c>
      <c r="F388" s="11" t="s">
        <v>1211</v>
      </c>
    </row>
    <row r="389" spans="1:6" ht="12.75">
      <c r="A389" s="5" t="s">
        <v>1212</v>
      </c>
      <c r="B389" s="6" t="s">
        <v>36</v>
      </c>
      <c r="C389" s="137" t="s">
        <v>696</v>
      </c>
      <c r="D389" s="137" t="s">
        <v>1213</v>
      </c>
      <c r="E389" s="11">
        <v>22</v>
      </c>
      <c r="F389" s="11" t="s">
        <v>1214</v>
      </c>
    </row>
    <row r="390" spans="1:6" ht="12.75">
      <c r="A390" s="5" t="s">
        <v>1215</v>
      </c>
      <c r="B390" s="6" t="s">
        <v>36</v>
      </c>
      <c r="C390" s="137" t="s">
        <v>696</v>
      </c>
      <c r="D390" s="137" t="s">
        <v>1216</v>
      </c>
      <c r="E390" s="11">
        <v>22</v>
      </c>
      <c r="F390" s="11" t="s">
        <v>1217</v>
      </c>
    </row>
    <row r="391" spans="1:6" ht="12.75">
      <c r="A391" s="5" t="s">
        <v>1218</v>
      </c>
      <c r="B391" s="6" t="s">
        <v>44</v>
      </c>
      <c r="C391" s="137" t="s">
        <v>696</v>
      </c>
      <c r="D391" s="137" t="s">
        <v>1152</v>
      </c>
      <c r="E391" s="11">
        <v>22</v>
      </c>
      <c r="F391" s="11" t="s">
        <v>1219</v>
      </c>
    </row>
    <row r="392" spans="1:6" ht="12.75">
      <c r="A392" s="5" t="s">
        <v>1220</v>
      </c>
      <c r="B392" s="6" t="s">
        <v>36</v>
      </c>
      <c r="C392" s="137" t="s">
        <v>696</v>
      </c>
      <c r="D392" s="137" t="s">
        <v>1147</v>
      </c>
      <c r="E392" s="11">
        <v>22</v>
      </c>
      <c r="F392" s="11" t="s">
        <v>1221</v>
      </c>
    </row>
    <row r="393" spans="1:6" ht="12.75">
      <c r="A393" s="5" t="s">
        <v>1222</v>
      </c>
      <c r="B393" s="6" t="s">
        <v>44</v>
      </c>
      <c r="C393" s="137" t="s">
        <v>696</v>
      </c>
      <c r="D393" s="137" t="s">
        <v>1140</v>
      </c>
      <c r="E393" s="11">
        <v>18</v>
      </c>
      <c r="F393" s="11" t="s">
        <v>1223</v>
      </c>
    </row>
    <row r="394" spans="1:6" ht="12.75">
      <c r="A394" s="5" t="s">
        <v>1224</v>
      </c>
      <c r="B394" s="6" t="s">
        <v>44</v>
      </c>
      <c r="C394" s="137" t="s">
        <v>696</v>
      </c>
      <c r="D394" s="137" t="s">
        <v>1141</v>
      </c>
      <c r="E394" s="11">
        <v>19</v>
      </c>
      <c r="F394" s="11" t="s">
        <v>1225</v>
      </c>
    </row>
    <row r="395" spans="1:6" ht="12.75">
      <c r="A395" s="5" t="s">
        <v>1226</v>
      </c>
      <c r="B395" s="6" t="s">
        <v>36</v>
      </c>
      <c r="C395" s="137" t="s">
        <v>696</v>
      </c>
      <c r="D395" s="137" t="s">
        <v>1145</v>
      </c>
      <c r="E395" s="11">
        <v>12</v>
      </c>
      <c r="F395" s="11" t="s">
        <v>1227</v>
      </c>
    </row>
    <row r="396" spans="1:6" ht="12.75">
      <c r="A396" s="5" t="s">
        <v>1228</v>
      </c>
      <c r="B396" s="6" t="s">
        <v>36</v>
      </c>
      <c r="C396" s="137" t="s">
        <v>696</v>
      </c>
      <c r="D396" s="137" t="s">
        <v>1142</v>
      </c>
      <c r="E396" s="11">
        <v>12</v>
      </c>
      <c r="F396" s="11" t="s">
        <v>1229</v>
      </c>
    </row>
    <row r="397" spans="1:6" ht="12.75">
      <c r="A397" s="5" t="s">
        <v>1230</v>
      </c>
      <c r="B397" s="6" t="s">
        <v>1231</v>
      </c>
      <c r="C397" s="137" t="s">
        <v>696</v>
      </c>
      <c r="D397" s="137" t="s">
        <v>1144</v>
      </c>
      <c r="E397" s="11">
        <v>15</v>
      </c>
      <c r="F397" s="11" t="s">
        <v>1232</v>
      </c>
    </row>
    <row r="398" spans="1:6" ht="12.75">
      <c r="A398" s="5" t="s">
        <v>1233</v>
      </c>
      <c r="B398" s="6" t="s">
        <v>1231</v>
      </c>
      <c r="C398" s="137" t="s">
        <v>696</v>
      </c>
      <c r="D398" s="137" t="s">
        <v>1146</v>
      </c>
      <c r="E398" s="11">
        <v>10</v>
      </c>
      <c r="F398" s="11" t="s">
        <v>1234</v>
      </c>
    </row>
    <row r="399" spans="2:7" ht="12.75" customHeight="1">
      <c r="B399" s="6" t="s">
        <v>1715</v>
      </c>
      <c r="C399" s="137" t="s">
        <v>696</v>
      </c>
      <c r="E399" s="11">
        <v>30</v>
      </c>
      <c r="F399" s="11" t="s">
        <v>1725</v>
      </c>
      <c r="G399" s="11"/>
    </row>
    <row r="401" spans="2:6" ht="12.75">
      <c r="B401" s="100" t="s">
        <v>1550</v>
      </c>
      <c r="F401" s="11"/>
    </row>
    <row r="402" spans="1:6" ht="12.75">
      <c r="A402" s="5" t="s">
        <v>1552</v>
      </c>
      <c r="B402" s="6" t="s">
        <v>1553</v>
      </c>
      <c r="C402" s="137" t="s">
        <v>198</v>
      </c>
      <c r="D402" s="137" t="s">
        <v>1554</v>
      </c>
      <c r="E402" s="11">
        <v>6</v>
      </c>
      <c r="F402" s="11" t="s">
        <v>1555</v>
      </c>
    </row>
    <row r="403" spans="2:6" ht="12.75">
      <c r="B403" s="100" t="s">
        <v>1556</v>
      </c>
      <c r="F403" s="11"/>
    </row>
    <row r="404" spans="1:6" ht="12.75">
      <c r="A404" s="5" t="s">
        <v>1558</v>
      </c>
      <c r="B404" s="6" t="s">
        <v>1553</v>
      </c>
      <c r="C404" s="137" t="s">
        <v>214</v>
      </c>
      <c r="D404" s="137" t="s">
        <v>1559</v>
      </c>
      <c r="E404" s="11">
        <v>6</v>
      </c>
      <c r="F404" s="11" t="s">
        <v>1560</v>
      </c>
    </row>
    <row r="405" spans="2:6" ht="12.75">
      <c r="B405" s="100" t="s">
        <v>1567</v>
      </c>
      <c r="F405" s="11"/>
    </row>
    <row r="406" spans="1:6" ht="12.75">
      <c r="A406" s="5" t="s">
        <v>1561</v>
      </c>
      <c r="B406" s="6" t="s">
        <v>1553</v>
      </c>
      <c r="C406" s="137" t="s">
        <v>228</v>
      </c>
      <c r="D406" s="137" t="s">
        <v>1562</v>
      </c>
      <c r="E406" s="11">
        <v>6</v>
      </c>
      <c r="F406" s="11" t="s">
        <v>1563</v>
      </c>
    </row>
    <row r="407" spans="2:6" ht="12.75">
      <c r="B407" s="100" t="s">
        <v>1566</v>
      </c>
      <c r="F407" s="11"/>
    </row>
    <row r="408" spans="1:6" ht="12.75">
      <c r="A408" s="5" t="s">
        <v>1569</v>
      </c>
      <c r="B408" s="6" t="s">
        <v>1553</v>
      </c>
      <c r="C408" s="137" t="s">
        <v>311</v>
      </c>
      <c r="D408" s="137" t="s">
        <v>1570</v>
      </c>
      <c r="E408" s="11">
        <v>6</v>
      </c>
      <c r="F408" s="11" t="s">
        <v>1568</v>
      </c>
    </row>
    <row r="409" spans="2:6" ht="12.75">
      <c r="B409" s="100" t="s">
        <v>1571</v>
      </c>
      <c r="F409" s="11"/>
    </row>
    <row r="410" spans="1:6" ht="12.75">
      <c r="A410" s="157" t="s">
        <v>1579</v>
      </c>
      <c r="B410" s="6" t="s">
        <v>36</v>
      </c>
      <c r="C410" s="137" t="s">
        <v>1150</v>
      </c>
      <c r="D410" s="137" t="s">
        <v>957</v>
      </c>
      <c r="E410" s="11">
        <v>6</v>
      </c>
      <c r="F410" s="11" t="s">
        <v>1580</v>
      </c>
    </row>
    <row r="411" spans="1:7" ht="12.75">
      <c r="A411" s="157" t="s">
        <v>1581</v>
      </c>
      <c r="B411" s="6" t="s">
        <v>36</v>
      </c>
      <c r="C411" s="137" t="s">
        <v>1150</v>
      </c>
      <c r="D411" s="137" t="s">
        <v>1582</v>
      </c>
      <c r="E411" s="11">
        <v>66</v>
      </c>
      <c r="F411" s="11" t="s">
        <v>1585</v>
      </c>
      <c r="G411" s="11" t="s">
        <v>119</v>
      </c>
    </row>
    <row r="412" spans="1:6" ht="12.75">
      <c r="A412" s="157"/>
      <c r="B412" s="100" t="s">
        <v>1583</v>
      </c>
      <c r="F412" s="11"/>
    </row>
    <row r="413" spans="1:7" ht="12.75">
      <c r="A413" s="157" t="s">
        <v>1584</v>
      </c>
      <c r="B413" s="6" t="s">
        <v>36</v>
      </c>
      <c r="C413" s="137" t="s">
        <v>957</v>
      </c>
      <c r="D413" s="137" t="s">
        <v>1582</v>
      </c>
      <c r="E413" s="11">
        <v>54</v>
      </c>
      <c r="F413" s="11" t="s">
        <v>1586</v>
      </c>
      <c r="G413" s="11" t="s">
        <v>119</v>
      </c>
    </row>
    <row r="414" ht="12.75">
      <c r="B414" s="100" t="s">
        <v>1587</v>
      </c>
    </row>
    <row r="415" spans="1:7" ht="12.75">
      <c r="A415" s="157" t="s">
        <v>1603</v>
      </c>
      <c r="B415" s="6" t="s">
        <v>36</v>
      </c>
      <c r="C415" s="137" t="s">
        <v>1304</v>
      </c>
      <c r="D415" s="137" t="s">
        <v>1588</v>
      </c>
      <c r="E415" s="11">
        <v>10</v>
      </c>
      <c r="F415" s="19" t="s">
        <v>1590</v>
      </c>
      <c r="G415" s="11" t="s">
        <v>119</v>
      </c>
    </row>
    <row r="416" spans="1:7" ht="12.75">
      <c r="A416" s="157" t="s">
        <v>1604</v>
      </c>
      <c r="B416" s="6" t="s">
        <v>36</v>
      </c>
      <c r="C416" s="137" t="s">
        <v>1304</v>
      </c>
      <c r="D416" s="137" t="s">
        <v>1589</v>
      </c>
      <c r="E416" s="11">
        <v>42</v>
      </c>
      <c r="F416" s="11" t="s">
        <v>1591</v>
      </c>
      <c r="G416" s="11" t="s">
        <v>119</v>
      </c>
    </row>
    <row r="417" spans="1:6" ht="12.75">
      <c r="A417" s="157" t="s">
        <v>1605</v>
      </c>
      <c r="B417" s="6" t="s">
        <v>36</v>
      </c>
      <c r="C417" s="137" t="s">
        <v>1304</v>
      </c>
      <c r="D417" s="137" t="s">
        <v>1592</v>
      </c>
      <c r="E417" s="11">
        <v>6</v>
      </c>
      <c r="F417" s="19" t="s">
        <v>1593</v>
      </c>
    </row>
    <row r="418" spans="1:6" ht="12.75">
      <c r="A418" s="157" t="s">
        <v>1606</v>
      </c>
      <c r="B418" s="6" t="s">
        <v>36</v>
      </c>
      <c r="C418" s="137" t="s">
        <v>1304</v>
      </c>
      <c r="D418" s="137" t="s">
        <v>1594</v>
      </c>
      <c r="E418" s="11">
        <v>6</v>
      </c>
      <c r="F418" s="19" t="s">
        <v>1595</v>
      </c>
    </row>
    <row r="419" spans="1:6" ht="12.75">
      <c r="A419" s="157" t="s">
        <v>1607</v>
      </c>
      <c r="B419" s="6" t="s">
        <v>36</v>
      </c>
      <c r="C419" s="137" t="s">
        <v>1304</v>
      </c>
      <c r="D419" s="137" t="s">
        <v>1596</v>
      </c>
      <c r="E419" s="11">
        <v>6</v>
      </c>
      <c r="F419" s="19" t="s">
        <v>1597</v>
      </c>
    </row>
    <row r="420" spans="1:6" ht="12.75">
      <c r="A420" s="157" t="s">
        <v>1608</v>
      </c>
      <c r="B420" s="6" t="s">
        <v>36</v>
      </c>
      <c r="C420" s="137" t="s">
        <v>1304</v>
      </c>
      <c r="D420" s="137" t="s">
        <v>1598</v>
      </c>
      <c r="E420" s="11">
        <v>6</v>
      </c>
      <c r="F420" s="19" t="s">
        <v>1599</v>
      </c>
    </row>
    <row r="421" spans="1:6" ht="12.75">
      <c r="A421" s="157" t="s">
        <v>1609</v>
      </c>
      <c r="B421" s="6" t="s">
        <v>36</v>
      </c>
      <c r="C421" s="137" t="s">
        <v>1304</v>
      </c>
      <c r="D421" s="137" t="s">
        <v>1600</v>
      </c>
      <c r="E421" s="11">
        <v>6</v>
      </c>
      <c r="F421" s="19" t="s">
        <v>1601</v>
      </c>
    </row>
    <row r="422" spans="1:6" ht="12.75">
      <c r="A422" s="157" t="s">
        <v>1610</v>
      </c>
      <c r="B422" s="6" t="s">
        <v>36</v>
      </c>
      <c r="C422" s="137" t="s">
        <v>1304</v>
      </c>
      <c r="D422" s="137" t="s">
        <v>1615</v>
      </c>
      <c r="E422" s="11">
        <v>30</v>
      </c>
      <c r="F422" s="11" t="s">
        <v>1614</v>
      </c>
    </row>
    <row r="423" spans="1:6" ht="12.75">
      <c r="A423" s="157" t="s">
        <v>1611</v>
      </c>
      <c r="B423" s="6" t="s">
        <v>36</v>
      </c>
      <c r="C423" s="137" t="s">
        <v>1304</v>
      </c>
      <c r="D423" s="137" t="s">
        <v>1291</v>
      </c>
      <c r="E423" s="11">
        <v>18</v>
      </c>
      <c r="F423" s="11" t="s">
        <v>1602</v>
      </c>
    </row>
    <row r="424" spans="1:6" ht="12.75">
      <c r="A424" s="157" t="s">
        <v>1612</v>
      </c>
      <c r="B424" s="6" t="s">
        <v>36</v>
      </c>
      <c r="C424" s="137" t="s">
        <v>1304</v>
      </c>
      <c r="D424" s="137" t="s">
        <v>1293</v>
      </c>
      <c r="E424" s="11">
        <v>27</v>
      </c>
      <c r="F424" s="11" t="s">
        <v>1613</v>
      </c>
    </row>
    <row r="425" spans="1:6" ht="12.75">
      <c r="A425" s="157" t="s">
        <v>1616</v>
      </c>
      <c r="B425" s="6" t="s">
        <v>36</v>
      </c>
      <c r="C425" s="137" t="s">
        <v>1304</v>
      </c>
      <c r="D425" s="137" t="s">
        <v>1295</v>
      </c>
      <c r="E425" s="11">
        <v>27</v>
      </c>
      <c r="F425" s="11" t="s">
        <v>1617</v>
      </c>
    </row>
    <row r="426" ht="12.75">
      <c r="B426" s="100" t="s">
        <v>1618</v>
      </c>
    </row>
    <row r="427" spans="1:7" ht="12.75">
      <c r="A427" s="157" t="s">
        <v>1619</v>
      </c>
      <c r="B427" s="6" t="s">
        <v>36</v>
      </c>
      <c r="C427" s="137" t="s">
        <v>1307</v>
      </c>
      <c r="D427" s="137" t="s">
        <v>1620</v>
      </c>
      <c r="E427" s="11">
        <v>10</v>
      </c>
      <c r="F427" s="19" t="s">
        <v>1621</v>
      </c>
      <c r="G427" s="11" t="s">
        <v>119</v>
      </c>
    </row>
    <row r="428" spans="1:7" ht="12.75">
      <c r="A428" s="157" t="s">
        <v>1622</v>
      </c>
      <c r="B428" s="6" t="s">
        <v>36</v>
      </c>
      <c r="C428" s="137" t="s">
        <v>1307</v>
      </c>
      <c r="D428" s="137" t="s">
        <v>1623</v>
      </c>
      <c r="E428" s="11">
        <v>10</v>
      </c>
      <c r="F428" s="19" t="s">
        <v>1624</v>
      </c>
      <c r="G428" s="11" t="s">
        <v>119</v>
      </c>
    </row>
    <row r="429" spans="1:6" ht="12.75">
      <c r="A429" s="157" t="s">
        <v>1625</v>
      </c>
      <c r="B429" s="6" t="s">
        <v>36</v>
      </c>
      <c r="C429" s="137" t="s">
        <v>1307</v>
      </c>
      <c r="D429" s="137" t="s">
        <v>1626</v>
      </c>
      <c r="E429" s="11">
        <v>6</v>
      </c>
      <c r="F429" s="19" t="s">
        <v>1627</v>
      </c>
    </row>
    <row r="430" spans="1:7" ht="12.75">
      <c r="A430" s="157" t="s">
        <v>1628</v>
      </c>
      <c r="B430" s="6" t="s">
        <v>36</v>
      </c>
      <c r="C430" s="137" t="s">
        <v>1307</v>
      </c>
      <c r="D430" s="137" t="s">
        <v>1629</v>
      </c>
      <c r="E430" s="11">
        <v>12</v>
      </c>
      <c r="F430" s="11" t="s">
        <v>1630</v>
      </c>
      <c r="G430" s="11" t="s">
        <v>119</v>
      </c>
    </row>
    <row r="431" spans="1:6" ht="12.75">
      <c r="A431" s="157" t="s">
        <v>1631</v>
      </c>
      <c r="B431" s="6" t="s">
        <v>36</v>
      </c>
      <c r="C431" s="137" t="s">
        <v>1307</v>
      </c>
      <c r="D431" s="137" t="s">
        <v>1297</v>
      </c>
      <c r="E431" s="11">
        <v>42</v>
      </c>
      <c r="F431" s="11" t="s">
        <v>1632</v>
      </c>
    </row>
    <row r="432" spans="1:7" ht="12.75">
      <c r="A432" s="157" t="s">
        <v>1633</v>
      </c>
      <c r="B432" s="6" t="s">
        <v>36</v>
      </c>
      <c r="C432" s="137" t="s">
        <v>1307</v>
      </c>
      <c r="D432" s="137" t="s">
        <v>1634</v>
      </c>
      <c r="E432" s="11">
        <v>60</v>
      </c>
      <c r="F432" s="19" t="s">
        <v>1635</v>
      </c>
      <c r="G432" s="11" t="s">
        <v>119</v>
      </c>
    </row>
    <row r="433" ht="12.75">
      <c r="B433" s="100" t="s">
        <v>1636</v>
      </c>
    </row>
    <row r="434" spans="1:7" ht="12.75">
      <c r="A434" s="157" t="s">
        <v>1637</v>
      </c>
      <c r="B434" s="6" t="s">
        <v>36</v>
      </c>
      <c r="C434" s="137" t="s">
        <v>1309</v>
      </c>
      <c r="D434" s="137" t="s">
        <v>1638</v>
      </c>
      <c r="E434" s="11">
        <v>6</v>
      </c>
      <c r="F434" s="19" t="s">
        <v>1639</v>
      </c>
      <c r="G434" s="11"/>
    </row>
    <row r="435" spans="1:7" ht="12.75">
      <c r="A435" s="157" t="s">
        <v>1642</v>
      </c>
      <c r="B435" s="6" t="s">
        <v>36</v>
      </c>
      <c r="C435" s="137" t="s">
        <v>1309</v>
      </c>
      <c r="D435" s="137" t="s">
        <v>1640</v>
      </c>
      <c r="E435" s="11">
        <v>12</v>
      </c>
      <c r="F435" s="11" t="s">
        <v>1630</v>
      </c>
      <c r="G435" s="11" t="s">
        <v>119</v>
      </c>
    </row>
    <row r="436" spans="1:7" ht="12.75">
      <c r="A436" s="157" t="s">
        <v>1643</v>
      </c>
      <c r="B436" s="6" t="s">
        <v>36</v>
      </c>
      <c r="C436" s="137" t="s">
        <v>1309</v>
      </c>
      <c r="D436" s="137" t="s">
        <v>1641</v>
      </c>
      <c r="E436" s="11">
        <v>12</v>
      </c>
      <c r="F436" s="11" t="s">
        <v>1630</v>
      </c>
      <c r="G436" s="11" t="s">
        <v>119</v>
      </c>
    </row>
    <row r="437" spans="1:6" ht="12.75">
      <c r="A437" s="157" t="s">
        <v>1644</v>
      </c>
      <c r="B437" s="6" t="s">
        <v>36</v>
      </c>
      <c r="C437" s="137" t="s">
        <v>1309</v>
      </c>
      <c r="D437" s="137" t="s">
        <v>1299</v>
      </c>
      <c r="E437" s="11">
        <v>30</v>
      </c>
      <c r="F437" s="11" t="s">
        <v>1645</v>
      </c>
    </row>
    <row r="438" ht="12.75">
      <c r="B438" s="100" t="s">
        <v>1646</v>
      </c>
    </row>
    <row r="439" spans="1:7" ht="12.75">
      <c r="A439" s="157" t="s">
        <v>1647</v>
      </c>
      <c r="B439" s="6" t="s">
        <v>36</v>
      </c>
      <c r="C439" s="137" t="s">
        <v>1316</v>
      </c>
      <c r="D439" s="137" t="s">
        <v>1648</v>
      </c>
      <c r="E439" s="11">
        <v>60</v>
      </c>
      <c r="F439" s="11" t="s">
        <v>1682</v>
      </c>
      <c r="G439" s="11" t="s">
        <v>119</v>
      </c>
    </row>
    <row r="440" spans="1:6" ht="12.75">
      <c r="A440" s="157" t="s">
        <v>1649</v>
      </c>
      <c r="B440" s="6" t="s">
        <v>36</v>
      </c>
      <c r="C440" s="137" t="s">
        <v>1316</v>
      </c>
      <c r="D440" s="137" t="s">
        <v>1650</v>
      </c>
      <c r="E440" s="11">
        <v>6</v>
      </c>
      <c r="F440" s="19" t="s">
        <v>1651</v>
      </c>
    </row>
    <row r="441" spans="1:7" ht="12.75">
      <c r="A441" s="157" t="s">
        <v>1652</v>
      </c>
      <c r="B441" s="6" t="s">
        <v>36</v>
      </c>
      <c r="C441" s="137" t="s">
        <v>1316</v>
      </c>
      <c r="D441" s="137" t="s">
        <v>1653</v>
      </c>
      <c r="E441" s="11">
        <v>12</v>
      </c>
      <c r="F441" s="11" t="s">
        <v>1654</v>
      </c>
      <c r="G441" s="11" t="s">
        <v>119</v>
      </c>
    </row>
    <row r="442" spans="1:6" ht="12.75">
      <c r="A442" s="157" t="s">
        <v>1655</v>
      </c>
      <c r="B442" s="6" t="s">
        <v>36</v>
      </c>
      <c r="C442" s="137" t="s">
        <v>1316</v>
      </c>
      <c r="D442" s="137" t="s">
        <v>1656</v>
      </c>
      <c r="E442" s="11">
        <v>48</v>
      </c>
      <c r="F442" s="19" t="s">
        <v>1657</v>
      </c>
    </row>
    <row r="443" spans="1:6" ht="12.75">
      <c r="A443" s="157" t="s">
        <v>1658</v>
      </c>
      <c r="B443" s="6" t="s">
        <v>36</v>
      </c>
      <c r="C443" s="137" t="s">
        <v>1316</v>
      </c>
      <c r="D443" s="137" t="s">
        <v>1313</v>
      </c>
      <c r="E443" s="11">
        <v>36</v>
      </c>
      <c r="F443" s="11" t="s">
        <v>1672</v>
      </c>
    </row>
    <row r="444" spans="1:6" ht="12.75">
      <c r="A444" s="157" t="s">
        <v>1659</v>
      </c>
      <c r="B444" s="6" t="s">
        <v>36</v>
      </c>
      <c r="C444" s="137" t="s">
        <v>1316</v>
      </c>
      <c r="D444" s="137" t="s">
        <v>1348</v>
      </c>
      <c r="E444" s="11">
        <v>42</v>
      </c>
      <c r="F444" s="19" t="s">
        <v>1660</v>
      </c>
    </row>
    <row r="445" ht="12.75">
      <c r="B445" s="100" t="s">
        <v>1661</v>
      </c>
    </row>
    <row r="446" spans="1:7" ht="12.75">
      <c r="A446" s="157" t="s">
        <v>1662</v>
      </c>
      <c r="B446" s="6" t="s">
        <v>36</v>
      </c>
      <c r="C446" s="137" t="s">
        <v>1318</v>
      </c>
      <c r="D446" s="137" t="s">
        <v>1663</v>
      </c>
      <c r="E446" s="11">
        <v>15</v>
      </c>
      <c r="F446" s="11" t="s">
        <v>1664</v>
      </c>
      <c r="G446" s="11" t="s">
        <v>119</v>
      </c>
    </row>
    <row r="447" spans="1:6" ht="12.75">
      <c r="A447" s="157" t="s">
        <v>1665</v>
      </c>
      <c r="B447" s="6" t="s">
        <v>36</v>
      </c>
      <c r="C447" s="137" t="s">
        <v>1318</v>
      </c>
      <c r="D447" s="137" t="s">
        <v>1666</v>
      </c>
      <c r="E447" s="11">
        <v>6</v>
      </c>
      <c r="F447" s="19" t="s">
        <v>1667</v>
      </c>
    </row>
    <row r="448" spans="1:7" ht="12.75">
      <c r="A448" s="157" t="s">
        <v>1668</v>
      </c>
      <c r="B448" s="6" t="s">
        <v>36</v>
      </c>
      <c r="C448" s="137" t="s">
        <v>1318</v>
      </c>
      <c r="D448" s="137" t="s">
        <v>1669</v>
      </c>
      <c r="E448" s="11">
        <v>108</v>
      </c>
      <c r="F448" s="19" t="s">
        <v>1670</v>
      </c>
      <c r="G448" s="11" t="s">
        <v>119</v>
      </c>
    </row>
    <row r="449" spans="1:6" ht="12.75">
      <c r="A449" s="157" t="s">
        <v>1671</v>
      </c>
      <c r="B449" s="6" t="s">
        <v>36</v>
      </c>
      <c r="C449" s="137" t="s">
        <v>1318</v>
      </c>
      <c r="D449" s="137" t="s">
        <v>1346</v>
      </c>
      <c r="E449" s="11">
        <v>42</v>
      </c>
      <c r="F449" s="11" t="s">
        <v>1673</v>
      </c>
    </row>
    <row r="450" ht="12.75">
      <c r="B450" s="100" t="s">
        <v>1674</v>
      </c>
    </row>
    <row r="451" spans="1:7" ht="12.75">
      <c r="A451" s="157" t="s">
        <v>1675</v>
      </c>
      <c r="B451" s="6" t="s">
        <v>36</v>
      </c>
      <c r="C451" s="137" t="s">
        <v>1321</v>
      </c>
      <c r="D451" s="137" t="s">
        <v>1678</v>
      </c>
      <c r="E451" s="11">
        <v>48</v>
      </c>
      <c r="F451" s="11" t="s">
        <v>1683</v>
      </c>
      <c r="G451" s="11" t="s">
        <v>119</v>
      </c>
    </row>
    <row r="452" spans="1:6" ht="12.75">
      <c r="A452" s="157" t="s">
        <v>1676</v>
      </c>
      <c r="B452" s="6" t="s">
        <v>36</v>
      </c>
      <c r="C452" s="137" t="s">
        <v>1321</v>
      </c>
      <c r="D452" s="137" t="s">
        <v>1679</v>
      </c>
      <c r="E452" s="11">
        <v>6</v>
      </c>
      <c r="F452" s="19" t="s">
        <v>1680</v>
      </c>
    </row>
    <row r="453" spans="1:6" ht="12.75">
      <c r="A453" s="157" t="s">
        <v>1677</v>
      </c>
      <c r="B453" s="6" t="s">
        <v>36</v>
      </c>
      <c r="C453" s="137" t="s">
        <v>1321</v>
      </c>
      <c r="D453" s="137" t="s">
        <v>1347</v>
      </c>
      <c r="E453" s="11">
        <v>24</v>
      </c>
      <c r="F453" s="11" t="s">
        <v>1681</v>
      </c>
    </row>
    <row r="454" spans="1:6" ht="12.75">
      <c r="A454" s="157"/>
      <c r="B454" s="6"/>
      <c r="F454" s="19"/>
    </row>
    <row r="455" spans="1:6" ht="15.75">
      <c r="A455" s="158"/>
      <c r="B455" s="10" t="s">
        <v>17</v>
      </c>
      <c r="C455" s="47"/>
      <c r="D455" s="48"/>
      <c r="E455" s="12"/>
      <c r="F455" s="6"/>
    </row>
    <row r="456" spans="1:6" ht="12.75">
      <c r="A456" s="158"/>
      <c r="B456" s="6" t="s">
        <v>36</v>
      </c>
      <c r="C456" s="47"/>
      <c r="D456" s="48"/>
      <c r="E456" s="12">
        <f>SUM(E60,E62,E74:E82,E92,E99:E105,E108,E121:E130,E138:E145,E148:E150,E152,E155,E157,E160,E162,E165,E167,E171,E174,E176,E179,E181,E184,E186,E190,E193,E195,E198,E200,E203,E205,E208,E212,E214,E227:E235,E252:E260,E275:E283,E303:E310,E325:E333,E343,E345:E355,E358:E361,E376:E381,E383:E390,E392,E395:E396,E410:E413,E415:E453)</f>
        <v>6293</v>
      </c>
      <c r="F456" s="6"/>
    </row>
    <row r="457" spans="1:6" ht="12.75">
      <c r="A457" s="158"/>
      <c r="B457" s="6" t="s">
        <v>44</v>
      </c>
      <c r="C457" s="47"/>
      <c r="D457" s="48"/>
      <c r="E457" s="12">
        <f>SUM(E71:E73,E83:E85,E88:E89,E91,E106:E107,E109:E111,E114:E115,E131:E133,E153:E154,E158:E159,E163:E164,E168:E169,E172:E173,E177:E178,E182:E183,E187:E188,E191:E192,E196:E197,E201:E202,E206:E207,E216,E236:E237,E241:E244,E261:E262,E266:E267,E284:E285,E289:E290,E297:E302,E311:E313,E316:E317,E334:E335,E339:E340,E344,E363,E382,E391,E393:E394)</f>
        <v>2641</v>
      </c>
      <c r="F457" s="6"/>
    </row>
    <row r="458" spans="1:6" ht="12.75">
      <c r="A458" s="3"/>
      <c r="B458" s="6" t="s">
        <v>50</v>
      </c>
      <c r="C458" s="47"/>
      <c r="D458" s="48"/>
      <c r="E458" s="12">
        <f>SUM(E86:E87,E90,E112:E113,E134:E135,E238:E240,E263:E265,E286:E288,E314:E315,E336:E338,E362)</f>
        <v>830</v>
      </c>
      <c r="F458" s="6"/>
    </row>
    <row r="459" spans="1:6" ht="12.75">
      <c r="A459" s="3"/>
      <c r="B459" s="6" t="s">
        <v>8</v>
      </c>
      <c r="C459" s="47"/>
      <c r="D459" s="48"/>
      <c r="E459" s="12">
        <f>SUM(E69:E70,E97:E98,E120,E217,E225:E226,E250:E251,E273:E274,E295:E296,E323:E324,E366:E372,E374:E375)</f>
        <v>716</v>
      </c>
      <c r="F459" s="6"/>
    </row>
    <row r="460" spans="1:6" ht="12.75">
      <c r="A460" s="3"/>
      <c r="B460" s="6" t="s">
        <v>127</v>
      </c>
      <c r="C460" s="47"/>
      <c r="D460" s="48"/>
      <c r="E460" s="12">
        <f>SUM(E95:E96,E118:E119,E247:E248,E270:E271,E320:E321,E357,E373)</f>
        <v>394</v>
      </c>
      <c r="F460" s="6"/>
    </row>
    <row r="461" spans="1:6" ht="12.75">
      <c r="A461" s="3"/>
      <c r="B461" s="6" t="s">
        <v>1351</v>
      </c>
      <c r="C461" s="47"/>
      <c r="D461" s="48"/>
      <c r="E461" s="12">
        <f>SUM(E61,E63,E213,E215)</f>
        <v>706</v>
      </c>
      <c r="F461" s="6"/>
    </row>
    <row r="462" spans="1:6" ht="12.75">
      <c r="A462" s="3"/>
      <c r="B462" s="6" t="s">
        <v>561</v>
      </c>
      <c r="C462" s="47"/>
      <c r="D462" s="48"/>
      <c r="E462" s="12">
        <f>SUM(E67:E68,E222:E224,E249,E272,E293:E294,E322)</f>
        <v>408</v>
      </c>
      <c r="F462" s="6"/>
    </row>
    <row r="463" spans="1:6" ht="12.75">
      <c r="A463" s="3"/>
      <c r="B463" s="6" t="s">
        <v>1231</v>
      </c>
      <c r="C463" s="47"/>
      <c r="D463" s="48"/>
      <c r="E463" s="12">
        <f>SUM(E397:E398)</f>
        <v>25</v>
      </c>
      <c r="F463" s="6"/>
    </row>
    <row r="464" spans="1:6" ht="12.75">
      <c r="A464" s="3"/>
      <c r="B464" s="6" t="s">
        <v>1553</v>
      </c>
      <c r="C464" s="47"/>
      <c r="D464" s="48"/>
      <c r="E464" s="12">
        <f>SUM(E402,E404,E406,E408)</f>
        <v>24</v>
      </c>
      <c r="F464" s="6"/>
    </row>
    <row r="465" spans="1:6" ht="12.75">
      <c r="A465" s="3"/>
      <c r="B465" s="6" t="s">
        <v>24</v>
      </c>
      <c r="C465" s="47"/>
      <c r="D465" s="48"/>
      <c r="E465" s="12">
        <f>SUM(E64,E219,E218)</f>
        <v>22</v>
      </c>
      <c r="F465" s="6"/>
    </row>
    <row r="466" spans="1:6" ht="12.75">
      <c r="A466" s="3"/>
      <c r="B466" s="6" t="s">
        <v>1715</v>
      </c>
      <c r="C466" s="47"/>
      <c r="D466" s="48"/>
      <c r="E466" s="12">
        <f>SUM(E399,E364,E341,E318,E291,E268,E245,E136,E116,E93)</f>
        <v>419</v>
      </c>
      <c r="F466" s="6"/>
    </row>
    <row r="467" spans="1:7" ht="12.75">
      <c r="A467" s="3"/>
      <c r="B467" s="6"/>
      <c r="C467" s="47"/>
      <c r="D467" s="48"/>
      <c r="E467" s="12"/>
      <c r="F467" s="6"/>
      <c r="G467" s="6"/>
    </row>
    <row r="468" spans="2:5" ht="12.75">
      <c r="B468" s="25"/>
      <c r="C468" s="138"/>
      <c r="D468" s="138"/>
      <c r="E468" s="26"/>
    </row>
    <row r="469" ht="12.75" customHeight="1">
      <c r="B469" s="39"/>
    </row>
    <row r="470" ht="12.75" customHeight="1">
      <c r="B470" s="39"/>
    </row>
    <row r="471" ht="12.75" customHeight="1">
      <c r="B471" s="39"/>
    </row>
    <row r="472" ht="12.75" customHeight="1">
      <c r="B472" s="39"/>
    </row>
    <row r="473" ht="12.75" customHeight="1">
      <c r="B473" s="39"/>
    </row>
    <row r="474" ht="12.75" customHeight="1">
      <c r="B474" s="39"/>
    </row>
    <row r="475" ht="12.75" customHeight="1">
      <c r="B475" s="39"/>
    </row>
    <row r="476" ht="12.75" customHeight="1">
      <c r="B476" s="39"/>
    </row>
    <row r="477" ht="12.75" customHeight="1">
      <c r="B477" s="39"/>
    </row>
    <row r="478" ht="12.75" customHeight="1">
      <c r="B478" s="39"/>
    </row>
    <row r="479" ht="12.75" customHeight="1">
      <c r="B479" s="39"/>
    </row>
    <row r="480" ht="12.75" customHeight="1">
      <c r="B480" s="39"/>
    </row>
    <row r="481" ht="12.75" customHeight="1">
      <c r="B481" s="39"/>
    </row>
    <row r="482" ht="12.75" customHeight="1">
      <c r="B482" s="39"/>
    </row>
    <row r="483" ht="12.75" customHeight="1">
      <c r="B483" s="39"/>
    </row>
    <row r="484" ht="12.75" customHeight="1">
      <c r="B484" s="39"/>
    </row>
    <row r="485" ht="12.75" customHeight="1">
      <c r="B485" s="39"/>
    </row>
    <row r="486" ht="12.75" customHeight="1">
      <c r="B486" s="39"/>
    </row>
    <row r="487" ht="12.75" customHeight="1">
      <c r="B487" s="39"/>
    </row>
    <row r="488" ht="12.75" customHeight="1">
      <c r="B488" s="39"/>
    </row>
    <row r="489" ht="12.75" customHeight="1">
      <c r="B489" s="39"/>
    </row>
    <row r="490" ht="12.75" customHeight="1">
      <c r="B490" s="39"/>
    </row>
    <row r="491" ht="12.75" customHeight="1">
      <c r="B491" s="39"/>
    </row>
    <row r="492" ht="12.75" customHeight="1">
      <c r="B492" s="39"/>
    </row>
    <row r="493" ht="12.75" customHeight="1">
      <c r="B493" s="39"/>
    </row>
    <row r="494" ht="12.75" customHeight="1">
      <c r="B494" s="39"/>
    </row>
    <row r="495" ht="12.75" customHeight="1">
      <c r="B495" s="39"/>
    </row>
    <row r="496" ht="12.75" customHeight="1">
      <c r="B496" s="39"/>
    </row>
    <row r="497" ht="12.75" customHeight="1">
      <c r="B497" s="39"/>
    </row>
    <row r="498" ht="12.75" customHeight="1">
      <c r="B498" s="39"/>
    </row>
    <row r="499" ht="12.75" customHeight="1">
      <c r="B499" s="39"/>
    </row>
    <row r="500" ht="12.75" customHeight="1">
      <c r="B500" s="39"/>
    </row>
    <row r="501" ht="12.75" customHeight="1">
      <c r="B501" s="39"/>
    </row>
    <row r="502" ht="12.75" customHeight="1">
      <c r="B502" s="39"/>
    </row>
    <row r="503" ht="12.75" customHeight="1">
      <c r="B503" s="39"/>
    </row>
    <row r="504" ht="12.75" customHeight="1">
      <c r="B504" s="39"/>
    </row>
    <row r="505" ht="12.75" customHeight="1">
      <c r="B505" s="39"/>
    </row>
    <row r="506" ht="12.75" customHeight="1">
      <c r="B506" s="39"/>
    </row>
    <row r="507" ht="12.75" customHeight="1">
      <c r="B507" s="39"/>
    </row>
    <row r="508" ht="12.75" customHeight="1">
      <c r="B508" s="39"/>
    </row>
    <row r="509" ht="12.75" customHeight="1">
      <c r="B509" s="39"/>
    </row>
    <row r="510" ht="12.75" customHeight="1">
      <c r="B510" s="39"/>
    </row>
    <row r="511" ht="12.75" customHeight="1">
      <c r="B511" s="39"/>
    </row>
    <row r="512" ht="12.75" customHeight="1">
      <c r="B512" s="39"/>
    </row>
    <row r="513" ht="12.75" customHeight="1">
      <c r="B513" s="39"/>
    </row>
    <row r="514" ht="12.75" customHeight="1">
      <c r="B514" s="39"/>
    </row>
    <row r="515" ht="12.75" customHeight="1">
      <c r="B515" s="39"/>
    </row>
    <row r="516" ht="12.75" customHeight="1">
      <c r="B516" s="39"/>
    </row>
    <row r="517" ht="12.75" customHeight="1">
      <c r="B517" s="39"/>
    </row>
    <row r="518" ht="12.75" customHeight="1">
      <c r="B518" s="39"/>
    </row>
    <row r="519" ht="12.75" customHeight="1">
      <c r="B519" s="39"/>
    </row>
    <row r="520" ht="12.75" customHeight="1">
      <c r="B520" s="39"/>
    </row>
    <row r="521" ht="12.75" customHeight="1">
      <c r="B521" s="39"/>
    </row>
    <row r="522" ht="12.75" customHeight="1">
      <c r="B522" s="39"/>
    </row>
    <row r="523" ht="12.75" customHeight="1">
      <c r="B523" s="39"/>
    </row>
    <row r="524" ht="12.75" customHeight="1">
      <c r="B524" s="39"/>
    </row>
    <row r="525" ht="12.75" customHeight="1">
      <c r="B525" s="39"/>
    </row>
    <row r="526" ht="12.75" customHeight="1">
      <c r="B526" s="39"/>
    </row>
    <row r="527" ht="12.75" customHeight="1">
      <c r="B527" s="39"/>
    </row>
    <row r="528" ht="12.75" customHeight="1">
      <c r="B528" s="39"/>
    </row>
    <row r="529" ht="12.75" customHeight="1">
      <c r="B529" s="39"/>
    </row>
    <row r="530" ht="12.75" customHeight="1">
      <c r="B530" s="39"/>
    </row>
    <row r="531" ht="12.75" customHeight="1">
      <c r="B531" s="39"/>
    </row>
    <row r="532" ht="12.75" customHeight="1">
      <c r="B532" s="39"/>
    </row>
    <row r="533" ht="12.75" customHeight="1">
      <c r="B533" s="39"/>
    </row>
    <row r="534" ht="12.75" customHeight="1">
      <c r="B534" s="39"/>
    </row>
    <row r="535" ht="12.75" customHeight="1">
      <c r="B535" s="39"/>
    </row>
    <row r="536" ht="12.75" customHeight="1">
      <c r="B536" s="39"/>
    </row>
    <row r="537" ht="12.75" customHeight="1">
      <c r="B537" s="39"/>
    </row>
    <row r="538" ht="12.75" customHeight="1">
      <c r="B538" s="39"/>
    </row>
    <row r="539" ht="12.75" customHeight="1">
      <c r="B539" s="39"/>
    </row>
    <row r="540" ht="12.75" customHeight="1">
      <c r="B540" s="39"/>
    </row>
    <row r="541" ht="12.75" customHeight="1">
      <c r="B541" s="39"/>
    </row>
    <row r="542" ht="12.75" customHeight="1">
      <c r="B542" s="39"/>
    </row>
    <row r="543" ht="12.75" customHeight="1">
      <c r="B543" s="39"/>
    </row>
    <row r="544" ht="12.75" customHeight="1">
      <c r="B544" s="39"/>
    </row>
    <row r="545" ht="12.75" customHeight="1">
      <c r="B545" s="39"/>
    </row>
    <row r="546" ht="12.75" customHeight="1">
      <c r="B546" s="39"/>
    </row>
    <row r="547" ht="12.75" customHeight="1">
      <c r="B547" s="39"/>
    </row>
    <row r="548" ht="12.75" customHeight="1">
      <c r="B548" s="39"/>
    </row>
    <row r="549" ht="12.75" customHeight="1">
      <c r="B549" s="39"/>
    </row>
    <row r="550" ht="12.75" customHeight="1">
      <c r="B550" s="39"/>
    </row>
    <row r="551" ht="12.75" customHeight="1">
      <c r="B551" s="39"/>
    </row>
    <row r="552" ht="12.75" customHeight="1">
      <c r="B552" s="39"/>
    </row>
    <row r="553" ht="12.75" customHeight="1">
      <c r="B553" s="39"/>
    </row>
    <row r="554" ht="12.75" customHeight="1">
      <c r="B554" s="39"/>
    </row>
    <row r="555" ht="12.75" customHeight="1">
      <c r="B555" s="39"/>
    </row>
    <row r="556" ht="12.75" customHeight="1">
      <c r="B556" s="39"/>
    </row>
    <row r="557" ht="12.75" customHeight="1">
      <c r="B557" s="39"/>
    </row>
    <row r="558" ht="12.75" customHeight="1">
      <c r="B558" s="39"/>
    </row>
    <row r="559" ht="12.75" customHeight="1">
      <c r="B559" s="39"/>
    </row>
    <row r="560" ht="12.75" customHeight="1">
      <c r="B560" s="39"/>
    </row>
    <row r="561" ht="12.75" customHeight="1">
      <c r="B561" s="39"/>
    </row>
    <row r="562" ht="12.75" customHeight="1">
      <c r="B562" s="39"/>
    </row>
    <row r="563" ht="12.75" customHeight="1">
      <c r="B563" s="39"/>
    </row>
    <row r="564" ht="12.75" customHeight="1">
      <c r="B564" s="39"/>
    </row>
    <row r="565" ht="12.75" customHeight="1">
      <c r="B565" s="39"/>
    </row>
    <row r="566" ht="12.75" customHeight="1">
      <c r="B566" s="39"/>
    </row>
    <row r="567" ht="12.75" customHeight="1">
      <c r="B567" s="39"/>
    </row>
    <row r="568" ht="12.75" customHeight="1">
      <c r="B568" s="39"/>
    </row>
    <row r="569" ht="12.75" customHeight="1">
      <c r="B569" s="39"/>
    </row>
    <row r="570" ht="12.75" customHeight="1">
      <c r="B570" s="39"/>
    </row>
    <row r="571" ht="12.75" customHeight="1">
      <c r="B571" s="39"/>
    </row>
    <row r="572" ht="12.75" customHeight="1">
      <c r="B572" s="39"/>
    </row>
    <row r="573" ht="12.75" customHeight="1">
      <c r="B573" s="39"/>
    </row>
    <row r="574" ht="12.75" customHeight="1">
      <c r="B574" s="39"/>
    </row>
    <row r="575" ht="12.75" customHeight="1">
      <c r="B575" s="39"/>
    </row>
    <row r="576" ht="12.75" customHeight="1">
      <c r="B576" s="39"/>
    </row>
    <row r="577" ht="12.75" customHeight="1">
      <c r="B577" s="39"/>
    </row>
    <row r="578" ht="12.75" customHeight="1">
      <c r="B578" s="39"/>
    </row>
    <row r="579" ht="12.75" customHeight="1">
      <c r="B579" s="39"/>
    </row>
    <row r="580" ht="12.75" customHeight="1">
      <c r="B580" s="39"/>
    </row>
    <row r="581" ht="12.75" customHeight="1">
      <c r="B581" s="39"/>
    </row>
    <row r="582" ht="12.75" customHeight="1">
      <c r="B582" s="39"/>
    </row>
    <row r="583" ht="12.75" customHeight="1">
      <c r="B583" s="39"/>
    </row>
    <row r="584" ht="12.75" customHeight="1">
      <c r="B584" s="39"/>
    </row>
    <row r="585" ht="12.75" customHeight="1">
      <c r="B585" s="39"/>
    </row>
    <row r="586" ht="12.75" customHeight="1">
      <c r="B586" s="39"/>
    </row>
    <row r="587" ht="12.75" customHeight="1">
      <c r="B587" s="39"/>
    </row>
    <row r="588" ht="12.75" customHeight="1">
      <c r="B588" s="39"/>
    </row>
    <row r="589" ht="12.75" customHeight="1">
      <c r="B589" s="39"/>
    </row>
    <row r="590" ht="12.75" customHeight="1">
      <c r="B590" s="39"/>
    </row>
    <row r="591" ht="12.75" customHeight="1">
      <c r="B591" s="39"/>
    </row>
    <row r="592" ht="12.75" customHeight="1">
      <c r="B592" s="39"/>
    </row>
    <row r="593" ht="12.75" customHeight="1">
      <c r="B593" s="39"/>
    </row>
    <row r="594" ht="12.75" customHeight="1">
      <c r="B594" s="39"/>
    </row>
    <row r="595" ht="12.75" customHeight="1">
      <c r="B595" s="39"/>
    </row>
    <row r="596" ht="12.75" customHeight="1">
      <c r="B596" s="39"/>
    </row>
    <row r="597" ht="12.75" customHeight="1">
      <c r="B597" s="39"/>
    </row>
    <row r="598" ht="12.75" customHeight="1">
      <c r="B598" s="39"/>
    </row>
    <row r="599" ht="12.75" customHeight="1">
      <c r="B599" s="39"/>
    </row>
    <row r="600" ht="12.75" customHeight="1">
      <c r="B600" s="39"/>
    </row>
    <row r="601" ht="12.75" customHeight="1">
      <c r="B601" s="39"/>
    </row>
    <row r="602" ht="12.75" customHeight="1">
      <c r="B602" s="39"/>
    </row>
    <row r="603" ht="12.75" customHeight="1">
      <c r="B603" s="39"/>
    </row>
    <row r="604" ht="12.75" customHeight="1">
      <c r="B604" s="39"/>
    </row>
    <row r="605" ht="12.75" customHeight="1">
      <c r="B605" s="39"/>
    </row>
    <row r="606" ht="12.75" customHeight="1">
      <c r="B606" s="39"/>
    </row>
    <row r="607" ht="12.75" customHeight="1">
      <c r="B607" s="39"/>
    </row>
    <row r="608" ht="12.75" customHeight="1">
      <c r="B608" s="39"/>
    </row>
    <row r="609" ht="12.75" customHeight="1">
      <c r="B609" s="39"/>
    </row>
    <row r="610" ht="12.75" customHeight="1">
      <c r="B610" s="39"/>
    </row>
    <row r="611" ht="12.75" customHeight="1">
      <c r="B611" s="39"/>
    </row>
    <row r="612" ht="12.75" customHeight="1">
      <c r="B612" s="39"/>
    </row>
    <row r="613" ht="12.75" customHeight="1">
      <c r="B613" s="39"/>
    </row>
    <row r="614" ht="12.75" customHeight="1">
      <c r="B614" s="39"/>
    </row>
    <row r="615" ht="12.75" customHeight="1">
      <c r="B615" s="39"/>
    </row>
    <row r="616" ht="12.75" customHeight="1">
      <c r="B616" s="39"/>
    </row>
    <row r="617" ht="12.75" customHeight="1">
      <c r="B617" s="39"/>
    </row>
    <row r="618" ht="12.75" customHeight="1">
      <c r="B618" s="39"/>
    </row>
    <row r="619" ht="12.75" customHeight="1">
      <c r="B619" s="39"/>
    </row>
    <row r="620" ht="12.75" customHeight="1">
      <c r="B620" s="39"/>
    </row>
    <row r="621" ht="12.75" customHeight="1">
      <c r="B621" s="39"/>
    </row>
    <row r="622" ht="12.75" customHeight="1">
      <c r="B622" s="39"/>
    </row>
    <row r="623" ht="12.75" customHeight="1">
      <c r="B623" s="39"/>
    </row>
    <row r="624" ht="12.75" customHeight="1">
      <c r="B624" s="39"/>
    </row>
    <row r="625" ht="12.75" customHeight="1">
      <c r="B625" s="39"/>
    </row>
    <row r="626" ht="12.75" customHeight="1">
      <c r="B626" s="39"/>
    </row>
    <row r="627" ht="12.75" customHeight="1">
      <c r="B627" s="39"/>
    </row>
    <row r="628" ht="12.75" customHeight="1">
      <c r="B628" s="39"/>
    </row>
    <row r="629" ht="12.75" customHeight="1">
      <c r="B629" s="39"/>
    </row>
    <row r="630" ht="12.75" customHeight="1">
      <c r="B630" s="39"/>
    </row>
    <row r="631" ht="12.75" customHeight="1">
      <c r="B631" s="39"/>
    </row>
    <row r="632" ht="12.75" customHeight="1">
      <c r="B632" s="39"/>
    </row>
    <row r="633" ht="12.75" customHeight="1">
      <c r="B633" s="39"/>
    </row>
    <row r="634" ht="12.75" customHeight="1">
      <c r="B634" s="39"/>
    </row>
    <row r="635" ht="12.75" customHeight="1">
      <c r="B635" s="39"/>
    </row>
    <row r="636" ht="12.75" customHeight="1">
      <c r="B636" s="39"/>
    </row>
    <row r="637" ht="12.75" customHeight="1">
      <c r="B637" s="39"/>
    </row>
    <row r="638" ht="12.75" customHeight="1">
      <c r="B638" s="39"/>
    </row>
    <row r="639" ht="12.75" customHeight="1">
      <c r="B639" s="39"/>
    </row>
    <row r="640" ht="12.75" customHeight="1">
      <c r="B640" s="39"/>
    </row>
    <row r="641" ht="12.75" customHeight="1">
      <c r="B641" s="39"/>
    </row>
    <row r="642" ht="12.75" customHeight="1">
      <c r="B642" s="39"/>
    </row>
    <row r="643" ht="12.75" customHeight="1">
      <c r="B643" s="39"/>
    </row>
    <row r="644" ht="12.75" customHeight="1">
      <c r="B644" s="39"/>
    </row>
    <row r="645" ht="12.75" customHeight="1">
      <c r="B645" s="39"/>
    </row>
    <row r="646" ht="12.75" customHeight="1">
      <c r="B646" s="39"/>
    </row>
    <row r="647" ht="12.75" customHeight="1">
      <c r="B647" s="39"/>
    </row>
    <row r="648" ht="12.75" customHeight="1">
      <c r="B648" s="39"/>
    </row>
    <row r="649" ht="12.75" customHeight="1">
      <c r="B649" s="39"/>
    </row>
    <row r="650" ht="12.75" customHeight="1">
      <c r="B650" s="39"/>
    </row>
    <row r="651" ht="12.75" customHeight="1">
      <c r="B651" s="39"/>
    </row>
    <row r="652" ht="12.75" customHeight="1">
      <c r="B652" s="39"/>
    </row>
    <row r="653" ht="12.75" customHeight="1">
      <c r="B653" s="39"/>
    </row>
    <row r="654" ht="12.75" customHeight="1">
      <c r="B654" s="39"/>
    </row>
    <row r="655" ht="12.75" customHeight="1">
      <c r="B655" s="39"/>
    </row>
    <row r="656" ht="12.75" customHeight="1">
      <c r="B656" s="39"/>
    </row>
    <row r="657" ht="12.75" customHeight="1">
      <c r="B657" s="39"/>
    </row>
    <row r="658" ht="12.75" customHeight="1">
      <c r="B658" s="39"/>
    </row>
    <row r="659" ht="12.75" customHeight="1">
      <c r="B659" s="39"/>
    </row>
    <row r="660" ht="12.75" customHeight="1">
      <c r="B660" s="39"/>
    </row>
    <row r="661" ht="12.75" customHeight="1">
      <c r="B661" s="39"/>
    </row>
    <row r="662" ht="12.75" customHeight="1">
      <c r="B662" s="39"/>
    </row>
    <row r="663" ht="12.75" customHeight="1">
      <c r="B663" s="39"/>
    </row>
    <row r="664" ht="12.75" customHeight="1">
      <c r="B664" s="39"/>
    </row>
    <row r="665" ht="12.75" customHeight="1">
      <c r="B665" s="39"/>
    </row>
    <row r="666" ht="12.75" customHeight="1">
      <c r="B666" s="39"/>
    </row>
    <row r="667" ht="12.75" customHeight="1">
      <c r="B667" s="39"/>
    </row>
    <row r="668" ht="12.75" customHeight="1">
      <c r="B668" s="39"/>
    </row>
    <row r="669" ht="12.75" customHeight="1">
      <c r="B669" s="39"/>
    </row>
    <row r="670" ht="12.75" customHeight="1">
      <c r="B670" s="39"/>
    </row>
    <row r="671" ht="12.75" customHeight="1">
      <c r="B671" s="39"/>
    </row>
    <row r="672" ht="12.75" customHeight="1">
      <c r="B672" s="39"/>
    </row>
    <row r="673" ht="12.75" customHeight="1">
      <c r="B673" s="39"/>
    </row>
    <row r="674" ht="12.75" customHeight="1">
      <c r="B674" s="39"/>
    </row>
    <row r="675" ht="12.75" customHeight="1">
      <c r="B675" s="39"/>
    </row>
    <row r="676" ht="12.75" customHeight="1">
      <c r="B676" s="39"/>
    </row>
    <row r="677" ht="12.75" customHeight="1">
      <c r="B677" s="39"/>
    </row>
    <row r="678" ht="12.75" customHeight="1">
      <c r="B678" s="39"/>
    </row>
    <row r="679" ht="12.75" customHeight="1">
      <c r="B679" s="39"/>
    </row>
    <row r="680" ht="12.75" customHeight="1">
      <c r="B680" s="39"/>
    </row>
    <row r="681" ht="12.75" customHeight="1">
      <c r="B681" s="39"/>
    </row>
    <row r="682" ht="12.75" customHeight="1">
      <c r="B682" s="39"/>
    </row>
    <row r="683" ht="12.75" customHeight="1">
      <c r="B683" s="39"/>
    </row>
    <row r="684" ht="12.75" customHeight="1">
      <c r="B684" s="39"/>
    </row>
    <row r="685" ht="12.75" customHeight="1">
      <c r="B685" s="39"/>
    </row>
    <row r="686" ht="12.75" customHeight="1">
      <c r="B686" s="39"/>
    </row>
    <row r="687" ht="12.75" customHeight="1">
      <c r="B687" s="39"/>
    </row>
    <row r="688" ht="12.75" customHeight="1">
      <c r="B688" s="39"/>
    </row>
    <row r="689" ht="12.75" customHeight="1">
      <c r="B689" s="39"/>
    </row>
    <row r="690" ht="12.75" customHeight="1">
      <c r="B690" s="39"/>
    </row>
    <row r="691" ht="12.75" customHeight="1">
      <c r="B691" s="39"/>
    </row>
    <row r="692" ht="12.75" customHeight="1">
      <c r="B692" s="39"/>
    </row>
    <row r="693" ht="12.75" customHeight="1">
      <c r="B693" s="39"/>
    </row>
    <row r="694" ht="12.75" customHeight="1">
      <c r="B694" s="39"/>
    </row>
    <row r="695" ht="12.75" customHeight="1">
      <c r="B695" s="39"/>
    </row>
    <row r="696" ht="12.75" customHeight="1">
      <c r="B696" s="39"/>
    </row>
    <row r="697" ht="12.75" customHeight="1">
      <c r="B697" s="39"/>
    </row>
    <row r="698" ht="12.75" customHeight="1">
      <c r="B698" s="39"/>
    </row>
    <row r="699" ht="12.75" customHeight="1">
      <c r="B699" s="39"/>
    </row>
    <row r="700" ht="12.75" customHeight="1">
      <c r="B700" s="39"/>
    </row>
    <row r="701" ht="12.75" customHeight="1">
      <c r="B701" s="39"/>
    </row>
    <row r="702" ht="12.75" customHeight="1">
      <c r="B702" s="39"/>
    </row>
    <row r="703" ht="12.75" customHeight="1">
      <c r="B703" s="39"/>
    </row>
    <row r="704" ht="12.75" customHeight="1">
      <c r="B704" s="39"/>
    </row>
    <row r="705" ht="12.75" customHeight="1">
      <c r="B705" s="39"/>
    </row>
    <row r="706" ht="12.75" customHeight="1">
      <c r="B706" s="39"/>
    </row>
    <row r="707" ht="12.75" customHeight="1">
      <c r="B707" s="39"/>
    </row>
    <row r="708" ht="12.75" customHeight="1">
      <c r="B708" s="39"/>
    </row>
    <row r="709" ht="12.75" customHeight="1">
      <c r="B709" s="39"/>
    </row>
    <row r="710" ht="12.75" customHeight="1">
      <c r="B710" s="39"/>
    </row>
    <row r="711" ht="12.75" customHeight="1">
      <c r="B711" s="39"/>
    </row>
    <row r="712" ht="12.75" customHeight="1">
      <c r="B712" s="39"/>
    </row>
    <row r="713" ht="12.75" customHeight="1">
      <c r="B713" s="39"/>
    </row>
    <row r="714" ht="12.75" customHeight="1">
      <c r="B714" s="39"/>
    </row>
    <row r="715" ht="12.75" customHeight="1">
      <c r="B715" s="39"/>
    </row>
    <row r="716" ht="12.75" customHeight="1">
      <c r="B716" s="39"/>
    </row>
    <row r="717" ht="12.75" customHeight="1">
      <c r="B717" s="39"/>
    </row>
    <row r="718" ht="12.75" customHeight="1">
      <c r="B718" s="39"/>
    </row>
    <row r="719" ht="12.75" customHeight="1">
      <c r="B719" s="39"/>
    </row>
    <row r="720" ht="12.75" customHeight="1">
      <c r="B720" s="39"/>
    </row>
    <row r="721" ht="12.75" customHeight="1">
      <c r="B721" s="39"/>
    </row>
    <row r="722" ht="12.75" customHeight="1">
      <c r="B722" s="39"/>
    </row>
    <row r="723" ht="12.75" customHeight="1">
      <c r="B723" s="39"/>
    </row>
    <row r="724" ht="12.75" customHeight="1">
      <c r="B724" s="39"/>
    </row>
    <row r="725" ht="12.75" customHeight="1">
      <c r="B725" s="39"/>
    </row>
    <row r="726" ht="12.75" customHeight="1">
      <c r="B726" s="39"/>
    </row>
    <row r="727" ht="12.75" customHeight="1">
      <c r="B727" s="39"/>
    </row>
    <row r="728" ht="12.75" customHeight="1">
      <c r="B728" s="39"/>
    </row>
    <row r="729" ht="12.75" customHeight="1">
      <c r="B729" s="39"/>
    </row>
    <row r="730" ht="12.75" customHeight="1">
      <c r="B730" s="39"/>
    </row>
    <row r="731" ht="12.75" customHeight="1">
      <c r="B731" s="39"/>
    </row>
    <row r="732" ht="12.75" customHeight="1">
      <c r="B732" s="39"/>
    </row>
    <row r="733" ht="12.75" customHeight="1">
      <c r="B733" s="39"/>
    </row>
    <row r="734" ht="12.75" customHeight="1">
      <c r="B734" s="39"/>
    </row>
    <row r="735" ht="12.75" customHeight="1">
      <c r="B735" s="39"/>
    </row>
    <row r="736" ht="12.75" customHeight="1">
      <c r="B736" s="39"/>
    </row>
    <row r="737" ht="12.75" customHeight="1">
      <c r="B737" s="39"/>
    </row>
    <row r="738" ht="12.75" customHeight="1">
      <c r="B738" s="39"/>
    </row>
    <row r="739" ht="12.75" customHeight="1">
      <c r="B739" s="39"/>
    </row>
    <row r="740" ht="12.75" customHeight="1">
      <c r="B740" s="39"/>
    </row>
    <row r="741" ht="12.75" customHeight="1">
      <c r="B741" s="39"/>
    </row>
    <row r="742" ht="12.75" customHeight="1">
      <c r="B742" s="39"/>
    </row>
    <row r="743" ht="12.75" customHeight="1">
      <c r="B743" s="39"/>
    </row>
    <row r="744" ht="12.75" customHeight="1">
      <c r="B744" s="39"/>
    </row>
    <row r="745" ht="12.75" customHeight="1">
      <c r="B745" s="39"/>
    </row>
    <row r="746" ht="12.75" customHeight="1">
      <c r="B746" s="39"/>
    </row>
    <row r="747" ht="12.75" customHeight="1">
      <c r="B747" s="39"/>
    </row>
    <row r="748" ht="12.75" customHeight="1">
      <c r="B748" s="39"/>
    </row>
    <row r="749" ht="12.75" customHeight="1">
      <c r="B749" s="39"/>
    </row>
    <row r="750" ht="12.75" customHeight="1">
      <c r="B750" s="39"/>
    </row>
    <row r="751" ht="12.75" customHeight="1">
      <c r="B751" s="39"/>
    </row>
    <row r="752" ht="12.75" customHeight="1">
      <c r="B752" s="39"/>
    </row>
    <row r="753" ht="12.75" customHeight="1">
      <c r="B753" s="39"/>
    </row>
    <row r="754" ht="12.75" customHeight="1">
      <c r="B754" s="39"/>
    </row>
    <row r="755" ht="12.75" customHeight="1">
      <c r="B755" s="39"/>
    </row>
    <row r="756" ht="12.75" customHeight="1">
      <c r="B756" s="39"/>
    </row>
    <row r="757" ht="12.75" customHeight="1">
      <c r="B757" s="39"/>
    </row>
    <row r="758" ht="12.75" customHeight="1">
      <c r="B758" s="39"/>
    </row>
    <row r="759" ht="12.75" customHeight="1">
      <c r="B759" s="39"/>
    </row>
    <row r="760" ht="12.75" customHeight="1">
      <c r="B760" s="39"/>
    </row>
    <row r="761" ht="12.75" customHeight="1">
      <c r="B761" s="39"/>
    </row>
    <row r="762" ht="12.75" customHeight="1">
      <c r="B762" s="39"/>
    </row>
    <row r="763" ht="12.75" customHeight="1">
      <c r="B763" s="39"/>
    </row>
    <row r="764" ht="12.75" customHeight="1">
      <c r="B764" s="39"/>
    </row>
    <row r="765" ht="12.75" customHeight="1">
      <c r="B765" s="39"/>
    </row>
    <row r="766" ht="12.75" customHeight="1">
      <c r="B766" s="39"/>
    </row>
    <row r="767" ht="12.75" customHeight="1">
      <c r="B767" s="39"/>
    </row>
    <row r="768" ht="12.75" customHeight="1">
      <c r="B768" s="39"/>
    </row>
    <row r="769" ht="12.75" customHeight="1">
      <c r="B769" s="39"/>
    </row>
    <row r="770" ht="12.75" customHeight="1">
      <c r="B770" s="39"/>
    </row>
    <row r="771" ht="12.75" customHeight="1">
      <c r="B771" s="39"/>
    </row>
    <row r="772" ht="12.75" customHeight="1">
      <c r="B772" s="39"/>
    </row>
    <row r="773" ht="12.75" customHeight="1">
      <c r="B773" s="39"/>
    </row>
    <row r="774" ht="12.75" customHeight="1">
      <c r="B774" s="39"/>
    </row>
    <row r="775" ht="12.75" customHeight="1">
      <c r="B775" s="39"/>
    </row>
    <row r="776" ht="12.75" customHeight="1">
      <c r="B776" s="39"/>
    </row>
    <row r="777" ht="12.75" customHeight="1">
      <c r="B777" s="39"/>
    </row>
    <row r="778" ht="12.75" customHeight="1">
      <c r="B778" s="39"/>
    </row>
    <row r="779" ht="12.75" customHeight="1">
      <c r="B779" s="39"/>
    </row>
    <row r="780" ht="12.75" customHeight="1">
      <c r="B780" s="39"/>
    </row>
    <row r="781" ht="12.75" customHeight="1">
      <c r="B781" s="39"/>
    </row>
    <row r="782" ht="12.75" customHeight="1">
      <c r="B782" s="39"/>
    </row>
    <row r="783" ht="12.75" customHeight="1">
      <c r="B783" s="39"/>
    </row>
    <row r="784" ht="12.75" customHeight="1">
      <c r="B784" s="39"/>
    </row>
    <row r="785" ht="12.75" customHeight="1">
      <c r="B785" s="39"/>
    </row>
    <row r="786" ht="12.75" customHeight="1">
      <c r="B786" s="39"/>
    </row>
    <row r="787" ht="12.75" customHeight="1">
      <c r="B787" s="39"/>
    </row>
    <row r="788" ht="12.75" customHeight="1">
      <c r="B788" s="39"/>
    </row>
    <row r="789" ht="12.75" customHeight="1">
      <c r="B789" s="39"/>
    </row>
    <row r="790" ht="12.75" customHeight="1">
      <c r="B790" s="39"/>
    </row>
    <row r="791" ht="12.75" customHeight="1">
      <c r="B791" s="39"/>
    </row>
    <row r="792" ht="12.75" customHeight="1">
      <c r="B792" s="39"/>
    </row>
    <row r="793" ht="12.75" customHeight="1">
      <c r="B793" s="39"/>
    </row>
    <row r="794" ht="12.75" customHeight="1">
      <c r="B794" s="39"/>
    </row>
    <row r="795" ht="12.75" customHeight="1">
      <c r="B795" s="39"/>
    </row>
    <row r="796" ht="12.75" customHeight="1">
      <c r="B796" s="39"/>
    </row>
    <row r="797" ht="12.75" customHeight="1">
      <c r="B797" s="39"/>
    </row>
    <row r="798" ht="12.75" customHeight="1">
      <c r="B798" s="39"/>
    </row>
    <row r="799" ht="12.75" customHeight="1">
      <c r="B799" s="39"/>
    </row>
    <row r="800" ht="12.75" customHeight="1">
      <c r="B800" s="39"/>
    </row>
    <row r="801" ht="12.75" customHeight="1">
      <c r="B801" s="39"/>
    </row>
    <row r="802" ht="12.75" customHeight="1">
      <c r="B802" s="39"/>
    </row>
    <row r="803" ht="12.75" customHeight="1">
      <c r="B803" s="39"/>
    </row>
    <row r="804" ht="12.75" customHeight="1">
      <c r="B804" s="39"/>
    </row>
    <row r="805" ht="12.75" customHeight="1">
      <c r="B805" s="39"/>
    </row>
    <row r="806" ht="12.75" customHeight="1">
      <c r="B806" s="39"/>
    </row>
    <row r="807" ht="12.75" customHeight="1">
      <c r="B807" s="39"/>
    </row>
    <row r="808" ht="12.75" customHeight="1">
      <c r="B808" s="39"/>
    </row>
    <row r="809" ht="12.75" customHeight="1">
      <c r="B809" s="39"/>
    </row>
    <row r="810" ht="12.75" customHeight="1">
      <c r="B810" s="39"/>
    </row>
    <row r="811" ht="12.75" customHeight="1">
      <c r="B811" s="39"/>
    </row>
    <row r="812" ht="12.75" customHeight="1">
      <c r="B812" s="39"/>
    </row>
    <row r="813" ht="12.75" customHeight="1">
      <c r="B813" s="39"/>
    </row>
    <row r="814" ht="12.75" customHeight="1">
      <c r="B814" s="39"/>
    </row>
    <row r="815" ht="12.75" customHeight="1">
      <c r="B815" s="39"/>
    </row>
    <row r="816" ht="12.75" customHeight="1">
      <c r="B816" s="39"/>
    </row>
    <row r="817" ht="12.75" customHeight="1">
      <c r="B817" s="39"/>
    </row>
    <row r="818" ht="12.75" customHeight="1">
      <c r="B818" s="39"/>
    </row>
    <row r="819" ht="12.75" customHeight="1">
      <c r="B819" s="39"/>
    </row>
    <row r="820" ht="12.75" customHeight="1">
      <c r="B820" s="39"/>
    </row>
    <row r="821" ht="12.75" customHeight="1">
      <c r="B821" s="39"/>
    </row>
    <row r="822" ht="12.75" customHeight="1">
      <c r="B822" s="39"/>
    </row>
    <row r="823" ht="12.75" customHeight="1">
      <c r="B823" s="39"/>
    </row>
    <row r="824" ht="12.75" customHeight="1">
      <c r="B824" s="39"/>
    </row>
    <row r="825" ht="12.75" customHeight="1">
      <c r="B825" s="39"/>
    </row>
    <row r="826" ht="12.75" customHeight="1">
      <c r="B826" s="39"/>
    </row>
    <row r="827" ht="12.75" customHeight="1">
      <c r="B827" s="39"/>
    </row>
    <row r="828" ht="12.75" customHeight="1">
      <c r="B828" s="39"/>
    </row>
    <row r="829" ht="12.75" customHeight="1">
      <c r="B829" s="39"/>
    </row>
    <row r="830" ht="12.75" customHeight="1">
      <c r="B830" s="39"/>
    </row>
    <row r="831" ht="12.75" customHeight="1">
      <c r="B831" s="39"/>
    </row>
    <row r="832" ht="12.75" customHeight="1">
      <c r="B832" s="39"/>
    </row>
    <row r="833" ht="12.75" customHeight="1">
      <c r="B833" s="39"/>
    </row>
    <row r="834" ht="12.75" customHeight="1">
      <c r="B834" s="39"/>
    </row>
    <row r="835" ht="12.75" customHeight="1">
      <c r="B835" s="39"/>
    </row>
    <row r="836" ht="12.75" customHeight="1">
      <c r="B836" s="39"/>
    </row>
    <row r="837" ht="12.75" customHeight="1">
      <c r="B837" s="39"/>
    </row>
    <row r="838" ht="12.75" customHeight="1">
      <c r="B838" s="39"/>
    </row>
    <row r="839" ht="12.75" customHeight="1">
      <c r="B839" s="39"/>
    </row>
    <row r="840" ht="12.75" customHeight="1">
      <c r="B840" s="39"/>
    </row>
    <row r="841" ht="12.75" customHeight="1">
      <c r="B841" s="39"/>
    </row>
    <row r="842" ht="12.75" customHeight="1">
      <c r="B842" s="39"/>
    </row>
    <row r="843" ht="12.75" customHeight="1">
      <c r="B843" s="39"/>
    </row>
    <row r="844" ht="12.75" customHeight="1">
      <c r="B844" s="39"/>
    </row>
    <row r="845" ht="12.75" customHeight="1">
      <c r="B845" s="39"/>
    </row>
    <row r="846" ht="12.75" customHeight="1">
      <c r="B846" s="39"/>
    </row>
    <row r="847" ht="12.75" customHeight="1">
      <c r="B847" s="39"/>
    </row>
    <row r="848" ht="12.75" customHeight="1">
      <c r="B848" s="39"/>
    </row>
    <row r="849" ht="12.75" customHeight="1">
      <c r="B849" s="39"/>
    </row>
    <row r="850" ht="12.75" customHeight="1">
      <c r="B850" s="39"/>
    </row>
    <row r="851" ht="12.75" customHeight="1">
      <c r="B851" s="39"/>
    </row>
    <row r="852" ht="12.75" customHeight="1">
      <c r="B852" s="39"/>
    </row>
    <row r="853" ht="12.75" customHeight="1">
      <c r="B853" s="39"/>
    </row>
    <row r="854" ht="12.75" customHeight="1">
      <c r="B854" s="39"/>
    </row>
    <row r="855" ht="12.75" customHeight="1">
      <c r="B855" s="39"/>
    </row>
    <row r="856" ht="12.75" customHeight="1">
      <c r="B856" s="39"/>
    </row>
    <row r="857" ht="12.75" customHeight="1">
      <c r="B857" s="39"/>
    </row>
    <row r="858" ht="12.75" customHeight="1">
      <c r="B858" s="39"/>
    </row>
    <row r="859" ht="12.75" customHeight="1">
      <c r="B859" s="39"/>
    </row>
    <row r="860" ht="12.75" customHeight="1">
      <c r="B860" s="39"/>
    </row>
    <row r="861" ht="12.75" customHeight="1">
      <c r="B861" s="39"/>
    </row>
    <row r="862" ht="12.75" customHeight="1">
      <c r="B862" s="39"/>
    </row>
    <row r="863" ht="12.75" customHeight="1">
      <c r="B863" s="39"/>
    </row>
    <row r="864" ht="12.75" customHeight="1">
      <c r="B864" s="39"/>
    </row>
    <row r="865" ht="12.75" customHeight="1">
      <c r="B865" s="39"/>
    </row>
    <row r="866" ht="12.75" customHeight="1">
      <c r="B866" s="39"/>
    </row>
    <row r="867" ht="12.75" customHeight="1">
      <c r="B867" s="39"/>
    </row>
    <row r="868" ht="12.75" customHeight="1">
      <c r="B868" s="39"/>
    </row>
    <row r="869" ht="12.75" customHeight="1">
      <c r="B869" s="39"/>
    </row>
    <row r="870" ht="12.75" customHeight="1">
      <c r="B870" s="39"/>
    </row>
    <row r="871" ht="12.75" customHeight="1">
      <c r="B871" s="39"/>
    </row>
    <row r="872" ht="12.75" customHeight="1">
      <c r="B872" s="39"/>
    </row>
    <row r="873" ht="12.75" customHeight="1">
      <c r="B873" s="39"/>
    </row>
    <row r="874" ht="12.75" customHeight="1">
      <c r="B874" s="39"/>
    </row>
    <row r="875" ht="12.75" customHeight="1">
      <c r="B875" s="39"/>
    </row>
    <row r="876" ht="12.75" customHeight="1">
      <c r="B876" s="39"/>
    </row>
    <row r="877" ht="12.75" customHeight="1">
      <c r="B877" s="39"/>
    </row>
    <row r="878" ht="12.75" customHeight="1">
      <c r="B878" s="39"/>
    </row>
    <row r="879" ht="12.75" customHeight="1">
      <c r="B879" s="39"/>
    </row>
    <row r="880" ht="12.75" customHeight="1">
      <c r="B880" s="39"/>
    </row>
    <row r="881" ht="12.75" customHeight="1">
      <c r="B881" s="39"/>
    </row>
    <row r="882" ht="12.75" customHeight="1">
      <c r="B882" s="39"/>
    </row>
    <row r="883" ht="12.75" customHeight="1">
      <c r="B883" s="39"/>
    </row>
    <row r="884" ht="12.75" customHeight="1">
      <c r="B884" s="39"/>
    </row>
    <row r="885" ht="12.75" customHeight="1">
      <c r="B885" s="39"/>
    </row>
    <row r="886" ht="12.75" customHeight="1">
      <c r="B886" s="39"/>
    </row>
    <row r="887" ht="12.75" customHeight="1">
      <c r="B887" s="39"/>
    </row>
    <row r="888" ht="12.75" customHeight="1">
      <c r="B888" s="39"/>
    </row>
    <row r="889" ht="12.75" customHeight="1">
      <c r="B889" s="39"/>
    </row>
    <row r="890" ht="12.75" customHeight="1">
      <c r="B890" s="39"/>
    </row>
    <row r="891" ht="12.75" customHeight="1">
      <c r="B891" s="39"/>
    </row>
    <row r="892" ht="12.75" customHeight="1">
      <c r="B892" s="39"/>
    </row>
    <row r="893" ht="12.75" customHeight="1">
      <c r="B893" s="39"/>
    </row>
    <row r="894" ht="12.75" customHeight="1">
      <c r="B894" s="39"/>
    </row>
    <row r="895" ht="12.75" customHeight="1">
      <c r="B895" s="39"/>
    </row>
    <row r="896" ht="12.75" customHeight="1">
      <c r="B896" s="39"/>
    </row>
    <row r="897" ht="12.75" customHeight="1">
      <c r="B897" s="39"/>
    </row>
    <row r="898" ht="12.75" customHeight="1">
      <c r="B898" s="39"/>
    </row>
    <row r="899" ht="12.75" customHeight="1">
      <c r="B899" s="39"/>
    </row>
    <row r="900" ht="12.75" customHeight="1">
      <c r="B900" s="39"/>
    </row>
    <row r="901" ht="12.75" customHeight="1">
      <c r="B901" s="39"/>
    </row>
    <row r="902" ht="12.75" customHeight="1">
      <c r="B902" s="39"/>
    </row>
    <row r="903" ht="12.75" customHeight="1">
      <c r="B903" s="39"/>
    </row>
    <row r="904" ht="12.75" customHeight="1">
      <c r="B904" s="39"/>
    </row>
    <row r="905" ht="12.75" customHeight="1">
      <c r="B905" s="39"/>
    </row>
    <row r="906" ht="12.75" customHeight="1">
      <c r="B906" s="39"/>
    </row>
    <row r="907" ht="12.75" customHeight="1">
      <c r="B907" s="39"/>
    </row>
    <row r="908" ht="12.75" customHeight="1">
      <c r="B908" s="39"/>
    </row>
    <row r="909" ht="12.75" customHeight="1">
      <c r="B909" s="39"/>
    </row>
    <row r="910" ht="12.75" customHeight="1">
      <c r="B910" s="39"/>
    </row>
    <row r="911" ht="12.75" customHeight="1">
      <c r="B911" s="39"/>
    </row>
    <row r="912" ht="12.75" customHeight="1">
      <c r="B912" s="39"/>
    </row>
    <row r="913" ht="12.75" customHeight="1">
      <c r="B913" s="39"/>
    </row>
    <row r="914" ht="12.75" customHeight="1">
      <c r="B914" s="39"/>
    </row>
    <row r="915" ht="12.75" customHeight="1">
      <c r="B915" s="39"/>
    </row>
    <row r="916" ht="12.75" customHeight="1">
      <c r="B916" s="39"/>
    </row>
    <row r="917" ht="12.75" customHeight="1">
      <c r="B917" s="39"/>
    </row>
    <row r="918" ht="12.75" customHeight="1">
      <c r="B918" s="39"/>
    </row>
    <row r="919" ht="12.75" customHeight="1">
      <c r="B919" s="39"/>
    </row>
    <row r="920" ht="12.75" customHeight="1">
      <c r="B920" s="39"/>
    </row>
    <row r="921" ht="12.75" customHeight="1">
      <c r="B921" s="39"/>
    </row>
    <row r="922" ht="12.75" customHeight="1">
      <c r="B922" s="39"/>
    </row>
    <row r="923" ht="12.75" customHeight="1">
      <c r="B923" s="39"/>
    </row>
    <row r="924" ht="12.75" customHeight="1">
      <c r="B924" s="39"/>
    </row>
    <row r="925" ht="12.75" customHeight="1">
      <c r="B925" s="39"/>
    </row>
    <row r="926" ht="12.75" customHeight="1">
      <c r="B926" s="39"/>
    </row>
    <row r="927" ht="12.75" customHeight="1">
      <c r="B927" s="39"/>
    </row>
    <row r="928" ht="12.75" customHeight="1">
      <c r="B928" s="39"/>
    </row>
    <row r="929" ht="12.75" customHeight="1">
      <c r="B929" s="39"/>
    </row>
    <row r="930" ht="12.75" customHeight="1">
      <c r="B930" s="39"/>
    </row>
    <row r="931" ht="12.75" customHeight="1">
      <c r="B931" s="39"/>
    </row>
    <row r="932" ht="12.75" customHeight="1">
      <c r="B932" s="39"/>
    </row>
    <row r="933" ht="12.75" customHeight="1">
      <c r="B933" s="39"/>
    </row>
    <row r="934" ht="12.75" customHeight="1">
      <c r="B934" s="39"/>
    </row>
    <row r="935" ht="12.75" customHeight="1">
      <c r="B935" s="39"/>
    </row>
    <row r="936" ht="12.75" customHeight="1">
      <c r="B936" s="39"/>
    </row>
    <row r="937" ht="12.75" customHeight="1">
      <c r="B937" s="39"/>
    </row>
    <row r="938" ht="12.75" customHeight="1">
      <c r="B938" s="39"/>
    </row>
    <row r="939" ht="12.75" customHeight="1">
      <c r="B939" s="39"/>
    </row>
    <row r="940" ht="12.75" customHeight="1">
      <c r="B940" s="39"/>
    </row>
    <row r="941" ht="12.75" customHeight="1">
      <c r="B941" s="39"/>
    </row>
    <row r="942" ht="12.75" customHeight="1">
      <c r="B942" s="39"/>
    </row>
    <row r="943" ht="12.75" customHeight="1">
      <c r="B943" s="39"/>
    </row>
    <row r="944" ht="12.75" customHeight="1">
      <c r="B944" s="39"/>
    </row>
    <row r="945" ht="12.75" customHeight="1">
      <c r="B945" s="39"/>
    </row>
    <row r="946" ht="12.75" customHeight="1">
      <c r="B946" s="39"/>
    </row>
    <row r="947" ht="12.75" customHeight="1">
      <c r="B947" s="39"/>
    </row>
    <row r="948" ht="12.75" customHeight="1">
      <c r="B948" s="39"/>
    </row>
    <row r="949" ht="12.75" customHeight="1">
      <c r="B949" s="39"/>
    </row>
    <row r="950" ht="12.75" customHeight="1">
      <c r="B950" s="39"/>
    </row>
    <row r="951" ht="12.75" customHeight="1">
      <c r="B951" s="39"/>
    </row>
    <row r="952" ht="12.75" customHeight="1">
      <c r="B952" s="39"/>
    </row>
    <row r="953" ht="12.75" customHeight="1">
      <c r="B953" s="39"/>
    </row>
    <row r="954" ht="12.75" customHeight="1">
      <c r="B954" s="39"/>
    </row>
    <row r="955" ht="12.75" customHeight="1">
      <c r="B955" s="39"/>
    </row>
    <row r="956" ht="12.75" customHeight="1">
      <c r="B956" s="39"/>
    </row>
    <row r="957" ht="12.75" customHeight="1">
      <c r="B957" s="39"/>
    </row>
    <row r="958" ht="12.75" customHeight="1">
      <c r="B958" s="39"/>
    </row>
    <row r="959" ht="12.75" customHeight="1">
      <c r="B959" s="39"/>
    </row>
    <row r="960" ht="12.75" customHeight="1">
      <c r="B960" s="39"/>
    </row>
    <row r="961" ht="12.75" customHeight="1">
      <c r="B961" s="39"/>
    </row>
    <row r="962" ht="12.75" customHeight="1">
      <c r="B962" s="39"/>
    </row>
    <row r="963" ht="12.75" customHeight="1">
      <c r="B963" s="39"/>
    </row>
    <row r="964" ht="12.75" customHeight="1">
      <c r="B964" s="39"/>
    </row>
    <row r="965" ht="12.75" customHeight="1">
      <c r="B965" s="39"/>
    </row>
    <row r="966" ht="12.75" customHeight="1">
      <c r="B966" s="39"/>
    </row>
    <row r="967" ht="12.75" customHeight="1">
      <c r="B967" s="39"/>
    </row>
    <row r="968" ht="12.75" customHeight="1">
      <c r="B968" s="39"/>
    </row>
    <row r="969" ht="12.75" customHeight="1">
      <c r="B969" s="39"/>
    </row>
    <row r="970" ht="12.75" customHeight="1">
      <c r="B970" s="39"/>
    </row>
    <row r="971" ht="12.75" customHeight="1">
      <c r="B971" s="39"/>
    </row>
    <row r="972" ht="12.75" customHeight="1">
      <c r="B972" s="39"/>
    </row>
    <row r="973" ht="12.75" customHeight="1">
      <c r="B973" s="39"/>
    </row>
    <row r="974" ht="12.75" customHeight="1">
      <c r="B974" s="39"/>
    </row>
    <row r="975" ht="12.75" customHeight="1">
      <c r="B975" s="39"/>
    </row>
    <row r="976" ht="12.75" customHeight="1">
      <c r="B976" s="39"/>
    </row>
    <row r="977" ht="12.75" customHeight="1">
      <c r="B977" s="39"/>
    </row>
    <row r="978" ht="12.75" customHeight="1">
      <c r="B978" s="39"/>
    </row>
    <row r="979" ht="12.75" customHeight="1">
      <c r="B979" s="39"/>
    </row>
    <row r="980" ht="12.75" customHeight="1">
      <c r="B980" s="39"/>
    </row>
    <row r="981" ht="12.75" customHeight="1">
      <c r="B981" s="39"/>
    </row>
    <row r="982" ht="12.75" customHeight="1">
      <c r="B982" s="39"/>
    </row>
    <row r="983" ht="12.75" customHeight="1">
      <c r="B983" s="39"/>
    </row>
    <row r="984" ht="12.75" customHeight="1">
      <c r="B984" s="39"/>
    </row>
    <row r="985" ht="12.75" customHeight="1">
      <c r="B985" s="39"/>
    </row>
    <row r="986" ht="12.75" customHeight="1">
      <c r="B986" s="39"/>
    </row>
    <row r="987" ht="12.75" customHeight="1">
      <c r="B987" s="39"/>
    </row>
    <row r="988" ht="12.75" customHeight="1">
      <c r="B988" s="39"/>
    </row>
    <row r="989" ht="12.75" customHeight="1">
      <c r="B989" s="39"/>
    </row>
    <row r="990" ht="12.75" customHeight="1">
      <c r="B990" s="39"/>
    </row>
    <row r="991" ht="12.75" customHeight="1">
      <c r="B991" s="39"/>
    </row>
    <row r="992" ht="12.75" customHeight="1">
      <c r="B992" s="39"/>
    </row>
    <row r="993" ht="12.75" customHeight="1">
      <c r="B993" s="39"/>
    </row>
    <row r="994" ht="12.75" customHeight="1">
      <c r="B994" s="39"/>
    </row>
    <row r="995" ht="12.75" customHeight="1">
      <c r="B995" s="39"/>
    </row>
    <row r="996" ht="12.75" customHeight="1">
      <c r="B996" s="39"/>
    </row>
    <row r="997" ht="12.75" customHeight="1">
      <c r="B997" s="39"/>
    </row>
    <row r="998" ht="12.75" customHeight="1">
      <c r="B998" s="39"/>
    </row>
    <row r="999" ht="12.75" customHeight="1">
      <c r="B999" s="39"/>
    </row>
    <row r="1000" ht="12.75" customHeight="1">
      <c r="B1000" s="39"/>
    </row>
    <row r="1001" ht="12.75" customHeight="1">
      <c r="B1001" s="39"/>
    </row>
    <row r="1002" ht="12.75" customHeight="1">
      <c r="B1002" s="39"/>
    </row>
    <row r="1003" ht="12.75" customHeight="1">
      <c r="B1003" s="39"/>
    </row>
    <row r="1004" ht="12.75" customHeight="1">
      <c r="B1004" s="39"/>
    </row>
    <row r="1005" ht="12.75" customHeight="1">
      <c r="B1005" s="39"/>
    </row>
    <row r="1006" ht="12.75" customHeight="1">
      <c r="B1006" s="39"/>
    </row>
    <row r="1007" ht="12.75" customHeight="1">
      <c r="B1007" s="39"/>
    </row>
    <row r="1008" ht="12.75" customHeight="1">
      <c r="B1008" s="39"/>
    </row>
    <row r="1009" ht="12.75" customHeight="1">
      <c r="B1009" s="39"/>
    </row>
    <row r="1010" ht="12.75" customHeight="1">
      <c r="B1010" s="39"/>
    </row>
    <row r="1011" ht="12.75" customHeight="1">
      <c r="B1011" s="39"/>
    </row>
    <row r="1012" ht="12.75" customHeight="1">
      <c r="B1012" s="39"/>
    </row>
    <row r="1013" ht="12.75" customHeight="1">
      <c r="B1013" s="39"/>
    </row>
    <row r="1014" ht="12.75" customHeight="1">
      <c r="B1014" s="39"/>
    </row>
    <row r="1015" ht="12.75" customHeight="1">
      <c r="B1015" s="39"/>
    </row>
    <row r="1016" ht="12.75" customHeight="1">
      <c r="B1016" s="39"/>
    </row>
    <row r="1017" ht="12.75" customHeight="1">
      <c r="B1017" s="39"/>
    </row>
    <row r="1018" ht="12.75" customHeight="1">
      <c r="B1018" s="39"/>
    </row>
    <row r="1019" ht="12.75" customHeight="1">
      <c r="B1019" s="39"/>
    </row>
    <row r="1020" ht="12.75" customHeight="1">
      <c r="B1020" s="39"/>
    </row>
    <row r="1021" ht="12.75" customHeight="1">
      <c r="B1021" s="39"/>
    </row>
    <row r="1022" ht="12.75" customHeight="1">
      <c r="B1022" s="39"/>
    </row>
    <row r="1023" ht="12.75" customHeight="1">
      <c r="B1023" s="39"/>
    </row>
    <row r="1024" ht="12.75" customHeight="1">
      <c r="B1024" s="39"/>
    </row>
    <row r="1025" ht="12.75" customHeight="1">
      <c r="B1025" s="39"/>
    </row>
    <row r="1026" ht="12.75" customHeight="1">
      <c r="B1026" s="39"/>
    </row>
    <row r="1027" ht="12.75" customHeight="1">
      <c r="B1027" s="39"/>
    </row>
    <row r="1028" ht="12.75" customHeight="1">
      <c r="B1028" s="39"/>
    </row>
    <row r="1029" ht="12.75" customHeight="1">
      <c r="B1029" s="39"/>
    </row>
    <row r="1030" ht="12.75" customHeight="1">
      <c r="B1030" s="39"/>
    </row>
    <row r="1031" ht="12.75" customHeight="1">
      <c r="B1031" s="39"/>
    </row>
    <row r="1032" ht="12.75" customHeight="1">
      <c r="B1032" s="39"/>
    </row>
    <row r="1033" ht="12.75" customHeight="1">
      <c r="B1033" s="39"/>
    </row>
    <row r="1034" ht="12.75" customHeight="1">
      <c r="B1034" s="39"/>
    </row>
    <row r="1035" ht="12.75" customHeight="1">
      <c r="B1035" s="39"/>
    </row>
    <row r="1036" ht="12.75" customHeight="1">
      <c r="B1036" s="39"/>
    </row>
    <row r="1037" ht="12.75" customHeight="1">
      <c r="B1037" s="39"/>
    </row>
    <row r="1038" ht="12.75" customHeight="1">
      <c r="B1038" s="39"/>
    </row>
    <row r="1039" ht="12.75" customHeight="1">
      <c r="B1039" s="39"/>
    </row>
    <row r="1040" ht="12.75" customHeight="1">
      <c r="B1040" s="39"/>
    </row>
    <row r="1041" ht="12.75" customHeight="1">
      <c r="B1041" s="39"/>
    </row>
    <row r="1042" ht="12.75" customHeight="1">
      <c r="B1042" s="39"/>
    </row>
    <row r="1043" ht="12.75" customHeight="1">
      <c r="B1043" s="39"/>
    </row>
    <row r="1044" ht="12.75" customHeight="1">
      <c r="B1044" s="39"/>
    </row>
    <row r="1045" ht="12.75" customHeight="1">
      <c r="B1045" s="39"/>
    </row>
    <row r="1046" ht="12.75" customHeight="1">
      <c r="B1046" s="39"/>
    </row>
    <row r="1047" ht="12.75" customHeight="1">
      <c r="B1047" s="39"/>
    </row>
    <row r="1048" ht="12.75" customHeight="1">
      <c r="B1048" s="39"/>
    </row>
    <row r="1049" ht="12.75" customHeight="1">
      <c r="B1049" s="39"/>
    </row>
    <row r="1050" ht="12.75" customHeight="1">
      <c r="B1050" s="39"/>
    </row>
    <row r="1051" ht="12.75" customHeight="1">
      <c r="B1051" s="39"/>
    </row>
    <row r="1052" ht="12.75" customHeight="1">
      <c r="B1052" s="39"/>
    </row>
    <row r="1053" ht="12.75" customHeight="1">
      <c r="B1053" s="39"/>
    </row>
    <row r="1054" ht="12.75" customHeight="1">
      <c r="B1054" s="39"/>
    </row>
    <row r="1055" ht="12.75" customHeight="1">
      <c r="B1055" s="39"/>
    </row>
    <row r="1056" ht="12.75" customHeight="1">
      <c r="B1056" s="39"/>
    </row>
    <row r="1057" ht="12.75" customHeight="1">
      <c r="B1057" s="39"/>
    </row>
    <row r="1058" ht="12.75" customHeight="1">
      <c r="B1058" s="39"/>
    </row>
    <row r="1059" ht="12.75" customHeight="1">
      <c r="B1059" s="39"/>
    </row>
    <row r="1060" ht="12.75" customHeight="1">
      <c r="B1060" s="39"/>
    </row>
    <row r="1061" ht="12.75" customHeight="1">
      <c r="B1061" s="39"/>
    </row>
    <row r="1062" ht="12.75" customHeight="1">
      <c r="B1062" s="39"/>
    </row>
    <row r="1063" ht="12.75" customHeight="1">
      <c r="B1063" s="39"/>
    </row>
    <row r="1064" ht="12.75" customHeight="1">
      <c r="B1064" s="39"/>
    </row>
    <row r="1065" ht="12.75" customHeight="1">
      <c r="B1065" s="39"/>
    </row>
    <row r="1066" ht="12.75" customHeight="1">
      <c r="B1066" s="39"/>
    </row>
    <row r="1067" ht="12.75" customHeight="1">
      <c r="B1067" s="39"/>
    </row>
    <row r="1068" ht="12.75" customHeight="1">
      <c r="B1068" s="39"/>
    </row>
    <row r="1069" ht="12.75" customHeight="1">
      <c r="B1069" s="39"/>
    </row>
    <row r="1070" ht="12.75" customHeight="1">
      <c r="B1070" s="39"/>
    </row>
    <row r="1071" ht="12.75" customHeight="1">
      <c r="B1071" s="39"/>
    </row>
    <row r="1072" ht="12.75" customHeight="1">
      <c r="B1072" s="39"/>
    </row>
    <row r="1073" ht="12.75" customHeight="1">
      <c r="B1073" s="39"/>
    </row>
    <row r="1074" ht="12.75" customHeight="1">
      <c r="B1074" s="39"/>
    </row>
    <row r="1075" ht="12.75" customHeight="1">
      <c r="B1075" s="39"/>
    </row>
    <row r="1076" ht="12.75" customHeight="1">
      <c r="B1076" s="39"/>
    </row>
    <row r="1077" ht="12.75" customHeight="1">
      <c r="B1077" s="39"/>
    </row>
    <row r="1078" ht="12.75" customHeight="1">
      <c r="B1078" s="39"/>
    </row>
    <row r="1079" ht="12.75" customHeight="1">
      <c r="B1079" s="39"/>
    </row>
    <row r="1080" ht="12.75" customHeight="1">
      <c r="B1080" s="39"/>
    </row>
    <row r="1081" ht="12.75" customHeight="1">
      <c r="B1081" s="39"/>
    </row>
    <row r="1082" ht="12.75" customHeight="1">
      <c r="B1082" s="39"/>
    </row>
    <row r="1083" ht="12.75" customHeight="1">
      <c r="B1083" s="39"/>
    </row>
    <row r="1084" ht="12.75" customHeight="1">
      <c r="B1084" s="39"/>
    </row>
    <row r="1085" ht="12.75" customHeight="1">
      <c r="B1085" s="39"/>
    </row>
    <row r="1086" ht="12.75" customHeight="1">
      <c r="B1086" s="39"/>
    </row>
    <row r="1087" ht="12.75" customHeight="1">
      <c r="B1087" s="39"/>
    </row>
    <row r="1088" ht="12.75" customHeight="1">
      <c r="B1088" s="39"/>
    </row>
    <row r="1089" ht="12.75" customHeight="1">
      <c r="B1089" s="39"/>
    </row>
    <row r="1090" ht="12.75" customHeight="1">
      <c r="B1090" s="39"/>
    </row>
    <row r="1091" ht="12.75" customHeight="1">
      <c r="B1091" s="39"/>
    </row>
    <row r="1092" ht="12.75" customHeight="1">
      <c r="B1092" s="39"/>
    </row>
    <row r="1093" ht="12.75" customHeight="1">
      <c r="B1093" s="39"/>
    </row>
    <row r="1094" ht="12.75" customHeight="1">
      <c r="B1094" s="39"/>
    </row>
    <row r="1095" ht="12.75" customHeight="1">
      <c r="B1095" s="39"/>
    </row>
    <row r="1096" ht="12.75" customHeight="1">
      <c r="B1096" s="39"/>
    </row>
    <row r="1097" ht="12.75" customHeight="1">
      <c r="B1097" s="39"/>
    </row>
    <row r="1098" ht="12.75" customHeight="1">
      <c r="B1098" s="39"/>
    </row>
    <row r="1099" ht="12.75" customHeight="1">
      <c r="B1099" s="39"/>
    </row>
    <row r="1100" ht="12.75" customHeight="1">
      <c r="B1100" s="39"/>
    </row>
    <row r="1101" ht="12.75" customHeight="1">
      <c r="B1101" s="39"/>
    </row>
    <row r="1102" ht="12.75" customHeight="1">
      <c r="B1102" s="39"/>
    </row>
    <row r="1103" ht="12.75" customHeight="1">
      <c r="B1103" s="39"/>
    </row>
    <row r="1104" ht="12.75" customHeight="1">
      <c r="B1104" s="39"/>
    </row>
    <row r="1105" ht="12.75" customHeight="1">
      <c r="B1105" s="39"/>
    </row>
    <row r="1106" ht="12.75" customHeight="1">
      <c r="B1106" s="39"/>
    </row>
    <row r="1107" ht="12.75" customHeight="1">
      <c r="B1107" s="39"/>
    </row>
    <row r="1108" ht="12.75" customHeight="1">
      <c r="B1108" s="39"/>
    </row>
    <row r="1109" ht="12.75" customHeight="1">
      <c r="B1109" s="39"/>
    </row>
    <row r="1110" ht="12.75" customHeight="1">
      <c r="B1110" s="39"/>
    </row>
    <row r="1111" ht="12.75" customHeight="1">
      <c r="B1111" s="39"/>
    </row>
    <row r="1112" ht="12.75" customHeight="1">
      <c r="B1112" s="39"/>
    </row>
    <row r="1113" ht="12.75" customHeight="1">
      <c r="B1113" s="39"/>
    </row>
    <row r="1114" ht="12.75" customHeight="1">
      <c r="B1114" s="39"/>
    </row>
    <row r="1115" ht="12.75" customHeight="1">
      <c r="B1115" s="39"/>
    </row>
    <row r="1116" ht="12.75" customHeight="1">
      <c r="B1116" s="39"/>
    </row>
    <row r="1117" ht="12.75" customHeight="1">
      <c r="B1117" s="39"/>
    </row>
    <row r="1118" ht="12.75" customHeight="1">
      <c r="B1118" s="39"/>
    </row>
    <row r="1119" ht="12.75" customHeight="1">
      <c r="B1119" s="39"/>
    </row>
    <row r="1120" ht="12.75" customHeight="1">
      <c r="B1120" s="39"/>
    </row>
    <row r="1121" ht="12.75" customHeight="1">
      <c r="B1121" s="39"/>
    </row>
    <row r="1122" ht="12.75" customHeight="1">
      <c r="B1122" s="39"/>
    </row>
    <row r="1123" ht="12.75" customHeight="1">
      <c r="B1123" s="39"/>
    </row>
    <row r="1124" ht="12.75" customHeight="1">
      <c r="B1124" s="39"/>
    </row>
    <row r="1125" ht="12.75" customHeight="1">
      <c r="B1125" s="39"/>
    </row>
    <row r="1126" ht="12.75" customHeight="1">
      <c r="B1126" s="39"/>
    </row>
    <row r="1127" ht="12.75" customHeight="1">
      <c r="B1127" s="39"/>
    </row>
    <row r="1128" ht="12.75" customHeight="1">
      <c r="B1128" s="39"/>
    </row>
    <row r="1129" ht="12.75" customHeight="1">
      <c r="B1129" s="39"/>
    </row>
    <row r="1130" ht="12.75" customHeight="1">
      <c r="B1130" s="39"/>
    </row>
    <row r="1131" ht="12.75" customHeight="1">
      <c r="B1131" s="39"/>
    </row>
    <row r="1132" ht="12.75" customHeight="1">
      <c r="B1132" s="39"/>
    </row>
    <row r="1133" ht="12.75" customHeight="1">
      <c r="B1133" s="39"/>
    </row>
    <row r="1134" ht="12.75" customHeight="1">
      <c r="B1134" s="39"/>
    </row>
    <row r="1135" ht="12.75" customHeight="1">
      <c r="B1135" s="39"/>
    </row>
    <row r="1136" ht="12.75" customHeight="1">
      <c r="B1136" s="39"/>
    </row>
    <row r="1137" ht="12.75" customHeight="1">
      <c r="B1137" s="39"/>
    </row>
    <row r="1138" ht="12.75" customHeight="1">
      <c r="B1138" s="39"/>
    </row>
    <row r="1139" ht="12.75" customHeight="1">
      <c r="B1139" s="39"/>
    </row>
    <row r="1140" ht="12.75" customHeight="1">
      <c r="B1140" s="39"/>
    </row>
    <row r="1141" ht="12.75" customHeight="1">
      <c r="B1141" s="39"/>
    </row>
    <row r="1142" ht="12.75" customHeight="1">
      <c r="B1142" s="39"/>
    </row>
    <row r="1143" ht="12.75" customHeight="1">
      <c r="B1143" s="39"/>
    </row>
    <row r="1144" ht="12.75" customHeight="1">
      <c r="B1144" s="39"/>
    </row>
    <row r="1145" ht="12.75" customHeight="1">
      <c r="B1145" s="39"/>
    </row>
    <row r="1146" ht="12.75" customHeight="1">
      <c r="B1146" s="39"/>
    </row>
    <row r="1147" ht="12.75" customHeight="1">
      <c r="B1147" s="39"/>
    </row>
    <row r="1148" ht="12.75" customHeight="1">
      <c r="B1148" s="39"/>
    </row>
    <row r="1149" ht="12.75" customHeight="1">
      <c r="B1149" s="39"/>
    </row>
    <row r="1150" ht="12.75" customHeight="1">
      <c r="B1150" s="39"/>
    </row>
    <row r="1151" ht="12.75" customHeight="1">
      <c r="B1151" s="39"/>
    </row>
    <row r="1152" ht="12.75" customHeight="1">
      <c r="B1152" s="39"/>
    </row>
    <row r="1153" ht="12.75" customHeight="1">
      <c r="B1153" s="39"/>
    </row>
    <row r="1154" ht="12.75" customHeight="1">
      <c r="B1154" s="39"/>
    </row>
    <row r="1155" ht="12.75" customHeight="1">
      <c r="B1155" s="39"/>
    </row>
    <row r="1156" ht="12.75" customHeight="1">
      <c r="B1156" s="39"/>
    </row>
    <row r="1157" ht="12.75" customHeight="1">
      <c r="B1157" s="39"/>
    </row>
    <row r="1158" ht="12.75" customHeight="1">
      <c r="B1158" s="39"/>
    </row>
    <row r="1159" ht="12.75" customHeight="1">
      <c r="B1159" s="39"/>
    </row>
    <row r="1160" ht="12.75" customHeight="1">
      <c r="B1160" s="39"/>
    </row>
    <row r="1161" ht="12.75" customHeight="1">
      <c r="B1161" s="39"/>
    </row>
    <row r="1162" ht="12.75" customHeight="1">
      <c r="B1162" s="39"/>
    </row>
    <row r="1163" ht="12.75" customHeight="1">
      <c r="B1163" s="39"/>
    </row>
    <row r="1164" ht="12.75" customHeight="1">
      <c r="B1164" s="39"/>
    </row>
    <row r="1165" ht="12.75" customHeight="1">
      <c r="B1165" s="39"/>
    </row>
    <row r="1166" ht="12.75" customHeight="1">
      <c r="B1166" s="39"/>
    </row>
    <row r="1167" ht="12.75" customHeight="1">
      <c r="B1167" s="39"/>
    </row>
    <row r="1168" ht="12.75" customHeight="1">
      <c r="B1168" s="39"/>
    </row>
    <row r="1169" ht="12.75" customHeight="1">
      <c r="B1169" s="39"/>
    </row>
    <row r="1170" ht="12.75" customHeight="1">
      <c r="B1170" s="39"/>
    </row>
    <row r="1171" ht="12.75" customHeight="1">
      <c r="B1171" s="39"/>
    </row>
    <row r="1172" ht="12.75" customHeight="1">
      <c r="B1172" s="39"/>
    </row>
    <row r="1173" ht="12.75" customHeight="1">
      <c r="B1173" s="39"/>
    </row>
    <row r="1174" ht="12.75" customHeight="1">
      <c r="B1174" s="39"/>
    </row>
    <row r="1175" ht="12.75" customHeight="1">
      <c r="B1175" s="39"/>
    </row>
    <row r="1176" ht="12.75" customHeight="1">
      <c r="B1176" s="39"/>
    </row>
    <row r="1177" ht="12.75" customHeight="1">
      <c r="B1177" s="39"/>
    </row>
    <row r="1178" ht="12.75" customHeight="1">
      <c r="B1178" s="39"/>
    </row>
    <row r="1179" ht="12.75" customHeight="1">
      <c r="B1179" s="39"/>
    </row>
    <row r="1180" ht="12.75" customHeight="1">
      <c r="B1180" s="39"/>
    </row>
    <row r="1181" ht="12.75" customHeight="1">
      <c r="B1181" s="39"/>
    </row>
    <row r="1182" ht="12.75" customHeight="1">
      <c r="B1182" s="39"/>
    </row>
    <row r="1183" ht="12.75" customHeight="1">
      <c r="B1183" s="39"/>
    </row>
    <row r="1184" ht="12.75" customHeight="1">
      <c r="B1184" s="39"/>
    </row>
    <row r="1185" ht="12.75" customHeight="1">
      <c r="B1185" s="39"/>
    </row>
    <row r="1186" ht="12.75" customHeight="1">
      <c r="B1186" s="39"/>
    </row>
    <row r="1187" ht="12.75" customHeight="1">
      <c r="B1187" s="39"/>
    </row>
    <row r="1188" ht="12.75" customHeight="1">
      <c r="B1188" s="39"/>
    </row>
    <row r="1189" ht="12.75" customHeight="1">
      <c r="B1189" s="39"/>
    </row>
    <row r="1190" ht="12.75" customHeight="1">
      <c r="B1190" s="39"/>
    </row>
    <row r="1191" ht="12.75" customHeight="1">
      <c r="B1191" s="39"/>
    </row>
    <row r="1192" ht="12.75" customHeight="1">
      <c r="B1192" s="39"/>
    </row>
    <row r="1193" ht="12.75" customHeight="1">
      <c r="B1193" s="39"/>
    </row>
    <row r="1194" ht="12.75" customHeight="1">
      <c r="B1194" s="39"/>
    </row>
    <row r="1195" ht="12.75" customHeight="1">
      <c r="B1195" s="39"/>
    </row>
    <row r="1196" ht="12.75" customHeight="1">
      <c r="B1196" s="39"/>
    </row>
    <row r="1197" ht="12.75" customHeight="1">
      <c r="B1197" s="39"/>
    </row>
    <row r="1198" ht="12.75" customHeight="1">
      <c r="B1198" s="39"/>
    </row>
    <row r="1199" ht="12.75" customHeight="1">
      <c r="B1199" s="39"/>
    </row>
    <row r="1200" ht="12.75" customHeight="1">
      <c r="B1200" s="39"/>
    </row>
    <row r="1201" ht="12.75" customHeight="1">
      <c r="B1201" s="39"/>
    </row>
    <row r="1202" ht="12.75" customHeight="1">
      <c r="B1202" s="39"/>
    </row>
    <row r="1203" ht="12.75" customHeight="1">
      <c r="B1203" s="39"/>
    </row>
    <row r="1204" ht="12.75" customHeight="1">
      <c r="B1204" s="39"/>
    </row>
    <row r="1205" ht="12.75" customHeight="1">
      <c r="B1205" s="39"/>
    </row>
    <row r="1206" ht="12.75" customHeight="1">
      <c r="B1206" s="39"/>
    </row>
    <row r="1207" ht="12.75" customHeight="1">
      <c r="B1207" s="39"/>
    </row>
    <row r="1208" ht="12.75" customHeight="1">
      <c r="B1208" s="39"/>
    </row>
    <row r="1209" ht="12.75" customHeight="1">
      <c r="B1209" s="39"/>
    </row>
    <row r="1210" ht="12.75" customHeight="1">
      <c r="B1210" s="39"/>
    </row>
    <row r="1211" ht="12.75" customHeight="1">
      <c r="B1211" s="39"/>
    </row>
    <row r="1212" ht="12.75" customHeight="1">
      <c r="B1212" s="39"/>
    </row>
    <row r="1213" ht="12.75" customHeight="1">
      <c r="B1213" s="39"/>
    </row>
    <row r="1214" ht="12.75" customHeight="1">
      <c r="B1214" s="39"/>
    </row>
    <row r="1215" ht="12.75" customHeight="1">
      <c r="B1215" s="39"/>
    </row>
    <row r="1216" ht="12.75" customHeight="1">
      <c r="B1216" s="39"/>
    </row>
    <row r="1217" ht="12.75" customHeight="1">
      <c r="B1217" s="39"/>
    </row>
    <row r="1218" ht="12.75" customHeight="1">
      <c r="B1218" s="39"/>
    </row>
    <row r="1219" ht="12.75" customHeight="1">
      <c r="B1219" s="39"/>
    </row>
    <row r="1220" ht="12.75" customHeight="1">
      <c r="B1220" s="39"/>
    </row>
    <row r="1221" ht="12.75" customHeight="1">
      <c r="B1221" s="39"/>
    </row>
    <row r="1222" ht="12.75" customHeight="1">
      <c r="B1222" s="39"/>
    </row>
    <row r="1223" ht="12.75" customHeight="1">
      <c r="B1223" s="39"/>
    </row>
    <row r="1224" ht="12.75" customHeight="1">
      <c r="B1224" s="39"/>
    </row>
    <row r="1225" ht="12.75" customHeight="1">
      <c r="B1225" s="39"/>
    </row>
    <row r="1226" ht="12.75" customHeight="1">
      <c r="B1226" s="39"/>
    </row>
    <row r="1227" ht="12.75" customHeight="1">
      <c r="B1227" s="39"/>
    </row>
    <row r="1228" ht="12.75" customHeight="1">
      <c r="B1228" s="39"/>
    </row>
    <row r="1229" ht="12.75" customHeight="1">
      <c r="B1229" s="39"/>
    </row>
    <row r="1230" ht="12.75" customHeight="1">
      <c r="B1230" s="39"/>
    </row>
    <row r="1231" ht="12.75" customHeight="1">
      <c r="B1231" s="39"/>
    </row>
    <row r="1232" ht="12.75" customHeight="1">
      <c r="B1232" s="39"/>
    </row>
    <row r="1233" ht="12.75" customHeight="1">
      <c r="B1233" s="39"/>
    </row>
    <row r="1234" ht="12.75" customHeight="1">
      <c r="B1234" s="39"/>
    </row>
    <row r="1235" ht="12.75" customHeight="1">
      <c r="B1235" s="39"/>
    </row>
    <row r="1236" ht="12.75" customHeight="1">
      <c r="B1236" s="39"/>
    </row>
    <row r="1237" ht="12.75" customHeight="1">
      <c r="B1237" s="39"/>
    </row>
    <row r="1238" ht="12.75" customHeight="1">
      <c r="B1238" s="39"/>
    </row>
    <row r="1239" ht="12.75" customHeight="1">
      <c r="B1239" s="39"/>
    </row>
    <row r="1240" ht="12.75" customHeight="1">
      <c r="B1240" s="39"/>
    </row>
    <row r="1241" ht="12.75" customHeight="1">
      <c r="B1241" s="39"/>
    </row>
    <row r="1242" ht="12.75" customHeight="1">
      <c r="B1242" s="39"/>
    </row>
    <row r="1243" ht="12.75" customHeight="1">
      <c r="B1243" s="39"/>
    </row>
    <row r="1244" ht="12.75" customHeight="1">
      <c r="B1244" s="39"/>
    </row>
    <row r="1245" ht="12.75" customHeight="1">
      <c r="B1245" s="39"/>
    </row>
    <row r="1246" ht="12.75" customHeight="1">
      <c r="B1246" s="39"/>
    </row>
    <row r="1247" ht="12.75" customHeight="1">
      <c r="B1247" s="39"/>
    </row>
    <row r="1248" ht="12.75" customHeight="1">
      <c r="B1248" s="39"/>
    </row>
    <row r="1249" ht="12.75" customHeight="1">
      <c r="B1249" s="39"/>
    </row>
    <row r="1250" ht="12.75" customHeight="1">
      <c r="B1250" s="39"/>
    </row>
    <row r="1251" ht="12.75" customHeight="1">
      <c r="B1251" s="39"/>
    </row>
    <row r="1252" ht="12.75" customHeight="1">
      <c r="B1252" s="39"/>
    </row>
    <row r="1253" ht="12.75" customHeight="1">
      <c r="B1253" s="39"/>
    </row>
    <row r="1254" ht="12.75" customHeight="1">
      <c r="B1254" s="39"/>
    </row>
    <row r="1255" ht="12.75" customHeight="1">
      <c r="B1255" s="39"/>
    </row>
    <row r="1256" ht="12.75" customHeight="1">
      <c r="B1256" s="39"/>
    </row>
    <row r="1257" ht="12.75" customHeight="1">
      <c r="B1257" s="39"/>
    </row>
    <row r="1258" ht="12.75" customHeight="1">
      <c r="B1258" s="39"/>
    </row>
    <row r="1259" ht="12.75" customHeight="1">
      <c r="B1259" s="39"/>
    </row>
    <row r="1260" ht="12.75" customHeight="1">
      <c r="B1260" s="39"/>
    </row>
    <row r="1261" ht="12.75" customHeight="1">
      <c r="B1261" s="39"/>
    </row>
    <row r="1262" ht="12.75" customHeight="1">
      <c r="B1262" s="39"/>
    </row>
    <row r="1263" ht="12.75" customHeight="1">
      <c r="B1263" s="39"/>
    </row>
    <row r="1264" ht="12.75" customHeight="1">
      <c r="B1264" s="39"/>
    </row>
    <row r="1265" ht="12.75" customHeight="1">
      <c r="B1265" s="39"/>
    </row>
    <row r="1266" ht="12.75" customHeight="1">
      <c r="B1266" s="39"/>
    </row>
    <row r="1267" ht="12.75" customHeight="1">
      <c r="B1267" s="39"/>
    </row>
    <row r="1268" ht="12.75" customHeight="1">
      <c r="B1268" s="39"/>
    </row>
    <row r="1269" ht="12.75" customHeight="1">
      <c r="B1269" s="39"/>
    </row>
    <row r="1270" ht="12.75" customHeight="1">
      <c r="B1270" s="39"/>
    </row>
    <row r="1271" ht="12.75" customHeight="1">
      <c r="B1271" s="39"/>
    </row>
    <row r="1272" ht="12.75" customHeight="1">
      <c r="B1272" s="39"/>
    </row>
    <row r="1273" ht="12.75" customHeight="1">
      <c r="B1273" s="39"/>
    </row>
    <row r="1274" ht="12.75" customHeight="1">
      <c r="B1274" s="39"/>
    </row>
    <row r="1275" ht="12.75" customHeight="1">
      <c r="B1275" s="39"/>
    </row>
    <row r="1276" ht="12.75" customHeight="1">
      <c r="B1276" s="39"/>
    </row>
    <row r="1277" ht="12.75" customHeight="1">
      <c r="B1277" s="39"/>
    </row>
    <row r="1278" ht="12.75" customHeight="1">
      <c r="B1278" s="39"/>
    </row>
    <row r="1279" ht="12.75" customHeight="1">
      <c r="B1279" s="39"/>
    </row>
    <row r="1280" ht="12.75" customHeight="1">
      <c r="B1280" s="39"/>
    </row>
    <row r="1281" ht="12.75" customHeight="1">
      <c r="B1281" s="39"/>
    </row>
    <row r="1282" ht="12.75" customHeight="1">
      <c r="B1282" s="39"/>
    </row>
    <row r="1283" ht="12.75" customHeight="1">
      <c r="B1283" s="39"/>
    </row>
    <row r="1284" ht="12.75" customHeight="1">
      <c r="B1284" s="39"/>
    </row>
    <row r="1285" ht="12.75" customHeight="1">
      <c r="B1285" s="39"/>
    </row>
    <row r="1286" ht="12.75" customHeight="1">
      <c r="B1286" s="39"/>
    </row>
    <row r="1287" ht="12.75" customHeight="1">
      <c r="B1287" s="39"/>
    </row>
    <row r="1288" ht="12.75" customHeight="1">
      <c r="B1288" s="39"/>
    </row>
    <row r="1289" ht="12.75" customHeight="1">
      <c r="B1289" s="39"/>
    </row>
    <row r="1290" ht="12.75" customHeight="1">
      <c r="B1290" s="39"/>
    </row>
    <row r="1291" ht="12.75" customHeight="1">
      <c r="B1291" s="39"/>
    </row>
    <row r="1292" ht="12.75" customHeight="1">
      <c r="B1292" s="39"/>
    </row>
    <row r="1293" ht="12.75" customHeight="1">
      <c r="B1293" s="39"/>
    </row>
    <row r="1294" ht="12.75" customHeight="1">
      <c r="B1294" s="39"/>
    </row>
    <row r="1295" ht="12.75" customHeight="1">
      <c r="B1295" s="39"/>
    </row>
    <row r="1296" ht="12.75" customHeight="1">
      <c r="B1296" s="39"/>
    </row>
    <row r="1297" ht="12.75" customHeight="1">
      <c r="B1297" s="39"/>
    </row>
    <row r="1298" ht="12.75" customHeight="1">
      <c r="B1298" s="39"/>
    </row>
    <row r="1299" ht="12.75" customHeight="1">
      <c r="B1299" s="39"/>
    </row>
    <row r="1300" ht="12.75" customHeight="1">
      <c r="B1300" s="39"/>
    </row>
    <row r="1301" ht="12.75" customHeight="1">
      <c r="B1301" s="39"/>
    </row>
    <row r="1302" ht="12.75" customHeight="1">
      <c r="B1302" s="39"/>
    </row>
    <row r="1303" ht="12.75" customHeight="1">
      <c r="B1303" s="39"/>
    </row>
    <row r="1304" ht="12.75" customHeight="1">
      <c r="B1304" s="39"/>
    </row>
    <row r="1305" ht="12.75" customHeight="1">
      <c r="B1305" s="39"/>
    </row>
    <row r="1306" ht="12.75" customHeight="1">
      <c r="B1306" s="39"/>
    </row>
    <row r="1307" ht="12.75" customHeight="1">
      <c r="B1307" s="39"/>
    </row>
    <row r="1308" ht="12.75" customHeight="1">
      <c r="B1308" s="39"/>
    </row>
    <row r="1309" ht="12.75" customHeight="1">
      <c r="B1309" s="39"/>
    </row>
    <row r="1310" ht="12.75" customHeight="1">
      <c r="B1310" s="39"/>
    </row>
    <row r="1311" ht="12.75" customHeight="1">
      <c r="B1311" s="39"/>
    </row>
    <row r="1312" ht="12.75" customHeight="1">
      <c r="B1312" s="39"/>
    </row>
    <row r="1313" ht="12.75" customHeight="1">
      <c r="B1313" s="39"/>
    </row>
    <row r="1314" ht="12.75" customHeight="1">
      <c r="B1314" s="39"/>
    </row>
    <row r="1315" ht="12.75" customHeight="1">
      <c r="B1315" s="39"/>
    </row>
    <row r="1316" ht="12.75" customHeight="1">
      <c r="B1316" s="39"/>
    </row>
    <row r="1317" ht="12.75" customHeight="1">
      <c r="B1317" s="39"/>
    </row>
    <row r="1318" ht="12.75" customHeight="1">
      <c r="B1318" s="39"/>
    </row>
    <row r="1319" ht="12.75" customHeight="1">
      <c r="B1319" s="39"/>
    </row>
    <row r="1320" ht="12.75" customHeight="1">
      <c r="B1320" s="39"/>
    </row>
    <row r="1321" ht="12.75" customHeight="1">
      <c r="B1321" s="39"/>
    </row>
    <row r="1322" ht="12.75" customHeight="1">
      <c r="B1322" s="39"/>
    </row>
    <row r="1323" ht="12.75" customHeight="1">
      <c r="B1323" s="39"/>
    </row>
    <row r="1324" ht="12.75" customHeight="1">
      <c r="B1324" s="39"/>
    </row>
    <row r="1325" ht="12.75" customHeight="1">
      <c r="B1325" s="39"/>
    </row>
    <row r="1326" ht="12.75" customHeight="1">
      <c r="B1326" s="39"/>
    </row>
    <row r="1327" ht="12.75" customHeight="1">
      <c r="B1327" s="39"/>
    </row>
    <row r="1328" ht="12.75" customHeight="1">
      <c r="B1328" s="39"/>
    </row>
    <row r="1329" ht="12.75" customHeight="1">
      <c r="B1329" s="39"/>
    </row>
    <row r="1330" ht="12.75" customHeight="1">
      <c r="B1330" s="39"/>
    </row>
    <row r="1331" ht="12.75" customHeight="1">
      <c r="B1331" s="39"/>
    </row>
    <row r="1332" ht="12.75" customHeight="1">
      <c r="B1332" s="39"/>
    </row>
    <row r="1333" ht="12.75" customHeight="1">
      <c r="B1333" s="39"/>
    </row>
    <row r="1334" ht="12.75" customHeight="1">
      <c r="B1334" s="39"/>
    </row>
    <row r="1335" ht="12.75" customHeight="1">
      <c r="B1335" s="39"/>
    </row>
    <row r="1336" ht="12.75" customHeight="1">
      <c r="B1336" s="39"/>
    </row>
    <row r="1337" ht="12.75" customHeight="1">
      <c r="B1337" s="39"/>
    </row>
    <row r="1338" ht="12.75" customHeight="1">
      <c r="B1338" s="39"/>
    </row>
    <row r="1339" ht="12.75" customHeight="1">
      <c r="B1339" s="39"/>
    </row>
    <row r="1340" ht="12.75" customHeight="1">
      <c r="B1340" s="39"/>
    </row>
    <row r="1341" ht="12.75" customHeight="1">
      <c r="B1341" s="39"/>
    </row>
    <row r="1342" ht="12.75" customHeight="1">
      <c r="B1342" s="39"/>
    </row>
    <row r="1343" ht="12.75" customHeight="1">
      <c r="B1343" s="39"/>
    </row>
    <row r="1344" ht="12.75" customHeight="1">
      <c r="B1344" s="39"/>
    </row>
    <row r="1345" ht="12.75" customHeight="1">
      <c r="B1345" s="39"/>
    </row>
    <row r="1346" ht="12.75" customHeight="1">
      <c r="B1346" s="39"/>
    </row>
    <row r="1347" ht="12.75" customHeight="1">
      <c r="B1347" s="39"/>
    </row>
    <row r="1348" ht="12.75" customHeight="1">
      <c r="B1348" s="39"/>
    </row>
    <row r="1349" ht="12.75" customHeight="1">
      <c r="B1349" s="39"/>
    </row>
    <row r="1350" ht="12.75" customHeight="1">
      <c r="B1350" s="39"/>
    </row>
    <row r="1351" ht="12.75" customHeight="1">
      <c r="B1351" s="39"/>
    </row>
    <row r="1352" ht="12.75" customHeight="1">
      <c r="B1352" s="39"/>
    </row>
    <row r="1353" ht="12.75" customHeight="1">
      <c r="B1353" s="39"/>
    </row>
    <row r="1354" ht="12.75" customHeight="1">
      <c r="B1354" s="39"/>
    </row>
    <row r="1355" ht="12.75" customHeight="1">
      <c r="B1355" s="39"/>
    </row>
    <row r="1356" ht="12.75" customHeight="1">
      <c r="B1356" s="39"/>
    </row>
    <row r="1357" ht="12.75" customHeight="1">
      <c r="B1357" s="39"/>
    </row>
    <row r="1358" ht="12.75" customHeight="1">
      <c r="B1358" s="39"/>
    </row>
    <row r="1359" ht="12.75" customHeight="1">
      <c r="B1359" s="39"/>
    </row>
    <row r="1360" ht="12.75" customHeight="1">
      <c r="B1360" s="39"/>
    </row>
    <row r="1361" ht="12.75" customHeight="1">
      <c r="B1361" s="39"/>
    </row>
    <row r="1362" ht="12.75" customHeight="1">
      <c r="B1362" s="39"/>
    </row>
    <row r="1363" ht="12.75" customHeight="1">
      <c r="B1363" s="39"/>
    </row>
    <row r="1364" ht="12.75" customHeight="1">
      <c r="B1364" s="39"/>
    </row>
    <row r="1365" ht="12.75" customHeight="1">
      <c r="B1365" s="39"/>
    </row>
    <row r="1366" ht="12.75" customHeight="1">
      <c r="B1366" s="39"/>
    </row>
    <row r="1367" ht="12.75" customHeight="1">
      <c r="B1367" s="39"/>
    </row>
    <row r="1368" ht="12.75" customHeight="1">
      <c r="B1368" s="39"/>
    </row>
    <row r="1369" ht="12.75" customHeight="1">
      <c r="B1369" s="39"/>
    </row>
    <row r="1370" ht="12.75" customHeight="1">
      <c r="B1370" s="39"/>
    </row>
    <row r="1371" ht="12.75" customHeight="1">
      <c r="B1371" s="39"/>
    </row>
    <row r="1372" ht="12.75" customHeight="1">
      <c r="B1372" s="39"/>
    </row>
    <row r="1373" ht="12.75" customHeight="1">
      <c r="B1373" s="39"/>
    </row>
    <row r="1374" ht="12.75" customHeight="1">
      <c r="B1374" s="39"/>
    </row>
    <row r="1375" ht="12.75" customHeight="1">
      <c r="B1375" s="39"/>
    </row>
    <row r="1376" ht="12.75" customHeight="1">
      <c r="B1376" s="39"/>
    </row>
    <row r="1377" spans="2:8" ht="12.75">
      <c r="B1377" s="6"/>
      <c r="D1377" s="6"/>
      <c r="E1377" s="13"/>
      <c r="F1377" s="13"/>
      <c r="G1377" s="13"/>
      <c r="H1377" s="51"/>
    </row>
    <row r="1378" spans="1:8" ht="12.75">
      <c r="A1378" s="3"/>
      <c r="B1378" s="6"/>
      <c r="C1378" s="6"/>
      <c r="D1378" s="6"/>
      <c r="E1378" s="13"/>
      <c r="F1378" s="13"/>
      <c r="G1378" s="13"/>
      <c r="H1378" s="51"/>
    </row>
    <row r="1379" spans="1:8" ht="12.75">
      <c r="A1379" s="3"/>
      <c r="B1379" s="6"/>
      <c r="C1379" s="6"/>
      <c r="D1379" s="6"/>
      <c r="E1379" s="13"/>
      <c r="F1379" s="13"/>
      <c r="G1379" s="13"/>
      <c r="H1379" s="51"/>
    </row>
    <row r="1380" spans="1:8" ht="12.75">
      <c r="A1380" s="3"/>
      <c r="B1380" s="6"/>
      <c r="C1380" s="6"/>
      <c r="D1380" s="6"/>
      <c r="E1380" s="13"/>
      <c r="F1380" s="13"/>
      <c r="G1380" s="13"/>
      <c r="H1380" s="51"/>
    </row>
    <row r="1381" spans="2:8" ht="12.75">
      <c r="B1381" s="39"/>
      <c r="D1381" s="6"/>
      <c r="E1381" s="13"/>
      <c r="F1381" s="13"/>
      <c r="G1381" s="13"/>
      <c r="H1381" s="51"/>
    </row>
    <row r="1382" spans="1:8" ht="12.75">
      <c r="A1382" s="3"/>
      <c r="B1382" s="6"/>
      <c r="C1382" s="6"/>
      <c r="D1382" s="6"/>
      <c r="E1382" s="13"/>
      <c r="F1382" s="13"/>
      <c r="G1382" s="13"/>
      <c r="H1382" s="51"/>
    </row>
    <row r="1383" spans="1:8" ht="12.75">
      <c r="A1383" s="3"/>
      <c r="B1383" s="6"/>
      <c r="C1383" s="6"/>
      <c r="D1383" s="6"/>
      <c r="E1383" s="13"/>
      <c r="F1383" s="13"/>
      <c r="G1383" s="13"/>
      <c r="H1383" s="51"/>
    </row>
    <row r="1384" spans="1:8" ht="12.75">
      <c r="A1384" s="3"/>
      <c r="B1384" s="6"/>
      <c r="C1384" s="6"/>
      <c r="D1384" s="6"/>
      <c r="E1384" s="13"/>
      <c r="F1384" s="13"/>
      <c r="G1384" s="13"/>
      <c r="H1384" s="51"/>
    </row>
    <row r="1385" spans="1:8" ht="12.75">
      <c r="A1385" s="3"/>
      <c r="B1385" s="6"/>
      <c r="C1385" s="6"/>
      <c r="D1385" s="6"/>
      <c r="E1385" s="13"/>
      <c r="F1385" s="13"/>
      <c r="G1385" s="13"/>
      <c r="H1385" s="51"/>
    </row>
    <row r="1386" spans="1:8" ht="12.75">
      <c r="A1386" s="3"/>
      <c r="B1386" s="6"/>
      <c r="C1386" s="6"/>
      <c r="D1386" s="6"/>
      <c r="E1386" s="13"/>
      <c r="F1386" s="13"/>
      <c r="G1386" s="13"/>
      <c r="H1386" s="51"/>
    </row>
    <row r="1387" spans="1:8" ht="12.75">
      <c r="A1387" s="3"/>
      <c r="B1387" s="6"/>
      <c r="C1387" s="6"/>
      <c r="D1387" s="6"/>
      <c r="E1387" s="13"/>
      <c r="F1387" s="13"/>
      <c r="G1387" s="13"/>
      <c r="H1387" s="51"/>
    </row>
    <row r="1388" spans="1:8" ht="12.75">
      <c r="A1388" s="3"/>
      <c r="B1388" s="6"/>
      <c r="C1388" s="6"/>
      <c r="D1388" s="6"/>
      <c r="E1388" s="13"/>
      <c r="F1388" s="13"/>
      <c r="G1388" s="13"/>
      <c r="H1388" s="51"/>
    </row>
    <row r="1389" spans="1:8" ht="12.75">
      <c r="A1389" s="3"/>
      <c r="B1389" s="6"/>
      <c r="C1389" s="6"/>
      <c r="D1389" s="6"/>
      <c r="E1389" s="13"/>
      <c r="F1389" s="13"/>
      <c r="G1389" s="13"/>
      <c r="H1389" s="51"/>
    </row>
    <row r="1390" spans="1:8" ht="12.75">
      <c r="A1390" s="3"/>
      <c r="B1390" s="6"/>
      <c r="C1390" s="6"/>
      <c r="D1390" s="6"/>
      <c r="E1390" s="13"/>
      <c r="F1390" s="13"/>
      <c r="G1390" s="13"/>
      <c r="H1390" s="51"/>
    </row>
    <row r="1391" spans="1:8" ht="12.75">
      <c r="A1391" s="3"/>
      <c r="B1391" s="6"/>
      <c r="C1391" s="6"/>
      <c r="D1391" s="6"/>
      <c r="E1391" s="13"/>
      <c r="F1391" s="13"/>
      <c r="G1391" s="13"/>
      <c r="H1391" s="51"/>
    </row>
    <row r="1392" spans="1:8" ht="12.75">
      <c r="A1392" s="3"/>
      <c r="B1392" s="6"/>
      <c r="C1392" s="6"/>
      <c r="D1392" s="6"/>
      <c r="E1392" s="13"/>
      <c r="F1392" s="13"/>
      <c r="G1392" s="13"/>
      <c r="H1392" s="51"/>
    </row>
    <row r="1393" spans="1:8" ht="12.75">
      <c r="A1393" s="3"/>
      <c r="B1393" s="6"/>
      <c r="C1393" s="6"/>
      <c r="D1393" s="6"/>
      <c r="E1393" s="13"/>
      <c r="F1393" s="13"/>
      <c r="G1393" s="13"/>
      <c r="H1393" s="51"/>
    </row>
    <row r="1394" spans="1:8" ht="12.75">
      <c r="A1394" s="3"/>
      <c r="B1394" s="6"/>
      <c r="C1394" s="6"/>
      <c r="D1394" s="6"/>
      <c r="E1394" s="13"/>
      <c r="F1394" s="13"/>
      <c r="G1394" s="13"/>
      <c r="H1394" s="51"/>
    </row>
    <row r="1395" spans="1:8" ht="12.75">
      <c r="A1395" s="3"/>
      <c r="B1395" s="6"/>
      <c r="C1395" s="6"/>
      <c r="D1395" s="6"/>
      <c r="E1395" s="13"/>
      <c r="F1395" s="13"/>
      <c r="G1395" s="13"/>
      <c r="H1395" s="51"/>
    </row>
    <row r="1396" spans="1:8" ht="12.75">
      <c r="A1396" s="3"/>
      <c r="B1396" s="6"/>
      <c r="C1396" s="6"/>
      <c r="D1396" s="6"/>
      <c r="E1396" s="13"/>
      <c r="F1396" s="13"/>
      <c r="G1396" s="13"/>
      <c r="H1396" s="51"/>
    </row>
    <row r="1397" spans="1:8" ht="12.75">
      <c r="A1397" s="3"/>
      <c r="B1397" s="6"/>
      <c r="C1397" s="6"/>
      <c r="D1397" s="6"/>
      <c r="E1397" s="13"/>
      <c r="F1397" s="13"/>
      <c r="G1397" s="13"/>
      <c r="H1397" s="51"/>
    </row>
    <row r="1398" spans="1:8" ht="12.75">
      <c r="A1398" s="3"/>
      <c r="B1398" s="6"/>
      <c r="C1398" s="6"/>
      <c r="D1398" s="6"/>
      <c r="E1398" s="13"/>
      <c r="F1398" s="13"/>
      <c r="G1398" s="13"/>
      <c r="H1398" s="51"/>
    </row>
    <row r="1399" spans="1:8" ht="12.75">
      <c r="A1399" s="3"/>
      <c r="B1399" s="6"/>
      <c r="C1399" s="6"/>
      <c r="D1399" s="6"/>
      <c r="E1399" s="13"/>
      <c r="F1399" s="13"/>
      <c r="G1399" s="13"/>
      <c r="H1399" s="51"/>
    </row>
    <row r="1400" spans="1:8" ht="12.75">
      <c r="A1400" s="3"/>
      <c r="B1400" s="6"/>
      <c r="C1400" s="6"/>
      <c r="D1400" s="6"/>
      <c r="E1400" s="13"/>
      <c r="F1400" s="13"/>
      <c r="G1400" s="13"/>
      <c r="H1400" s="51"/>
    </row>
    <row r="1401" spans="1:8" ht="12.75">
      <c r="A1401" s="3"/>
      <c r="B1401" s="6"/>
      <c r="C1401" s="6"/>
      <c r="D1401" s="6"/>
      <c r="E1401" s="13"/>
      <c r="F1401" s="13"/>
      <c r="G1401" s="13"/>
      <c r="H1401" s="51"/>
    </row>
    <row r="1402" spans="1:8" ht="12.75">
      <c r="A1402" s="3"/>
      <c r="B1402" s="6"/>
      <c r="C1402" s="6"/>
      <c r="D1402" s="6"/>
      <c r="E1402" s="13"/>
      <c r="F1402" s="13"/>
      <c r="G1402" s="13"/>
      <c r="H1402" s="51"/>
    </row>
    <row r="1403" spans="1:8" ht="12.75">
      <c r="A1403" s="3"/>
      <c r="B1403" s="6"/>
      <c r="C1403" s="6"/>
      <c r="D1403" s="6"/>
      <c r="E1403" s="13"/>
      <c r="F1403" s="13"/>
      <c r="G1403" s="13"/>
      <c r="H1403" s="51"/>
    </row>
    <row r="1404" spans="1:8" ht="12.75">
      <c r="A1404" s="3"/>
      <c r="B1404" s="6"/>
      <c r="C1404" s="6"/>
      <c r="D1404" s="6"/>
      <c r="E1404" s="13"/>
      <c r="F1404" s="13"/>
      <c r="G1404" s="13"/>
      <c r="H1404" s="51"/>
    </row>
    <row r="1405" spans="1:8" ht="12.75">
      <c r="A1405" s="3"/>
      <c r="B1405" s="6"/>
      <c r="C1405" s="6"/>
      <c r="D1405" s="6"/>
      <c r="E1405" s="13"/>
      <c r="F1405" s="13"/>
      <c r="G1405" s="13"/>
      <c r="H1405" s="51"/>
    </row>
    <row r="1406" spans="1:8" ht="12.75">
      <c r="A1406" s="3"/>
      <c r="B1406" s="6"/>
      <c r="C1406" s="6"/>
      <c r="D1406" s="6"/>
      <c r="E1406" s="13"/>
      <c r="F1406" s="13"/>
      <c r="G1406" s="13"/>
      <c r="H1406" s="51"/>
    </row>
    <row r="1407" spans="1:8" ht="12.75">
      <c r="A1407" s="3"/>
      <c r="B1407" s="6"/>
      <c r="C1407" s="6"/>
      <c r="D1407" s="6"/>
      <c r="E1407" s="13"/>
      <c r="F1407" s="13"/>
      <c r="G1407" s="13"/>
      <c r="H1407" s="51"/>
    </row>
    <row r="1409" spans="1:6" ht="15.75">
      <c r="A1409" s="3"/>
      <c r="B1409" s="10"/>
      <c r="C1409" s="4"/>
      <c r="D1409" s="6"/>
      <c r="E1409" s="12"/>
      <c r="F1409" s="6"/>
    </row>
    <row r="1410" spans="1:6" ht="12.75">
      <c r="A1410" s="3"/>
      <c r="B1410" s="6"/>
      <c r="C1410" s="4"/>
      <c r="D1410" s="6"/>
      <c r="E1410" s="12"/>
      <c r="F1410" s="6"/>
    </row>
    <row r="1411" spans="1:6" ht="12.75">
      <c r="A1411" s="3"/>
      <c r="B1411" s="6"/>
      <c r="C1411" s="4"/>
      <c r="D1411" s="6"/>
      <c r="E1411" s="12"/>
      <c r="F1411" s="6"/>
    </row>
    <row r="1412" spans="1:7" s="50" customFormat="1" ht="12.75">
      <c r="A1412" s="3"/>
      <c r="B1412" s="6"/>
      <c r="C1412" s="4"/>
      <c r="D1412" s="6"/>
      <c r="E1412" s="12"/>
      <c r="F1412" s="6"/>
      <c r="G1412" s="137"/>
    </row>
    <row r="1413" spans="1:7" s="50" customFormat="1" ht="12.75">
      <c r="A1413" s="3"/>
      <c r="B1413" s="6"/>
      <c r="C1413" s="4"/>
      <c r="D1413" s="6"/>
      <c r="E1413" s="12"/>
      <c r="F1413" s="6"/>
      <c r="G1413" s="137"/>
    </row>
    <row r="1414" spans="1:7" s="50" customFormat="1" ht="12.75">
      <c r="A1414" s="3"/>
      <c r="B1414" s="6"/>
      <c r="C1414" s="4"/>
      <c r="D1414" s="6"/>
      <c r="E1414" s="12"/>
      <c r="F1414" s="6"/>
      <c r="G1414" s="137"/>
    </row>
    <row r="1415" spans="1:7" s="50" customFormat="1" ht="12.75">
      <c r="A1415" s="3"/>
      <c r="B1415" s="6"/>
      <c r="C1415" s="4"/>
      <c r="D1415" s="6"/>
      <c r="E1415" s="12"/>
      <c r="F1415" s="6"/>
      <c r="G1415" s="137"/>
    </row>
    <row r="1416" spans="1:7" s="50" customFormat="1" ht="12.75">
      <c r="A1416" s="3"/>
      <c r="B1416" s="6"/>
      <c r="C1416" s="4"/>
      <c r="D1416" s="6"/>
      <c r="E1416" s="12"/>
      <c r="F1416" s="6"/>
      <c r="G1416" s="137"/>
    </row>
    <row r="1417" spans="1:7" s="50" customFormat="1" ht="12.75">
      <c r="A1417" s="3"/>
      <c r="B1417" s="6"/>
      <c r="C1417" s="4"/>
      <c r="D1417" s="6"/>
      <c r="E1417" s="12"/>
      <c r="F1417" s="6"/>
      <c r="G1417" s="137"/>
    </row>
    <row r="1418" spans="1:7" s="50" customFormat="1" ht="12.75">
      <c r="A1418" s="3"/>
      <c r="B1418" s="6"/>
      <c r="C1418" s="4"/>
      <c r="D1418" s="6"/>
      <c r="E1418" s="12"/>
      <c r="F1418" s="6"/>
      <c r="G1418" s="6"/>
    </row>
    <row r="1419" spans="1:7" s="50" customFormat="1" ht="12.75">
      <c r="A1419" s="3"/>
      <c r="B1419" s="6"/>
      <c r="C1419" s="4"/>
      <c r="D1419" s="6"/>
      <c r="E1419" s="12"/>
      <c r="F1419" s="6"/>
      <c r="G1419" s="6"/>
    </row>
    <row r="1420" spans="1:7" s="50" customFormat="1" ht="12.75">
      <c r="A1420" s="3"/>
      <c r="B1420" s="6"/>
      <c r="C1420" s="4"/>
      <c r="D1420" s="6"/>
      <c r="E1420" s="12"/>
      <c r="F1420" s="6"/>
      <c r="G1420" s="6"/>
    </row>
    <row r="1421" spans="1:7" s="50" customFormat="1" ht="12.75">
      <c r="A1421" s="5"/>
      <c r="B1421" s="25"/>
      <c r="C1421" s="24"/>
      <c r="D1421" s="24"/>
      <c r="E1421" s="26"/>
      <c r="F1421" s="137"/>
      <c r="G1421" s="137"/>
    </row>
    <row r="1429" spans="1:10" s="50" customFormat="1" ht="12.75">
      <c r="A1429" s="137"/>
      <c r="B1429" s="137"/>
      <c r="C1429" s="137"/>
      <c r="D1429" s="137"/>
      <c r="E1429" s="11"/>
      <c r="F1429" s="137"/>
      <c r="G1429" s="137"/>
      <c r="I1429" s="137"/>
      <c r="J1429" s="137"/>
    </row>
    <row r="1430" spans="1:10" s="50" customFormat="1" ht="12.75">
      <c r="A1430" s="137"/>
      <c r="B1430" s="137"/>
      <c r="C1430" s="137"/>
      <c r="D1430" s="137"/>
      <c r="E1430" s="11"/>
      <c r="F1430" s="137"/>
      <c r="G1430" s="137"/>
      <c r="I1430" s="137"/>
      <c r="J1430" s="137"/>
    </row>
    <row r="1431" spans="1:10" s="50" customFormat="1" ht="12.75">
      <c r="A1431" s="137"/>
      <c r="B1431" s="137"/>
      <c r="C1431" s="137"/>
      <c r="D1431" s="137"/>
      <c r="E1431" s="11"/>
      <c r="F1431" s="137"/>
      <c r="G1431" s="137"/>
      <c r="I1431" s="137"/>
      <c r="J1431" s="137"/>
    </row>
    <row r="1432" spans="1:10" s="50" customFormat="1" ht="12.75">
      <c r="A1432" s="137"/>
      <c r="B1432" s="137"/>
      <c r="C1432" s="137"/>
      <c r="D1432" s="137"/>
      <c r="E1432" s="11"/>
      <c r="F1432" s="137"/>
      <c r="G1432" s="137"/>
      <c r="I1432" s="137"/>
      <c r="J1432" s="137"/>
    </row>
    <row r="1433" spans="1:10" s="50" customFormat="1" ht="12.75">
      <c r="A1433" s="137"/>
      <c r="B1433" s="137"/>
      <c r="C1433" s="137"/>
      <c r="D1433" s="137"/>
      <c r="E1433" s="11"/>
      <c r="F1433" s="137"/>
      <c r="G1433" s="137"/>
      <c r="I1433" s="137"/>
      <c r="J1433" s="137"/>
    </row>
    <row r="1434" spans="1:10" s="50" customFormat="1" ht="12.75">
      <c r="A1434" s="137"/>
      <c r="B1434" s="137"/>
      <c r="C1434" s="137"/>
      <c r="D1434" s="137"/>
      <c r="E1434" s="11"/>
      <c r="F1434" s="137"/>
      <c r="G1434" s="137"/>
      <c r="I1434" s="137"/>
      <c r="J1434" s="137"/>
    </row>
    <row r="1435" spans="1:10" s="50" customFormat="1" ht="12.75">
      <c r="A1435" s="137"/>
      <c r="B1435" s="137"/>
      <c r="C1435" s="137"/>
      <c r="D1435" s="137"/>
      <c r="E1435" s="11"/>
      <c r="F1435" s="137"/>
      <c r="G1435" s="137"/>
      <c r="I1435" s="137"/>
      <c r="J1435" s="137"/>
    </row>
    <row r="1436" ht="12.75">
      <c r="A1436" s="137"/>
    </row>
    <row r="1437" ht="12.75">
      <c r="A1437" s="137"/>
    </row>
    <row r="1438" ht="12.75">
      <c r="A1438" s="137"/>
    </row>
    <row r="1439" ht="12.75">
      <c r="A1439" s="137"/>
    </row>
    <row r="1440" ht="12.75">
      <c r="A1440" s="137"/>
    </row>
    <row r="1441" ht="12.75">
      <c r="A1441" s="137"/>
    </row>
    <row r="1442" ht="12.75">
      <c r="A1442" s="137"/>
    </row>
    <row r="1443" ht="12.75">
      <c r="A1443" s="137"/>
    </row>
    <row r="1444" ht="12.75">
      <c r="A1444" s="137"/>
    </row>
    <row r="1445" ht="12.75">
      <c r="A1445" s="137"/>
    </row>
    <row r="1446" ht="12.75">
      <c r="A1446" s="137"/>
    </row>
    <row r="1447" ht="12.75">
      <c r="A1447" s="137"/>
    </row>
    <row r="1448" ht="12.75">
      <c r="A1448" s="137"/>
    </row>
    <row r="1449" ht="12.75">
      <c r="A1449" s="137"/>
    </row>
    <row r="1450" ht="12.75">
      <c r="A1450" s="137"/>
    </row>
    <row r="1451" ht="12.75">
      <c r="A1451" s="137"/>
    </row>
    <row r="1452" ht="12.75">
      <c r="A1452" s="137"/>
    </row>
    <row r="1453" ht="12.75">
      <c r="A1453" s="137"/>
    </row>
    <row r="1454" ht="12.75">
      <c r="A1454" s="137"/>
    </row>
    <row r="1455" ht="12.75">
      <c r="A1455" s="137"/>
    </row>
    <row r="1456" ht="12.75">
      <c r="A1456" s="137"/>
    </row>
    <row r="1457" ht="12.75">
      <c r="A1457" s="137"/>
    </row>
    <row r="1458" ht="12.75">
      <c r="A1458" s="137"/>
    </row>
    <row r="1459" ht="12.75">
      <c r="A1459" s="137"/>
    </row>
    <row r="1460" ht="12.75">
      <c r="A1460" s="137"/>
    </row>
    <row r="1461" ht="12.75">
      <c r="A1461" s="137"/>
    </row>
    <row r="1462" ht="12.75">
      <c r="A1462" s="137"/>
    </row>
    <row r="1463" ht="12.75">
      <c r="A1463" s="137"/>
    </row>
    <row r="1464" ht="12.75">
      <c r="A1464" s="137"/>
    </row>
    <row r="1465" ht="12.75">
      <c r="A1465" s="137"/>
    </row>
    <row r="1466" ht="12.75">
      <c r="A1466" s="137"/>
    </row>
    <row r="1467" ht="12.75">
      <c r="A1467" s="137"/>
    </row>
    <row r="1468" ht="12.75">
      <c r="A1468" s="137"/>
    </row>
    <row r="1469" ht="12.75">
      <c r="A1469" s="137"/>
    </row>
    <row r="1470" ht="12.75">
      <c r="A1470" s="137"/>
    </row>
    <row r="1471" ht="12.75">
      <c r="A1471" s="137"/>
    </row>
    <row r="1472" ht="12.75">
      <c r="A1472" s="137"/>
    </row>
    <row r="1473" ht="12.75">
      <c r="A1473" s="137"/>
    </row>
    <row r="1474" ht="12.75">
      <c r="A1474" s="137"/>
    </row>
    <row r="1475" ht="12.75">
      <c r="A1475" s="137"/>
    </row>
    <row r="1476" ht="12.75">
      <c r="A1476" s="137"/>
    </row>
    <row r="1477" ht="12.75">
      <c r="A1477" s="137"/>
    </row>
    <row r="1478" ht="12.75">
      <c r="A1478" s="137"/>
    </row>
    <row r="1479" ht="12.75">
      <c r="A1479" s="137"/>
    </row>
    <row r="1480" ht="12.75">
      <c r="A1480" s="137"/>
    </row>
    <row r="1481" ht="12.75">
      <c r="A1481" s="137"/>
    </row>
    <row r="1482" ht="12.75">
      <c r="A1482" s="137"/>
    </row>
    <row r="1483" ht="12.75">
      <c r="A1483" s="137"/>
    </row>
    <row r="1484" ht="12.75">
      <c r="A1484" s="137"/>
    </row>
    <row r="1485" ht="12.75">
      <c r="A1485" s="137"/>
    </row>
    <row r="1486" ht="12.75">
      <c r="A1486" s="137"/>
    </row>
    <row r="1487" ht="12.75">
      <c r="A1487" s="137"/>
    </row>
    <row r="1488" ht="12.75">
      <c r="A1488" s="137"/>
    </row>
    <row r="1489" ht="12.75">
      <c r="A1489" s="137"/>
    </row>
    <row r="1490" ht="12.75">
      <c r="A1490" s="137"/>
    </row>
    <row r="1491" ht="12.75">
      <c r="A1491" s="137"/>
    </row>
    <row r="1492" ht="12.75">
      <c r="A1492" s="137"/>
    </row>
    <row r="1493" ht="12.75">
      <c r="A1493" s="137"/>
    </row>
    <row r="1494" ht="12.75">
      <c r="A1494" s="137"/>
    </row>
    <row r="1495" ht="12.75">
      <c r="A1495" s="137"/>
    </row>
    <row r="1496" ht="12.75">
      <c r="A1496" s="137"/>
    </row>
    <row r="1497" ht="12.75">
      <c r="A1497" s="137"/>
    </row>
    <row r="1498" ht="12.75">
      <c r="A1498" s="137"/>
    </row>
    <row r="1499" ht="12.75">
      <c r="A1499" s="137"/>
    </row>
    <row r="1500" ht="12.75">
      <c r="A1500" s="137"/>
    </row>
    <row r="1501" ht="12.75">
      <c r="A1501" s="137"/>
    </row>
    <row r="1502" ht="12.75">
      <c r="A1502" s="137"/>
    </row>
    <row r="1503" ht="12.75">
      <c r="A1503" s="137"/>
    </row>
    <row r="1504" ht="12.75">
      <c r="A1504" s="137"/>
    </row>
    <row r="1505" ht="12.75">
      <c r="A1505" s="137"/>
    </row>
    <row r="1506" ht="12.75">
      <c r="A1506" s="137"/>
    </row>
    <row r="1507" ht="12.75">
      <c r="A1507" s="137"/>
    </row>
    <row r="1508" ht="12.75">
      <c r="A1508" s="137"/>
    </row>
    <row r="1509" ht="12.75">
      <c r="A1509" s="137"/>
    </row>
    <row r="1510" ht="12.75">
      <c r="A1510" s="137"/>
    </row>
    <row r="1511" ht="12.75">
      <c r="A1511" s="137"/>
    </row>
    <row r="1512" ht="12.75">
      <c r="A1512" s="137"/>
    </row>
    <row r="1513" ht="12.75">
      <c r="A1513" s="137"/>
    </row>
    <row r="1514" ht="12.75">
      <c r="A1514" s="137"/>
    </row>
    <row r="1515" ht="12.75">
      <c r="A1515" s="137"/>
    </row>
    <row r="1516" ht="12.75">
      <c r="A1516" s="137"/>
    </row>
    <row r="1517" ht="12.75">
      <c r="A1517" s="137"/>
    </row>
    <row r="1518" ht="12.75">
      <c r="A1518" s="137"/>
    </row>
    <row r="1519" ht="12.75">
      <c r="A1519" s="137"/>
    </row>
    <row r="1520" ht="12.75">
      <c r="A1520" s="137"/>
    </row>
    <row r="1521" ht="12.75">
      <c r="A1521" s="137"/>
    </row>
    <row r="1522" ht="12.75">
      <c r="A1522" s="137"/>
    </row>
    <row r="1523" ht="12.75">
      <c r="A1523" s="137"/>
    </row>
    <row r="1524" ht="12.75">
      <c r="A1524" s="137"/>
    </row>
    <row r="1525" ht="12.75">
      <c r="A1525" s="137"/>
    </row>
    <row r="1526" ht="12.75">
      <c r="A1526" s="137"/>
    </row>
    <row r="1527" ht="12.75">
      <c r="A1527" s="137"/>
    </row>
    <row r="1528" ht="12.75">
      <c r="A1528" s="137"/>
    </row>
    <row r="1529" ht="12.75">
      <c r="A1529" s="137"/>
    </row>
    <row r="1530" ht="12.75">
      <c r="A1530" s="137"/>
    </row>
    <row r="1531" ht="12.75">
      <c r="A1531" s="137"/>
    </row>
    <row r="1532" ht="12.75">
      <c r="A1532" s="137"/>
    </row>
    <row r="1533" ht="12.75">
      <c r="A1533" s="137"/>
    </row>
    <row r="1534" ht="12.75">
      <c r="A1534" s="137"/>
    </row>
    <row r="1535" ht="12.75">
      <c r="A1535" s="137"/>
    </row>
    <row r="1536" ht="12.75">
      <c r="A1536" s="137"/>
    </row>
    <row r="1537" ht="12.75">
      <c r="A1537" s="137"/>
    </row>
    <row r="1538" ht="12.75">
      <c r="A1538" s="137"/>
    </row>
    <row r="1539" ht="12.75">
      <c r="A1539" s="137"/>
    </row>
    <row r="1540" ht="12.75">
      <c r="A1540" s="137"/>
    </row>
    <row r="1541" ht="12.75">
      <c r="A1541" s="137"/>
    </row>
    <row r="1542" ht="12.75">
      <c r="A1542" s="137"/>
    </row>
    <row r="1543" ht="12.75">
      <c r="A1543" s="137"/>
    </row>
    <row r="1544" ht="12.75">
      <c r="A1544" s="137"/>
    </row>
    <row r="1545" ht="12.75">
      <c r="A1545" s="137"/>
    </row>
    <row r="1546" ht="12.75">
      <c r="A1546" s="137"/>
    </row>
    <row r="1547" ht="12.75">
      <c r="A1547" s="137"/>
    </row>
    <row r="1548" ht="12.75">
      <c r="A1548" s="137"/>
    </row>
    <row r="1549" ht="12.75">
      <c r="A1549" s="137"/>
    </row>
    <row r="1550" ht="12.75">
      <c r="A1550" s="137"/>
    </row>
    <row r="1551" ht="12.75">
      <c r="A1551" s="137"/>
    </row>
    <row r="1552" ht="12.75">
      <c r="A1552" s="137"/>
    </row>
    <row r="1553" ht="12.75">
      <c r="A1553" s="137"/>
    </row>
    <row r="1554" ht="12.75">
      <c r="A1554" s="137"/>
    </row>
    <row r="1555" ht="12.75">
      <c r="A1555" s="137"/>
    </row>
    <row r="1556" ht="12.75">
      <c r="A1556" s="137"/>
    </row>
    <row r="1557" ht="12.75">
      <c r="A1557" s="137"/>
    </row>
    <row r="1558" ht="12.75">
      <c r="A1558" s="137"/>
    </row>
    <row r="1559" ht="12.75">
      <c r="A1559" s="137"/>
    </row>
    <row r="1560" ht="12.75">
      <c r="A1560" s="137"/>
    </row>
    <row r="1561" ht="12.75">
      <c r="A1561" s="137"/>
    </row>
    <row r="1562" ht="12.75">
      <c r="A1562" s="137"/>
    </row>
    <row r="1563" ht="12.75">
      <c r="A1563" s="137"/>
    </row>
    <row r="1564" ht="12.75">
      <c r="A1564" s="137"/>
    </row>
    <row r="1565" ht="12.75">
      <c r="A1565" s="137"/>
    </row>
    <row r="1566" ht="12.75">
      <c r="A1566" s="137"/>
    </row>
    <row r="1567" ht="12.75">
      <c r="A1567" s="137"/>
    </row>
    <row r="1568" ht="12.75">
      <c r="A1568" s="137"/>
    </row>
    <row r="1569" ht="12.75">
      <c r="A1569" s="137"/>
    </row>
    <row r="1570" ht="12.75">
      <c r="A1570" s="137"/>
    </row>
    <row r="1571" ht="12.75">
      <c r="A1571" s="137"/>
    </row>
    <row r="1572" ht="12.75">
      <c r="A1572" s="137"/>
    </row>
    <row r="1573" ht="12.75">
      <c r="A1573" s="137"/>
    </row>
    <row r="1574" ht="12.75">
      <c r="A1574" s="137"/>
    </row>
    <row r="1575" ht="12.75">
      <c r="A1575" s="137"/>
    </row>
    <row r="1576" ht="12.75">
      <c r="A1576" s="137"/>
    </row>
    <row r="1577" ht="12.75">
      <c r="A1577" s="137"/>
    </row>
    <row r="1578" ht="12.75">
      <c r="A1578" s="137"/>
    </row>
    <row r="1579" ht="12.75">
      <c r="A1579" s="137"/>
    </row>
    <row r="1580" spans="1:10" s="50" customFormat="1" ht="12.75">
      <c r="A1580" s="137"/>
      <c r="B1580" s="137"/>
      <c r="C1580" s="137"/>
      <c r="D1580" s="137"/>
      <c r="E1580" s="11"/>
      <c r="F1580" s="137"/>
      <c r="G1580" s="137"/>
      <c r="I1580" s="137"/>
      <c r="J1580" s="137"/>
    </row>
    <row r="1581" spans="1:10" s="50" customFormat="1" ht="12.75">
      <c r="A1581" s="137"/>
      <c r="B1581" s="137"/>
      <c r="C1581" s="137"/>
      <c r="D1581" s="137"/>
      <c r="E1581" s="11"/>
      <c r="F1581" s="137"/>
      <c r="G1581" s="137"/>
      <c r="I1581" s="137"/>
      <c r="J1581" s="137"/>
    </row>
    <row r="1582" spans="1:10" s="50" customFormat="1" ht="12.75">
      <c r="A1582" s="137"/>
      <c r="B1582" s="137"/>
      <c r="C1582" s="137"/>
      <c r="D1582" s="137"/>
      <c r="E1582" s="11"/>
      <c r="F1582" s="137"/>
      <c r="G1582" s="137"/>
      <c r="I1582" s="137"/>
      <c r="J1582" s="137"/>
    </row>
    <row r="1583" spans="1:10" s="50" customFormat="1" ht="12.75">
      <c r="A1583" s="137"/>
      <c r="B1583" s="137"/>
      <c r="C1583" s="137"/>
      <c r="D1583" s="137"/>
      <c r="E1583" s="11"/>
      <c r="F1583" s="137"/>
      <c r="G1583" s="137"/>
      <c r="I1583" s="137"/>
      <c r="J1583" s="137"/>
    </row>
    <row r="1584" spans="1:10" s="50" customFormat="1" ht="12.75">
      <c r="A1584" s="137"/>
      <c r="B1584" s="137"/>
      <c r="C1584" s="137"/>
      <c r="D1584" s="137"/>
      <c r="E1584" s="11"/>
      <c r="F1584" s="137"/>
      <c r="G1584" s="137"/>
      <c r="I1584" s="137"/>
      <c r="J1584" s="137"/>
    </row>
    <row r="1585" spans="1:10" s="50" customFormat="1" ht="12.75">
      <c r="A1585" s="137"/>
      <c r="B1585" s="137"/>
      <c r="C1585" s="137"/>
      <c r="D1585" s="137"/>
      <c r="E1585" s="11"/>
      <c r="F1585" s="137"/>
      <c r="G1585" s="137"/>
      <c r="I1585" s="137"/>
      <c r="J1585" s="137"/>
    </row>
    <row r="1586" spans="1:10" s="50" customFormat="1" ht="12.75">
      <c r="A1586" s="137"/>
      <c r="B1586" s="137"/>
      <c r="C1586" s="137"/>
      <c r="D1586" s="137"/>
      <c r="E1586" s="11"/>
      <c r="F1586" s="137"/>
      <c r="G1586" s="137"/>
      <c r="I1586" s="137"/>
      <c r="J1586" s="137"/>
    </row>
    <row r="1587" spans="1:10" s="50" customFormat="1" ht="12.75">
      <c r="A1587" s="137"/>
      <c r="B1587" s="137"/>
      <c r="C1587" s="137"/>
      <c r="D1587" s="137"/>
      <c r="E1587" s="11"/>
      <c r="F1587" s="137"/>
      <c r="G1587" s="137"/>
      <c r="I1587" s="137"/>
      <c r="J1587" s="137"/>
    </row>
    <row r="1588" spans="1:10" s="50" customFormat="1" ht="12.75">
      <c r="A1588" s="137"/>
      <c r="B1588" s="137"/>
      <c r="C1588" s="137"/>
      <c r="D1588" s="137"/>
      <c r="E1588" s="11"/>
      <c r="F1588" s="137"/>
      <c r="G1588" s="137"/>
      <c r="I1588" s="137"/>
      <c r="J1588" s="137"/>
    </row>
    <row r="1589" spans="1:10" s="50" customFormat="1" ht="12.75">
      <c r="A1589" s="137"/>
      <c r="B1589" s="137"/>
      <c r="C1589" s="137"/>
      <c r="D1589" s="137"/>
      <c r="E1589" s="11"/>
      <c r="F1589" s="137"/>
      <c r="G1589" s="137"/>
      <c r="I1589" s="137"/>
      <c r="J1589" s="137"/>
    </row>
    <row r="1590" spans="1:10" s="50" customFormat="1" ht="12.75">
      <c r="A1590" s="137"/>
      <c r="B1590" s="137"/>
      <c r="C1590" s="137"/>
      <c r="D1590" s="137"/>
      <c r="E1590" s="11"/>
      <c r="F1590" s="137"/>
      <c r="G1590" s="137"/>
      <c r="I1590" s="137"/>
      <c r="J1590" s="137"/>
    </row>
    <row r="1591" spans="1:10" s="50" customFormat="1" ht="12.75">
      <c r="A1591" s="137"/>
      <c r="B1591" s="137"/>
      <c r="C1591" s="137"/>
      <c r="D1591" s="137"/>
      <c r="E1591" s="11"/>
      <c r="F1591" s="137"/>
      <c r="G1591" s="137"/>
      <c r="I1591" s="137"/>
      <c r="J1591" s="137"/>
    </row>
    <row r="1592" spans="1:10" s="50" customFormat="1" ht="12.75">
      <c r="A1592" s="7"/>
      <c r="B1592" s="7"/>
      <c r="C1592" s="7"/>
      <c r="D1592" s="7"/>
      <c r="E1592" s="14"/>
      <c r="F1592" s="7"/>
      <c r="G1592" s="7"/>
      <c r="I1592" s="137"/>
      <c r="J1592" s="137"/>
    </row>
    <row r="1593" spans="1:10" s="50" customFormat="1" ht="12.75">
      <c r="A1593" s="137"/>
      <c r="B1593" s="137"/>
      <c r="C1593" s="137"/>
      <c r="D1593" s="137"/>
      <c r="E1593" s="11"/>
      <c r="F1593" s="137"/>
      <c r="G1593" s="137"/>
      <c r="I1593" s="137"/>
      <c r="J1593" s="137"/>
    </row>
    <row r="1594" spans="1:10" s="50" customFormat="1" ht="12.75">
      <c r="A1594" s="137"/>
      <c r="B1594" s="137"/>
      <c r="C1594" s="137"/>
      <c r="D1594" s="137"/>
      <c r="E1594" s="11"/>
      <c r="F1594" s="137"/>
      <c r="G1594" s="137"/>
      <c r="I1594" s="137"/>
      <c r="J1594" s="137"/>
    </row>
    <row r="1595" spans="1:10" s="50" customFormat="1" ht="12.75">
      <c r="A1595" s="137"/>
      <c r="B1595" s="137"/>
      <c r="C1595" s="137"/>
      <c r="D1595" s="137"/>
      <c r="E1595" s="11"/>
      <c r="F1595" s="137"/>
      <c r="G1595" s="137"/>
      <c r="I1595" s="137"/>
      <c r="J1595" s="137"/>
    </row>
    <row r="1596" ht="12.75">
      <c r="A1596" s="137"/>
    </row>
    <row r="1597" ht="12.75">
      <c r="A1597" s="137"/>
    </row>
    <row r="1598" spans="1:8" s="7" customFormat="1" ht="12.75">
      <c r="A1598" s="137"/>
      <c r="B1598" s="137"/>
      <c r="C1598" s="137"/>
      <c r="D1598" s="137"/>
      <c r="E1598" s="11"/>
      <c r="F1598" s="137"/>
      <c r="G1598" s="137"/>
      <c r="H1598" s="52"/>
    </row>
    <row r="1599" ht="12.75">
      <c r="A1599" s="137"/>
    </row>
    <row r="1600" ht="12.75">
      <c r="A1600" s="137"/>
    </row>
    <row r="1601" ht="12.75">
      <c r="A1601" s="137"/>
    </row>
    <row r="1602" ht="12.75">
      <c r="A1602" s="137"/>
    </row>
    <row r="1603" ht="12.75">
      <c r="A1603" s="137"/>
    </row>
    <row r="1604" ht="12.75">
      <c r="A1604" s="137"/>
    </row>
    <row r="1605" ht="12.75">
      <c r="A1605" s="137"/>
    </row>
    <row r="1606" ht="12.75">
      <c r="A1606" s="137"/>
    </row>
    <row r="1607" ht="12.75">
      <c r="A1607" s="137"/>
    </row>
    <row r="1608" ht="12.75">
      <c r="A1608" s="137"/>
    </row>
    <row r="1609" ht="12.75">
      <c r="A1609" s="137"/>
    </row>
    <row r="1610" ht="12.75">
      <c r="A1610" s="137"/>
    </row>
    <row r="1611" ht="12.75">
      <c r="A1611" s="137"/>
    </row>
    <row r="1612" ht="12.75">
      <c r="A1612" s="137"/>
    </row>
    <row r="1613" ht="12.75">
      <c r="A1613" s="137"/>
    </row>
    <row r="1614" ht="12.75">
      <c r="A1614" s="137"/>
    </row>
    <row r="1615" ht="12.75">
      <c r="A1615" s="137"/>
    </row>
    <row r="1616" ht="12.75">
      <c r="A1616" s="137"/>
    </row>
    <row r="1617" ht="12.75">
      <c r="A1617" s="137"/>
    </row>
    <row r="1618" ht="12.75">
      <c r="A1618" s="137"/>
    </row>
    <row r="1619" ht="12.75">
      <c r="A1619" s="137"/>
    </row>
    <row r="1620" ht="12.75">
      <c r="A1620" s="137"/>
    </row>
    <row r="1621" ht="12.75">
      <c r="A1621" s="137"/>
    </row>
    <row r="1622" ht="12.75">
      <c r="A1622" s="137"/>
    </row>
    <row r="1623" ht="12.75">
      <c r="A1623" s="137"/>
    </row>
    <row r="1624" ht="12.75">
      <c r="A1624" s="137"/>
    </row>
    <row r="1625" ht="12.75">
      <c r="A1625" s="137"/>
    </row>
    <row r="1626" ht="12.75">
      <c r="A1626" s="137"/>
    </row>
    <row r="1627" ht="12.75">
      <c r="A1627" s="137"/>
    </row>
    <row r="1628" ht="12.75">
      <c r="A1628" s="137"/>
    </row>
    <row r="1629" ht="12.75">
      <c r="A1629" s="137"/>
    </row>
    <row r="1630" ht="12.75">
      <c r="A1630" s="137"/>
    </row>
    <row r="1631" ht="12.75">
      <c r="A1631" s="137"/>
    </row>
    <row r="1632" ht="12.75">
      <c r="A1632" s="137"/>
    </row>
    <row r="1633" ht="12.75">
      <c r="A1633" s="137"/>
    </row>
    <row r="1634" ht="12.75">
      <c r="A1634" s="137"/>
    </row>
    <row r="1635" ht="12.75">
      <c r="A1635" s="137"/>
    </row>
    <row r="1636" ht="12.75">
      <c r="A1636" s="137"/>
    </row>
    <row r="1637" spans="1:7" ht="12.75">
      <c r="A1637" s="7"/>
      <c r="B1637" s="7"/>
      <c r="C1637" s="7"/>
      <c r="D1637" s="7"/>
      <c r="E1637" s="14"/>
      <c r="F1637" s="7"/>
      <c r="G1637" s="7"/>
    </row>
    <row r="1638" ht="12.75">
      <c r="A1638" s="137"/>
    </row>
    <row r="1639" ht="12.75">
      <c r="A1639" s="137"/>
    </row>
    <row r="1640" ht="12.75">
      <c r="A1640" s="137"/>
    </row>
    <row r="1641" ht="12.75">
      <c r="A1641" s="137"/>
    </row>
    <row r="1642" ht="12.75">
      <c r="A1642" s="137"/>
    </row>
    <row r="1643" spans="1:8" s="7" customFormat="1" ht="12.75">
      <c r="A1643" s="137"/>
      <c r="B1643" s="137"/>
      <c r="C1643" s="137"/>
      <c r="D1643" s="137"/>
      <c r="E1643" s="11"/>
      <c r="F1643" s="137"/>
      <c r="G1643" s="137"/>
      <c r="H1643" s="52"/>
    </row>
    <row r="1644" spans="1:7" ht="15.75">
      <c r="A1644" s="8"/>
      <c r="G1644" s="9"/>
    </row>
    <row r="1650" spans="1:8" s="9" customFormat="1" ht="15.75">
      <c r="A1650" s="5"/>
      <c r="B1650" s="137"/>
      <c r="C1650" s="137"/>
      <c r="D1650" s="137"/>
      <c r="E1650" s="11"/>
      <c r="F1650" s="137"/>
      <c r="G1650" s="137"/>
      <c r="H1650" s="53"/>
    </row>
  </sheetData>
  <autoFilter ref="B1:B1650"/>
  <printOptions gridLines="1"/>
  <pageMargins left="0.7874015748031497" right="0.7874015748031497" top="0.984251968503937" bottom="1.062992125984252" header="0.5118110236220472" footer="0.5118110236220472"/>
  <pageSetup horizontalDpi="600" verticalDpi="600" orientation="landscape" paperSize="9" scale="99" r:id="rId1"/>
  <headerFooter alignWithMargins="0">
    <oddHeader>&amp;CSEZNAM KABELŮ&amp;RMĚŘENÍ A REGULACE</oddHeader>
    <oddFooter>&amp;L &amp;D
&amp;F
&amp;A&amp;C&amp;P/&amp;N&amp;RAKCE: BD Janáčkovo nábřeží
6. a 7.NP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4"/>
  <sheetViews>
    <sheetView view="pageLayout" workbookViewId="0" topLeftCell="A106">
      <selection activeCell="C41" sqref="C41"/>
    </sheetView>
  </sheetViews>
  <sheetFormatPr defaultColWidth="9.00390625" defaultRowHeight="12.75"/>
  <cols>
    <col min="1" max="1" width="6.75390625" style="50" customWidth="1"/>
    <col min="2" max="2" width="5.125" style="70" customWidth="1"/>
    <col min="3" max="3" width="38.375" style="0" customWidth="1"/>
    <col min="5" max="5" width="16.00390625" style="0" customWidth="1"/>
    <col min="6" max="6" width="13.00390625" style="0" customWidth="1"/>
  </cols>
  <sheetData>
    <row r="1" spans="1:6" ht="15.75" thickBot="1">
      <c r="A1" s="54" t="s">
        <v>79</v>
      </c>
      <c r="B1" s="66" t="s">
        <v>78</v>
      </c>
      <c r="C1" s="55" t="s">
        <v>0</v>
      </c>
      <c r="D1" s="55" t="s">
        <v>18</v>
      </c>
      <c r="E1" s="55" t="s">
        <v>19</v>
      </c>
      <c r="F1" s="55" t="s">
        <v>20</v>
      </c>
    </row>
    <row r="2" spans="1:6" s="56" customFormat="1" ht="15.75" thickBot="1">
      <c r="A2" s="161" t="s">
        <v>27</v>
      </c>
      <c r="B2" s="162"/>
      <c r="C2" s="162"/>
      <c r="D2" s="162"/>
      <c r="E2" s="162"/>
      <c r="F2" s="163"/>
    </row>
    <row r="3" spans="1:6" ht="14.25">
      <c r="A3" s="57">
        <v>1</v>
      </c>
      <c r="B3" s="67" t="s">
        <v>28</v>
      </c>
      <c r="C3" s="58" t="s">
        <v>264</v>
      </c>
      <c r="D3" s="58" t="s">
        <v>265</v>
      </c>
      <c r="E3" s="58" t="s">
        <v>158</v>
      </c>
      <c r="F3" s="58" t="s">
        <v>21</v>
      </c>
    </row>
    <row r="4" spans="1:6" ht="14.25">
      <c r="A4" s="57">
        <v>2</v>
      </c>
      <c r="B4" s="67" t="s">
        <v>28</v>
      </c>
      <c r="C4" s="58" t="s">
        <v>266</v>
      </c>
      <c r="D4" s="58" t="s">
        <v>265</v>
      </c>
      <c r="E4" s="58" t="s">
        <v>159</v>
      </c>
      <c r="F4" s="58" t="s">
        <v>21</v>
      </c>
    </row>
    <row r="5" spans="1:6" s="137" customFormat="1" ht="14.25">
      <c r="A5" s="57">
        <v>3</v>
      </c>
      <c r="B5" s="67" t="s">
        <v>28</v>
      </c>
      <c r="C5" s="58" t="s">
        <v>267</v>
      </c>
      <c r="D5" s="58" t="s">
        <v>265</v>
      </c>
      <c r="E5" s="58" t="s">
        <v>142</v>
      </c>
      <c r="F5" s="58" t="s">
        <v>21</v>
      </c>
    </row>
    <row r="6" spans="1:6" s="137" customFormat="1" ht="14.25">
      <c r="A6" s="57">
        <v>4</v>
      </c>
      <c r="B6" s="67" t="s">
        <v>28</v>
      </c>
      <c r="C6" s="58" t="s">
        <v>268</v>
      </c>
      <c r="D6" s="58" t="s">
        <v>265</v>
      </c>
      <c r="E6" s="58" t="s">
        <v>144</v>
      </c>
      <c r="F6" s="58" t="s">
        <v>21</v>
      </c>
    </row>
    <row r="7" spans="1:6" s="137" customFormat="1" ht="14.25">
      <c r="A7" s="57">
        <v>5</v>
      </c>
      <c r="B7" s="67" t="s">
        <v>28</v>
      </c>
      <c r="C7" s="58" t="s">
        <v>275</v>
      </c>
      <c r="D7" s="58" t="s">
        <v>265</v>
      </c>
      <c r="E7" s="58" t="s">
        <v>151</v>
      </c>
      <c r="F7" s="58" t="s">
        <v>21</v>
      </c>
    </row>
    <row r="8" spans="1:6" s="137" customFormat="1" ht="14.25">
      <c r="A8" s="57">
        <v>6</v>
      </c>
      <c r="B8" s="67" t="s">
        <v>28</v>
      </c>
      <c r="C8" s="58" t="s">
        <v>269</v>
      </c>
      <c r="D8" s="58" t="s">
        <v>265</v>
      </c>
      <c r="E8" s="58" t="s">
        <v>155</v>
      </c>
      <c r="F8" s="58" t="s">
        <v>21</v>
      </c>
    </row>
    <row r="9" spans="1:6" s="137" customFormat="1" ht="14.25">
      <c r="A9" s="57">
        <v>7</v>
      </c>
      <c r="B9" s="67" t="s">
        <v>28</v>
      </c>
      <c r="C9" s="58" t="s">
        <v>270</v>
      </c>
      <c r="D9" s="58" t="s">
        <v>271</v>
      </c>
      <c r="E9" s="58" t="s">
        <v>170</v>
      </c>
      <c r="F9" s="58" t="s">
        <v>21</v>
      </c>
    </row>
    <row r="10" spans="1:6" s="137" customFormat="1" ht="14.25">
      <c r="A10" s="57">
        <v>8</v>
      </c>
      <c r="B10" s="67" t="s">
        <v>28</v>
      </c>
      <c r="C10" s="58" t="s">
        <v>272</v>
      </c>
      <c r="D10" s="58" t="s">
        <v>271</v>
      </c>
      <c r="E10" s="58" t="s">
        <v>171</v>
      </c>
      <c r="F10" s="58" t="s">
        <v>21</v>
      </c>
    </row>
    <row r="11" spans="1:6" s="137" customFormat="1" ht="14.25">
      <c r="A11" s="57">
        <v>9</v>
      </c>
      <c r="B11" s="67" t="s">
        <v>28</v>
      </c>
      <c r="C11" s="58" t="s">
        <v>273</v>
      </c>
      <c r="D11" s="58" t="s">
        <v>271</v>
      </c>
      <c r="E11" s="58" t="s">
        <v>116</v>
      </c>
      <c r="F11" s="58" t="s">
        <v>21</v>
      </c>
    </row>
    <row r="12" spans="1:6" s="137" customFormat="1" ht="14.25">
      <c r="A12" s="57">
        <v>10</v>
      </c>
      <c r="B12" s="67" t="s">
        <v>28</v>
      </c>
      <c r="C12" s="58" t="s">
        <v>274</v>
      </c>
      <c r="D12" s="58" t="s">
        <v>271</v>
      </c>
      <c r="E12" s="58" t="s">
        <v>118</v>
      </c>
      <c r="F12" s="58" t="s">
        <v>21</v>
      </c>
    </row>
    <row r="13" spans="1:6" s="137" customFormat="1" ht="14.25">
      <c r="A13" s="57">
        <v>11</v>
      </c>
      <c r="B13" s="67" t="s">
        <v>28</v>
      </c>
      <c r="C13" s="58" t="s">
        <v>276</v>
      </c>
      <c r="D13" s="58" t="s">
        <v>271</v>
      </c>
      <c r="E13" s="58" t="s">
        <v>168</v>
      </c>
      <c r="F13" s="58" t="s">
        <v>21</v>
      </c>
    </row>
    <row r="14" spans="1:6" s="137" customFormat="1" ht="14.25">
      <c r="A14" s="57">
        <v>12</v>
      </c>
      <c r="B14" s="67" t="s">
        <v>28</v>
      </c>
      <c r="C14" s="58" t="s">
        <v>277</v>
      </c>
      <c r="D14" s="58" t="s">
        <v>279</v>
      </c>
      <c r="E14" s="58" t="s">
        <v>183</v>
      </c>
      <c r="F14" s="58" t="s">
        <v>21</v>
      </c>
    </row>
    <row r="15" spans="1:6" s="137" customFormat="1" ht="14.25">
      <c r="A15" s="57">
        <v>13</v>
      </c>
      <c r="B15" s="67" t="s">
        <v>28</v>
      </c>
      <c r="C15" s="58" t="s">
        <v>278</v>
      </c>
      <c r="D15" s="58" t="s">
        <v>279</v>
      </c>
      <c r="E15" s="58" t="s">
        <v>184</v>
      </c>
      <c r="F15" s="58" t="s">
        <v>21</v>
      </c>
    </row>
    <row r="16" spans="1:6" s="137" customFormat="1" ht="14.25">
      <c r="A16" s="57">
        <v>14</v>
      </c>
      <c r="B16" s="67" t="s">
        <v>28</v>
      </c>
      <c r="C16" s="58" t="s">
        <v>280</v>
      </c>
      <c r="D16" s="58" t="s">
        <v>279</v>
      </c>
      <c r="E16" s="58" t="s">
        <v>147</v>
      </c>
      <c r="F16" s="58" t="s">
        <v>21</v>
      </c>
    </row>
    <row r="17" spans="1:6" s="137" customFormat="1" ht="14.25">
      <c r="A17" s="57">
        <v>15</v>
      </c>
      <c r="B17" s="67" t="s">
        <v>28</v>
      </c>
      <c r="C17" s="58" t="s">
        <v>281</v>
      </c>
      <c r="D17" s="58" t="s">
        <v>279</v>
      </c>
      <c r="E17" s="58" t="s">
        <v>181</v>
      </c>
      <c r="F17" s="58" t="s">
        <v>21</v>
      </c>
    </row>
    <row r="18" spans="1:6" s="137" customFormat="1" ht="14.25">
      <c r="A18" s="57">
        <v>16</v>
      </c>
      <c r="B18" s="67" t="s">
        <v>28</v>
      </c>
      <c r="C18" s="58" t="s">
        <v>1329</v>
      </c>
      <c r="D18" s="58"/>
      <c r="E18" s="58"/>
      <c r="F18" s="58"/>
    </row>
    <row r="19" spans="1:6" s="137" customFormat="1" ht="14.25">
      <c r="A19" s="71">
        <v>17</v>
      </c>
      <c r="B19" s="72" t="s">
        <v>28</v>
      </c>
      <c r="C19" s="81" t="s">
        <v>1329</v>
      </c>
      <c r="D19" s="81"/>
      <c r="E19" s="81"/>
      <c r="F19" s="81"/>
    </row>
    <row r="20" spans="1:6" ht="14.25">
      <c r="A20" s="63">
        <v>1</v>
      </c>
      <c r="B20" s="65" t="s">
        <v>29</v>
      </c>
      <c r="C20" s="64" t="s">
        <v>315</v>
      </c>
      <c r="D20" s="64" t="s">
        <v>265</v>
      </c>
      <c r="E20" s="64" t="s">
        <v>314</v>
      </c>
      <c r="F20" s="64" t="s">
        <v>21</v>
      </c>
    </row>
    <row r="21" spans="1:6" ht="14.25">
      <c r="A21" s="63">
        <v>2</v>
      </c>
      <c r="B21" s="65" t="s">
        <v>29</v>
      </c>
      <c r="C21" s="64" t="s">
        <v>317</v>
      </c>
      <c r="D21" s="64" t="s">
        <v>265</v>
      </c>
      <c r="E21" s="64" t="s">
        <v>314</v>
      </c>
      <c r="F21" s="64" t="s">
        <v>21</v>
      </c>
    </row>
    <row r="22" spans="1:6" s="137" customFormat="1" ht="14.25">
      <c r="A22" s="63">
        <v>3</v>
      </c>
      <c r="B22" s="65" t="s">
        <v>29</v>
      </c>
      <c r="C22" s="64" t="s">
        <v>1010</v>
      </c>
      <c r="D22" s="64" t="s">
        <v>265</v>
      </c>
      <c r="E22" s="64" t="s">
        <v>316</v>
      </c>
      <c r="F22" s="64" t="s">
        <v>21</v>
      </c>
    </row>
    <row r="23" spans="1:6" s="137" customFormat="1" ht="14.25">
      <c r="A23" s="63">
        <v>4</v>
      </c>
      <c r="B23" s="65" t="s">
        <v>29</v>
      </c>
      <c r="C23" s="64" t="s">
        <v>1011</v>
      </c>
      <c r="D23" s="64" t="s">
        <v>265</v>
      </c>
      <c r="E23" s="64" t="s">
        <v>316</v>
      </c>
      <c r="F23" s="64" t="s">
        <v>21</v>
      </c>
    </row>
    <row r="24" spans="1:6" s="137" customFormat="1" ht="14.25">
      <c r="A24" s="63">
        <v>5</v>
      </c>
      <c r="B24" s="65" t="s">
        <v>29</v>
      </c>
      <c r="C24" s="64" t="s">
        <v>1010</v>
      </c>
      <c r="D24" s="64" t="s">
        <v>265</v>
      </c>
      <c r="E24" s="64" t="s">
        <v>318</v>
      </c>
      <c r="F24" s="64" t="s">
        <v>21</v>
      </c>
    </row>
    <row r="25" spans="1:6" s="137" customFormat="1" ht="14.25">
      <c r="A25" s="63">
        <v>6</v>
      </c>
      <c r="B25" s="65" t="s">
        <v>29</v>
      </c>
      <c r="C25" s="64" t="s">
        <v>1011</v>
      </c>
      <c r="D25" s="64" t="s">
        <v>265</v>
      </c>
      <c r="E25" s="64" t="s">
        <v>318</v>
      </c>
      <c r="F25" s="64" t="s">
        <v>21</v>
      </c>
    </row>
    <row r="26" spans="1:6" s="137" customFormat="1" ht="14.25">
      <c r="A26" s="63">
        <v>7</v>
      </c>
      <c r="B26" s="65" t="s">
        <v>29</v>
      </c>
      <c r="C26" s="64" t="s">
        <v>319</v>
      </c>
      <c r="D26" s="64" t="s">
        <v>265</v>
      </c>
      <c r="E26" s="64" t="s">
        <v>136</v>
      </c>
      <c r="F26" s="64" t="s">
        <v>80</v>
      </c>
    </row>
    <row r="27" spans="1:6" s="137" customFormat="1" ht="14.25">
      <c r="A27" s="63">
        <v>8</v>
      </c>
      <c r="B27" s="65" t="s">
        <v>29</v>
      </c>
      <c r="C27" s="64" t="s">
        <v>320</v>
      </c>
      <c r="D27" s="64" t="s">
        <v>265</v>
      </c>
      <c r="E27" s="64" t="s">
        <v>138</v>
      </c>
      <c r="F27" s="64" t="s">
        <v>80</v>
      </c>
    </row>
    <row r="28" spans="1:6" s="137" customFormat="1" ht="14.25">
      <c r="A28" s="63">
        <v>9</v>
      </c>
      <c r="B28" s="65" t="s">
        <v>29</v>
      </c>
      <c r="C28" s="64" t="s">
        <v>321</v>
      </c>
      <c r="D28" s="64" t="s">
        <v>271</v>
      </c>
      <c r="E28" s="64" t="s">
        <v>110</v>
      </c>
      <c r="F28" s="64" t="s">
        <v>80</v>
      </c>
    </row>
    <row r="29" spans="1:6" s="137" customFormat="1" ht="14.25">
      <c r="A29" s="63">
        <v>10</v>
      </c>
      <c r="B29" s="65" t="s">
        <v>29</v>
      </c>
      <c r="C29" s="64" t="s">
        <v>322</v>
      </c>
      <c r="D29" s="64" t="s">
        <v>271</v>
      </c>
      <c r="E29" s="64" t="s">
        <v>111</v>
      </c>
      <c r="F29" s="64" t="s">
        <v>80</v>
      </c>
    </row>
    <row r="30" spans="1:6" s="137" customFormat="1" ht="14.25">
      <c r="A30" s="63">
        <v>11</v>
      </c>
      <c r="B30" s="65" t="s">
        <v>29</v>
      </c>
      <c r="C30" s="64" t="s">
        <v>323</v>
      </c>
      <c r="D30" s="64" t="s">
        <v>271</v>
      </c>
      <c r="E30" s="64" t="s">
        <v>112</v>
      </c>
      <c r="F30" s="64" t="s">
        <v>80</v>
      </c>
    </row>
    <row r="31" spans="1:6" s="137" customFormat="1" ht="14.25">
      <c r="A31" s="63">
        <v>12</v>
      </c>
      <c r="B31" s="65" t="s">
        <v>29</v>
      </c>
      <c r="C31" s="64" t="s">
        <v>324</v>
      </c>
      <c r="D31" s="64" t="s">
        <v>271</v>
      </c>
      <c r="E31" s="64" t="s">
        <v>113</v>
      </c>
      <c r="F31" s="64" t="s">
        <v>80</v>
      </c>
    </row>
    <row r="32" spans="1:6" s="137" customFormat="1" ht="14.25">
      <c r="A32" s="63">
        <v>13</v>
      </c>
      <c r="B32" s="65" t="s">
        <v>29</v>
      </c>
      <c r="C32" s="64" t="s">
        <v>325</v>
      </c>
      <c r="D32" s="64" t="s">
        <v>271</v>
      </c>
      <c r="E32" s="64" t="s">
        <v>114</v>
      </c>
      <c r="F32" s="64" t="s">
        <v>21</v>
      </c>
    </row>
    <row r="33" spans="1:6" s="137" customFormat="1" ht="14.25">
      <c r="A33" s="63">
        <v>14</v>
      </c>
      <c r="B33" s="65" t="s">
        <v>29</v>
      </c>
      <c r="C33" s="64" t="s">
        <v>326</v>
      </c>
      <c r="D33" s="64" t="s">
        <v>271</v>
      </c>
      <c r="E33" s="64" t="s">
        <v>327</v>
      </c>
      <c r="F33" s="64" t="s">
        <v>21</v>
      </c>
    </row>
    <row r="34" spans="1:6" s="137" customFormat="1" ht="14.25">
      <c r="A34" s="63">
        <v>15</v>
      </c>
      <c r="B34" s="65" t="s">
        <v>29</v>
      </c>
      <c r="C34" s="64" t="s">
        <v>328</v>
      </c>
      <c r="D34" s="64" t="s">
        <v>279</v>
      </c>
      <c r="E34" s="64" t="s">
        <v>331</v>
      </c>
      <c r="F34" s="64" t="s">
        <v>80</v>
      </c>
    </row>
    <row r="35" spans="1:6" s="137" customFormat="1" ht="14.25">
      <c r="A35" s="63">
        <v>16</v>
      </c>
      <c r="B35" s="65" t="s">
        <v>29</v>
      </c>
      <c r="C35" s="64" t="s">
        <v>329</v>
      </c>
      <c r="D35" s="64" t="s">
        <v>279</v>
      </c>
      <c r="E35" s="64" t="s">
        <v>332</v>
      </c>
      <c r="F35" s="64" t="s">
        <v>80</v>
      </c>
    </row>
    <row r="36" spans="1:6" s="137" customFormat="1" ht="14.25">
      <c r="A36" s="63">
        <v>17</v>
      </c>
      <c r="B36" s="65" t="s">
        <v>29</v>
      </c>
      <c r="C36" s="64" t="s">
        <v>330</v>
      </c>
      <c r="D36" s="64" t="s">
        <v>279</v>
      </c>
      <c r="E36" s="64" t="s">
        <v>333</v>
      </c>
      <c r="F36" s="64" t="s">
        <v>80</v>
      </c>
    </row>
    <row r="37" spans="1:6" s="137" customFormat="1" ht="14.25">
      <c r="A37" s="63">
        <v>18</v>
      </c>
      <c r="B37" s="65" t="s">
        <v>29</v>
      </c>
      <c r="C37" s="64" t="s">
        <v>335</v>
      </c>
      <c r="D37" s="64" t="s">
        <v>279</v>
      </c>
      <c r="E37" s="64" t="s">
        <v>334</v>
      </c>
      <c r="F37" s="64" t="s">
        <v>80</v>
      </c>
    </row>
    <row r="38" spans="1:6" s="137" customFormat="1" ht="14.25">
      <c r="A38" s="63">
        <v>19</v>
      </c>
      <c r="B38" s="65" t="s">
        <v>29</v>
      </c>
      <c r="C38" s="64" t="s">
        <v>1324</v>
      </c>
      <c r="D38" s="64" t="s">
        <v>1323</v>
      </c>
      <c r="E38" s="64" t="s">
        <v>1286</v>
      </c>
      <c r="F38" s="64" t="s">
        <v>80</v>
      </c>
    </row>
    <row r="39" spans="1:6" s="137" customFormat="1" ht="14.25">
      <c r="A39" s="63">
        <v>20</v>
      </c>
      <c r="B39" s="65" t="s">
        <v>29</v>
      </c>
      <c r="C39" s="64" t="s">
        <v>1329</v>
      </c>
      <c r="D39" s="64"/>
      <c r="E39" s="64"/>
      <c r="F39" s="64"/>
    </row>
    <row r="40" spans="1:6" ht="14.25">
      <c r="A40" s="73">
        <v>21</v>
      </c>
      <c r="B40" s="74" t="s">
        <v>29</v>
      </c>
      <c r="C40" s="75" t="s">
        <v>1329</v>
      </c>
      <c r="D40" s="75"/>
      <c r="E40" s="75"/>
      <c r="F40" s="75"/>
    </row>
    <row r="41" spans="1:6" ht="14.25">
      <c r="A41" s="59">
        <v>1</v>
      </c>
      <c r="B41" s="68" t="s">
        <v>30</v>
      </c>
      <c r="C41" s="60" t="s">
        <v>375</v>
      </c>
      <c r="D41" s="60" t="s">
        <v>265</v>
      </c>
      <c r="E41" s="60" t="s">
        <v>25</v>
      </c>
      <c r="F41" s="60" t="s">
        <v>22</v>
      </c>
    </row>
    <row r="42" spans="1:6" s="137" customFormat="1" ht="14.25">
      <c r="A42" s="59">
        <v>2</v>
      </c>
      <c r="B42" s="68" t="s">
        <v>30</v>
      </c>
      <c r="C42" s="60" t="s">
        <v>376</v>
      </c>
      <c r="D42" s="60" t="s">
        <v>265</v>
      </c>
      <c r="E42" s="60" t="s">
        <v>377</v>
      </c>
      <c r="F42" s="60" t="s">
        <v>22</v>
      </c>
    </row>
    <row r="43" spans="1:6" s="137" customFormat="1" ht="14.25">
      <c r="A43" s="59">
        <v>3</v>
      </c>
      <c r="B43" s="68" t="s">
        <v>30</v>
      </c>
      <c r="C43" s="60" t="s">
        <v>378</v>
      </c>
      <c r="D43" s="60" t="s">
        <v>265</v>
      </c>
      <c r="E43" s="60" t="s">
        <v>379</v>
      </c>
      <c r="F43" s="60" t="s">
        <v>22</v>
      </c>
    </row>
    <row r="44" spans="1:6" s="137" customFormat="1" ht="14.25">
      <c r="A44" s="59">
        <v>4</v>
      </c>
      <c r="B44" s="68" t="s">
        <v>30</v>
      </c>
      <c r="C44" s="60" t="s">
        <v>380</v>
      </c>
      <c r="D44" s="60" t="s">
        <v>265</v>
      </c>
      <c r="E44" s="60" t="s">
        <v>381</v>
      </c>
      <c r="F44" s="60" t="s">
        <v>115</v>
      </c>
    </row>
    <row r="45" spans="1:6" s="137" customFormat="1" ht="14.25">
      <c r="A45" s="59">
        <v>5</v>
      </c>
      <c r="B45" s="68" t="s">
        <v>30</v>
      </c>
      <c r="C45" s="60" t="s">
        <v>382</v>
      </c>
      <c r="D45" s="60" t="s">
        <v>265</v>
      </c>
      <c r="E45" s="60" t="s">
        <v>383</v>
      </c>
      <c r="F45" s="60" t="s">
        <v>115</v>
      </c>
    </row>
    <row r="46" spans="1:6" s="137" customFormat="1" ht="14.25">
      <c r="A46" s="59">
        <v>6</v>
      </c>
      <c r="B46" s="68" t="s">
        <v>30</v>
      </c>
      <c r="C46" s="60" t="s">
        <v>384</v>
      </c>
      <c r="D46" s="60" t="s">
        <v>265</v>
      </c>
      <c r="E46" s="60" t="s">
        <v>163</v>
      </c>
      <c r="F46" s="60" t="s">
        <v>22</v>
      </c>
    </row>
    <row r="47" spans="1:6" s="137" customFormat="1" ht="14.25">
      <c r="A47" s="59">
        <v>7</v>
      </c>
      <c r="B47" s="68" t="s">
        <v>30</v>
      </c>
      <c r="C47" s="60" t="s">
        <v>385</v>
      </c>
      <c r="D47" s="60" t="s">
        <v>265</v>
      </c>
      <c r="E47" s="60" t="s">
        <v>158</v>
      </c>
      <c r="F47" s="60" t="s">
        <v>22</v>
      </c>
    </row>
    <row r="48" spans="1:6" s="137" customFormat="1" ht="14.25">
      <c r="A48" s="59">
        <v>8</v>
      </c>
      <c r="B48" s="68" t="s">
        <v>30</v>
      </c>
      <c r="C48" s="60" t="s">
        <v>386</v>
      </c>
      <c r="D48" s="60" t="s">
        <v>265</v>
      </c>
      <c r="E48" s="60" t="s">
        <v>159</v>
      </c>
      <c r="F48" s="60" t="s">
        <v>22</v>
      </c>
    </row>
    <row r="49" spans="1:6" s="137" customFormat="1" ht="14.25">
      <c r="A49" s="59">
        <v>9</v>
      </c>
      <c r="B49" s="68" t="s">
        <v>30</v>
      </c>
      <c r="C49" s="60" t="s">
        <v>387</v>
      </c>
      <c r="D49" s="60" t="s">
        <v>265</v>
      </c>
      <c r="E49" s="60" t="s">
        <v>101</v>
      </c>
      <c r="F49" s="60" t="s">
        <v>22</v>
      </c>
    </row>
    <row r="50" spans="1:6" s="137" customFormat="1" ht="14.25">
      <c r="A50" s="59">
        <v>10</v>
      </c>
      <c r="B50" s="68" t="s">
        <v>30</v>
      </c>
      <c r="C50" s="60" t="s">
        <v>388</v>
      </c>
      <c r="D50" s="60" t="s">
        <v>265</v>
      </c>
      <c r="E50" s="60" t="s">
        <v>101</v>
      </c>
      <c r="F50" s="60" t="s">
        <v>115</v>
      </c>
    </row>
    <row r="51" spans="1:6" s="137" customFormat="1" ht="14.25">
      <c r="A51" s="59">
        <v>11</v>
      </c>
      <c r="B51" s="68" t="s">
        <v>30</v>
      </c>
      <c r="C51" s="60" t="s">
        <v>389</v>
      </c>
      <c r="D51" s="60" t="s">
        <v>265</v>
      </c>
      <c r="E51" s="60" t="s">
        <v>151</v>
      </c>
      <c r="F51" s="60" t="s">
        <v>22</v>
      </c>
    </row>
    <row r="52" spans="1:6" s="137" customFormat="1" ht="14.25">
      <c r="A52" s="59">
        <v>12</v>
      </c>
      <c r="B52" s="68" t="s">
        <v>30</v>
      </c>
      <c r="C52" s="60" t="s">
        <v>390</v>
      </c>
      <c r="D52" s="60" t="s">
        <v>265</v>
      </c>
      <c r="E52" s="60" t="s">
        <v>151</v>
      </c>
      <c r="F52" s="60" t="s">
        <v>115</v>
      </c>
    </row>
    <row r="53" spans="1:6" s="137" customFormat="1" ht="14.25">
      <c r="A53" s="59">
        <v>13</v>
      </c>
      <c r="B53" s="68" t="s">
        <v>30</v>
      </c>
      <c r="C53" s="60" t="s">
        <v>391</v>
      </c>
      <c r="D53" s="60" t="s">
        <v>265</v>
      </c>
      <c r="E53" s="60" t="s">
        <v>155</v>
      </c>
      <c r="F53" s="60" t="s">
        <v>22</v>
      </c>
    </row>
    <row r="54" spans="1:6" s="137" customFormat="1" ht="14.25">
      <c r="A54" s="59">
        <v>14</v>
      </c>
      <c r="B54" s="68" t="s">
        <v>30</v>
      </c>
      <c r="C54" s="60" t="s">
        <v>628</v>
      </c>
      <c r="D54" s="60" t="s">
        <v>265</v>
      </c>
      <c r="E54" s="60" t="s">
        <v>155</v>
      </c>
      <c r="F54" s="60" t="s">
        <v>629</v>
      </c>
    </row>
    <row r="55" spans="1:6" s="137" customFormat="1" ht="14.25">
      <c r="A55" s="59">
        <v>15</v>
      </c>
      <c r="B55" s="68" t="s">
        <v>30</v>
      </c>
      <c r="C55" s="60" t="s">
        <v>985</v>
      </c>
      <c r="D55" s="60" t="s">
        <v>265</v>
      </c>
      <c r="E55" s="60" t="s">
        <v>155</v>
      </c>
      <c r="F55" s="60" t="s">
        <v>115</v>
      </c>
    </row>
    <row r="56" spans="1:6" s="137" customFormat="1" ht="14.25">
      <c r="A56" s="59">
        <v>16</v>
      </c>
      <c r="B56" s="68" t="s">
        <v>30</v>
      </c>
      <c r="C56" s="60" t="s">
        <v>392</v>
      </c>
      <c r="D56" s="60" t="s">
        <v>265</v>
      </c>
      <c r="E56" s="60" t="s">
        <v>156</v>
      </c>
      <c r="F56" s="60" t="s">
        <v>22</v>
      </c>
    </row>
    <row r="57" spans="1:6" s="137" customFormat="1" ht="14.25">
      <c r="A57" s="59">
        <v>17</v>
      </c>
      <c r="B57" s="68" t="s">
        <v>30</v>
      </c>
      <c r="C57" s="60" t="s">
        <v>394</v>
      </c>
      <c r="D57" s="60" t="s">
        <v>271</v>
      </c>
      <c r="E57" s="60" t="s">
        <v>393</v>
      </c>
      <c r="F57" s="60" t="s">
        <v>22</v>
      </c>
    </row>
    <row r="58" spans="1:6" s="137" customFormat="1" ht="14.25">
      <c r="A58" s="59">
        <v>18</v>
      </c>
      <c r="B58" s="68" t="s">
        <v>30</v>
      </c>
      <c r="C58" s="60" t="s">
        <v>395</v>
      </c>
      <c r="D58" s="60" t="s">
        <v>271</v>
      </c>
      <c r="E58" s="60" t="s">
        <v>396</v>
      </c>
      <c r="F58" s="60" t="s">
        <v>22</v>
      </c>
    </row>
    <row r="59" spans="1:6" s="137" customFormat="1" ht="14.25">
      <c r="A59" s="59">
        <v>19</v>
      </c>
      <c r="B59" s="68" t="s">
        <v>30</v>
      </c>
      <c r="C59" s="60" t="s">
        <v>397</v>
      </c>
      <c r="D59" s="60" t="s">
        <v>271</v>
      </c>
      <c r="E59" s="60" t="s">
        <v>165</v>
      </c>
      <c r="F59" s="60" t="s">
        <v>22</v>
      </c>
    </row>
    <row r="60" spans="1:6" s="137" customFormat="1" ht="14.25">
      <c r="A60" s="59">
        <v>20</v>
      </c>
      <c r="B60" s="68" t="s">
        <v>30</v>
      </c>
      <c r="C60" s="60" t="s">
        <v>403</v>
      </c>
      <c r="D60" s="60" t="s">
        <v>271</v>
      </c>
      <c r="E60" s="60" t="s">
        <v>170</v>
      </c>
      <c r="F60" s="60" t="s">
        <v>22</v>
      </c>
    </row>
    <row r="61" spans="1:6" s="137" customFormat="1" ht="14.25">
      <c r="A61" s="59">
        <v>21</v>
      </c>
      <c r="B61" s="68" t="s">
        <v>30</v>
      </c>
      <c r="C61" s="60" t="s">
        <v>404</v>
      </c>
      <c r="D61" s="60" t="s">
        <v>271</v>
      </c>
      <c r="E61" s="60" t="s">
        <v>171</v>
      </c>
      <c r="F61" s="60" t="s">
        <v>22</v>
      </c>
    </row>
    <row r="62" spans="1:6" s="137" customFormat="1" ht="14.25">
      <c r="A62" s="59">
        <v>22</v>
      </c>
      <c r="B62" s="68" t="s">
        <v>30</v>
      </c>
      <c r="C62" s="60" t="s">
        <v>398</v>
      </c>
      <c r="D62" s="60" t="s">
        <v>271</v>
      </c>
      <c r="E62" s="60" t="s">
        <v>399</v>
      </c>
      <c r="F62" s="60" t="s">
        <v>22</v>
      </c>
    </row>
    <row r="63" spans="1:6" s="137" customFormat="1" ht="14.25">
      <c r="A63" s="59">
        <v>23</v>
      </c>
      <c r="B63" s="68" t="s">
        <v>30</v>
      </c>
      <c r="C63" s="60" t="s">
        <v>400</v>
      </c>
      <c r="D63" s="60" t="s">
        <v>271</v>
      </c>
      <c r="E63" s="60" t="s">
        <v>399</v>
      </c>
      <c r="F63" s="60" t="s">
        <v>115</v>
      </c>
    </row>
    <row r="64" spans="1:6" s="137" customFormat="1" ht="14.25">
      <c r="A64" s="59">
        <v>24</v>
      </c>
      <c r="B64" s="68" t="s">
        <v>30</v>
      </c>
      <c r="C64" s="60" t="s">
        <v>401</v>
      </c>
      <c r="D64" s="60" t="s">
        <v>271</v>
      </c>
      <c r="E64" s="60" t="s">
        <v>168</v>
      </c>
      <c r="F64" s="60" t="s">
        <v>22</v>
      </c>
    </row>
    <row r="65" spans="1:6" s="137" customFormat="1" ht="14.25">
      <c r="A65" s="59">
        <v>25</v>
      </c>
      <c r="B65" s="68" t="s">
        <v>30</v>
      </c>
      <c r="C65" s="60" t="s">
        <v>402</v>
      </c>
      <c r="D65" s="60" t="s">
        <v>271</v>
      </c>
      <c r="E65" s="60" t="s">
        <v>168</v>
      </c>
      <c r="F65" s="60" t="s">
        <v>115</v>
      </c>
    </row>
    <row r="66" spans="1:6" s="137" customFormat="1" ht="14.25">
      <c r="A66" s="59">
        <v>26</v>
      </c>
      <c r="B66" s="68" t="s">
        <v>30</v>
      </c>
      <c r="C66" s="60" t="s">
        <v>405</v>
      </c>
      <c r="D66" s="60" t="s">
        <v>279</v>
      </c>
      <c r="E66" s="60" t="s">
        <v>407</v>
      </c>
      <c r="F66" s="60" t="s">
        <v>22</v>
      </c>
    </row>
    <row r="67" spans="1:6" s="137" customFormat="1" ht="14.25">
      <c r="A67" s="59">
        <v>27</v>
      </c>
      <c r="B67" s="68" t="s">
        <v>30</v>
      </c>
      <c r="C67" s="60" t="s">
        <v>406</v>
      </c>
      <c r="D67" s="60" t="s">
        <v>279</v>
      </c>
      <c r="E67" s="60" t="s">
        <v>408</v>
      </c>
      <c r="F67" s="60" t="s">
        <v>22</v>
      </c>
    </row>
    <row r="68" spans="1:6" s="137" customFormat="1" ht="14.25">
      <c r="A68" s="59">
        <v>28</v>
      </c>
      <c r="B68" s="68" t="s">
        <v>30</v>
      </c>
      <c r="C68" s="60" t="s">
        <v>409</v>
      </c>
      <c r="D68" s="60" t="s">
        <v>279</v>
      </c>
      <c r="E68" s="60" t="s">
        <v>411</v>
      </c>
      <c r="F68" s="60" t="s">
        <v>115</v>
      </c>
    </row>
    <row r="69" spans="1:6" s="137" customFormat="1" ht="14.25">
      <c r="A69" s="59">
        <v>29</v>
      </c>
      <c r="B69" s="68" t="s">
        <v>30</v>
      </c>
      <c r="C69" s="60" t="s">
        <v>410</v>
      </c>
      <c r="D69" s="60" t="s">
        <v>279</v>
      </c>
      <c r="E69" s="60" t="s">
        <v>412</v>
      </c>
      <c r="F69" s="60" t="s">
        <v>115</v>
      </c>
    </row>
    <row r="70" spans="1:6" s="137" customFormat="1" ht="14.25">
      <c r="A70" s="59">
        <v>30</v>
      </c>
      <c r="B70" s="68" t="s">
        <v>30</v>
      </c>
      <c r="C70" s="60" t="s">
        <v>413</v>
      </c>
      <c r="D70" s="60" t="s">
        <v>279</v>
      </c>
      <c r="E70" s="60" t="s">
        <v>178</v>
      </c>
      <c r="F70" s="60" t="s">
        <v>22</v>
      </c>
    </row>
    <row r="71" spans="1:6" s="137" customFormat="1" ht="14.25">
      <c r="A71" s="59">
        <v>31</v>
      </c>
      <c r="B71" s="68" t="s">
        <v>30</v>
      </c>
      <c r="C71" s="60" t="s">
        <v>414</v>
      </c>
      <c r="D71" s="60" t="s">
        <v>279</v>
      </c>
      <c r="E71" s="60" t="s">
        <v>183</v>
      </c>
      <c r="F71" s="60" t="s">
        <v>22</v>
      </c>
    </row>
    <row r="72" spans="1:6" s="137" customFormat="1" ht="14.25">
      <c r="A72" s="59">
        <v>32</v>
      </c>
      <c r="B72" s="68" t="s">
        <v>30</v>
      </c>
      <c r="C72" s="60" t="s">
        <v>415</v>
      </c>
      <c r="D72" s="60" t="s">
        <v>279</v>
      </c>
      <c r="E72" s="60" t="s">
        <v>184</v>
      </c>
      <c r="F72" s="60" t="s">
        <v>22</v>
      </c>
    </row>
    <row r="73" spans="1:6" s="137" customFormat="1" ht="14.25">
      <c r="A73" s="59">
        <v>33</v>
      </c>
      <c r="B73" s="68" t="s">
        <v>30</v>
      </c>
      <c r="C73" s="60" t="s">
        <v>416</v>
      </c>
      <c r="D73" s="60" t="s">
        <v>279</v>
      </c>
      <c r="E73" s="60" t="s">
        <v>418</v>
      </c>
      <c r="F73" s="60" t="s">
        <v>22</v>
      </c>
    </row>
    <row r="74" spans="1:6" s="137" customFormat="1" ht="14.25">
      <c r="A74" s="59">
        <v>34</v>
      </c>
      <c r="B74" s="68" t="s">
        <v>30</v>
      </c>
      <c r="C74" s="60" t="s">
        <v>417</v>
      </c>
      <c r="D74" s="60" t="s">
        <v>279</v>
      </c>
      <c r="E74" s="60" t="s">
        <v>419</v>
      </c>
      <c r="F74" s="60" t="s">
        <v>115</v>
      </c>
    </row>
    <row r="75" spans="1:6" s="137" customFormat="1" ht="14.25">
      <c r="A75" s="59">
        <v>35</v>
      </c>
      <c r="B75" s="68" t="s">
        <v>30</v>
      </c>
      <c r="C75" s="60" t="s">
        <v>1052</v>
      </c>
      <c r="D75" s="60" t="s">
        <v>373</v>
      </c>
      <c r="E75" s="60" t="s">
        <v>1049</v>
      </c>
      <c r="F75" s="60" t="s">
        <v>22</v>
      </c>
    </row>
    <row r="76" spans="1:6" s="137" customFormat="1" ht="14.25">
      <c r="A76" s="59">
        <v>36</v>
      </c>
      <c r="B76" s="68" t="s">
        <v>30</v>
      </c>
      <c r="C76" s="60" t="s">
        <v>1052</v>
      </c>
      <c r="D76" s="60" t="s">
        <v>373</v>
      </c>
      <c r="E76" s="60" t="s">
        <v>1050</v>
      </c>
      <c r="F76" s="60" t="s">
        <v>22</v>
      </c>
    </row>
    <row r="77" spans="1:6" s="137" customFormat="1" ht="14.25">
      <c r="A77" s="59">
        <v>37</v>
      </c>
      <c r="B77" s="68" t="s">
        <v>30</v>
      </c>
      <c r="C77" s="60" t="s">
        <v>1052</v>
      </c>
      <c r="D77" s="60" t="s">
        <v>373</v>
      </c>
      <c r="E77" s="60" t="s">
        <v>1051</v>
      </c>
      <c r="F77" s="60" t="s">
        <v>22</v>
      </c>
    </row>
    <row r="78" spans="1:6" s="137" customFormat="1" ht="14.25">
      <c r="A78" s="59">
        <v>38</v>
      </c>
      <c r="B78" s="68" t="s">
        <v>30</v>
      </c>
      <c r="C78" s="60" t="s">
        <v>1325</v>
      </c>
      <c r="D78" s="60" t="s">
        <v>1326</v>
      </c>
      <c r="E78" s="60" t="s">
        <v>81</v>
      </c>
      <c r="F78" s="60" t="s">
        <v>115</v>
      </c>
    </row>
    <row r="79" spans="1:6" s="137" customFormat="1" ht="14.25">
      <c r="A79" s="59">
        <v>39</v>
      </c>
      <c r="B79" s="68" t="s">
        <v>30</v>
      </c>
      <c r="C79" s="60" t="s">
        <v>1330</v>
      </c>
      <c r="D79" s="60" t="s">
        <v>1331</v>
      </c>
      <c r="E79" s="60" t="s">
        <v>1331</v>
      </c>
      <c r="F79" s="60" t="s">
        <v>1332</v>
      </c>
    </row>
    <row r="80" spans="1:6" s="137" customFormat="1" ht="14.25">
      <c r="A80" s="59">
        <v>40</v>
      </c>
      <c r="B80" s="68" t="s">
        <v>30</v>
      </c>
      <c r="C80" s="60" t="s">
        <v>1329</v>
      </c>
      <c r="D80" s="60"/>
      <c r="E80" s="60"/>
      <c r="F80" s="60"/>
    </row>
    <row r="81" spans="1:6" s="137" customFormat="1" ht="14.25">
      <c r="A81" s="59">
        <v>41</v>
      </c>
      <c r="B81" s="68" t="s">
        <v>30</v>
      </c>
      <c r="C81" s="60" t="s">
        <v>1329</v>
      </c>
      <c r="D81" s="60"/>
      <c r="E81" s="60"/>
      <c r="F81" s="60"/>
    </row>
    <row r="82" spans="1:6" ht="14.25">
      <c r="A82" s="76">
        <v>42</v>
      </c>
      <c r="B82" s="77" t="s">
        <v>30</v>
      </c>
      <c r="C82" s="90" t="s">
        <v>1329</v>
      </c>
      <c r="D82" s="90"/>
      <c r="E82" s="90"/>
      <c r="F82" s="90"/>
    </row>
    <row r="83" spans="1:6" ht="14.25">
      <c r="A83" s="61">
        <v>1</v>
      </c>
      <c r="B83" s="69" t="s">
        <v>31</v>
      </c>
      <c r="C83" s="62" t="s">
        <v>420</v>
      </c>
      <c r="D83" s="62" t="s">
        <v>265</v>
      </c>
      <c r="E83" s="62" t="s">
        <v>16</v>
      </c>
      <c r="F83" s="62" t="s">
        <v>23</v>
      </c>
    </row>
    <row r="84" spans="1:6" s="137" customFormat="1" ht="14.25">
      <c r="A84" s="61">
        <v>2</v>
      </c>
      <c r="B84" s="69" t="s">
        <v>31</v>
      </c>
      <c r="C84" s="62" t="s">
        <v>421</v>
      </c>
      <c r="D84" s="62" t="s">
        <v>265</v>
      </c>
      <c r="E84" s="62" t="s">
        <v>26</v>
      </c>
      <c r="F84" s="62" t="s">
        <v>23</v>
      </c>
    </row>
    <row r="85" spans="1:6" s="137" customFormat="1" ht="14.25">
      <c r="A85" s="61">
        <v>3</v>
      </c>
      <c r="B85" s="69" t="s">
        <v>31</v>
      </c>
      <c r="C85" s="62" t="s">
        <v>422</v>
      </c>
      <c r="D85" s="62" t="s">
        <v>265</v>
      </c>
      <c r="E85" s="62" t="s">
        <v>158</v>
      </c>
      <c r="F85" s="62" t="s">
        <v>23</v>
      </c>
    </row>
    <row r="86" spans="1:6" s="137" customFormat="1" ht="14.25">
      <c r="A86" s="61">
        <v>4</v>
      </c>
      <c r="B86" s="69" t="s">
        <v>31</v>
      </c>
      <c r="C86" s="62" t="s">
        <v>423</v>
      </c>
      <c r="D86" s="62" t="s">
        <v>265</v>
      </c>
      <c r="E86" s="62" t="s">
        <v>159</v>
      </c>
      <c r="F86" s="62" t="s">
        <v>23</v>
      </c>
    </row>
    <row r="87" spans="1:6" s="137" customFormat="1" ht="14.25">
      <c r="A87" s="61">
        <v>5</v>
      </c>
      <c r="B87" s="69" t="s">
        <v>31</v>
      </c>
      <c r="C87" s="62" t="s">
        <v>424</v>
      </c>
      <c r="D87" s="62" t="s">
        <v>265</v>
      </c>
      <c r="E87" s="62" t="s">
        <v>101</v>
      </c>
      <c r="F87" s="62" t="s">
        <v>23</v>
      </c>
    </row>
    <row r="88" spans="1:6" s="137" customFormat="1" ht="14.25">
      <c r="A88" s="61">
        <v>6</v>
      </c>
      <c r="B88" s="69" t="s">
        <v>31</v>
      </c>
      <c r="C88" s="62" t="s">
        <v>425</v>
      </c>
      <c r="D88" s="62" t="s">
        <v>265</v>
      </c>
      <c r="E88" s="62" t="s">
        <v>151</v>
      </c>
      <c r="F88" s="62" t="s">
        <v>23</v>
      </c>
    </row>
    <row r="89" spans="1:6" s="137" customFormat="1" ht="14.25">
      <c r="A89" s="61">
        <v>7</v>
      </c>
      <c r="B89" s="69" t="s">
        <v>31</v>
      </c>
      <c r="C89" s="62" t="s">
        <v>426</v>
      </c>
      <c r="D89" s="62" t="s">
        <v>265</v>
      </c>
      <c r="E89" s="62" t="s">
        <v>155</v>
      </c>
      <c r="F89" s="62" t="s">
        <v>23</v>
      </c>
    </row>
    <row r="90" spans="1:6" s="137" customFormat="1" ht="14.25">
      <c r="A90" s="61">
        <v>8</v>
      </c>
      <c r="B90" s="69" t="s">
        <v>31</v>
      </c>
      <c r="C90" s="62" t="s">
        <v>427</v>
      </c>
      <c r="D90" s="62" t="s">
        <v>271</v>
      </c>
      <c r="E90" s="62" t="s">
        <v>166</v>
      </c>
      <c r="F90" s="62" t="s">
        <v>23</v>
      </c>
    </row>
    <row r="91" spans="1:6" s="137" customFormat="1" ht="14.25">
      <c r="A91" s="61">
        <v>9</v>
      </c>
      <c r="B91" s="69" t="s">
        <v>31</v>
      </c>
      <c r="C91" s="62" t="s">
        <v>428</v>
      </c>
      <c r="D91" s="62" t="s">
        <v>271</v>
      </c>
      <c r="E91" s="62" t="s">
        <v>167</v>
      </c>
      <c r="F91" s="62" t="s">
        <v>23</v>
      </c>
    </row>
    <row r="92" spans="1:6" s="137" customFormat="1" ht="14.25">
      <c r="A92" s="61">
        <v>10</v>
      </c>
      <c r="B92" s="69" t="s">
        <v>31</v>
      </c>
      <c r="C92" s="62" t="s">
        <v>429</v>
      </c>
      <c r="D92" s="62" t="s">
        <v>271</v>
      </c>
      <c r="E92" s="62" t="s">
        <v>170</v>
      </c>
      <c r="F92" s="62" t="s">
        <v>23</v>
      </c>
    </row>
    <row r="93" spans="1:6" s="137" customFormat="1" ht="14.25">
      <c r="A93" s="61">
        <v>11</v>
      </c>
      <c r="B93" s="69" t="s">
        <v>31</v>
      </c>
      <c r="C93" s="62" t="s">
        <v>430</v>
      </c>
      <c r="D93" s="62" t="s">
        <v>271</v>
      </c>
      <c r="E93" s="62" t="s">
        <v>171</v>
      </c>
      <c r="F93" s="62" t="s">
        <v>23</v>
      </c>
    </row>
    <row r="94" spans="1:6" ht="14.25">
      <c r="A94" s="61">
        <v>12</v>
      </c>
      <c r="B94" s="69" t="s">
        <v>31</v>
      </c>
      <c r="C94" s="62" t="s">
        <v>431</v>
      </c>
      <c r="D94" s="62" t="s">
        <v>271</v>
      </c>
      <c r="E94" s="62" t="s">
        <v>399</v>
      </c>
      <c r="F94" s="62" t="s">
        <v>23</v>
      </c>
    </row>
    <row r="95" spans="1:6" ht="14.25">
      <c r="A95" s="61">
        <v>13</v>
      </c>
      <c r="B95" s="69" t="s">
        <v>31</v>
      </c>
      <c r="C95" s="62" t="s">
        <v>432</v>
      </c>
      <c r="D95" s="62" t="s">
        <v>271</v>
      </c>
      <c r="E95" s="62" t="s">
        <v>168</v>
      </c>
      <c r="F95" s="62" t="s">
        <v>23</v>
      </c>
    </row>
    <row r="96" spans="1:6" ht="14.25">
      <c r="A96" s="61">
        <v>14</v>
      </c>
      <c r="B96" s="69" t="s">
        <v>31</v>
      </c>
      <c r="C96" s="62" t="s">
        <v>433</v>
      </c>
      <c r="D96" s="62" t="s">
        <v>279</v>
      </c>
      <c r="E96" s="62" t="s">
        <v>179</v>
      </c>
      <c r="F96" s="62" t="s">
        <v>23</v>
      </c>
    </row>
    <row r="97" spans="1:6" ht="14.25">
      <c r="A97" s="61">
        <v>15</v>
      </c>
      <c r="B97" s="69" t="s">
        <v>31</v>
      </c>
      <c r="C97" s="62" t="s">
        <v>434</v>
      </c>
      <c r="D97" s="62" t="s">
        <v>279</v>
      </c>
      <c r="E97" s="62" t="s">
        <v>180</v>
      </c>
      <c r="F97" s="62" t="s">
        <v>23</v>
      </c>
    </row>
    <row r="98" spans="1:6" ht="14.25">
      <c r="A98" s="61">
        <v>16</v>
      </c>
      <c r="B98" s="69" t="s">
        <v>31</v>
      </c>
      <c r="C98" s="62" t="s">
        <v>435</v>
      </c>
      <c r="D98" s="62" t="s">
        <v>279</v>
      </c>
      <c r="E98" s="62" t="s">
        <v>183</v>
      </c>
      <c r="F98" s="62" t="s">
        <v>23</v>
      </c>
    </row>
    <row r="99" spans="1:6" ht="14.25">
      <c r="A99" s="61">
        <v>17</v>
      </c>
      <c r="B99" s="69" t="s">
        <v>31</v>
      </c>
      <c r="C99" s="62" t="s">
        <v>436</v>
      </c>
      <c r="D99" s="62" t="s">
        <v>279</v>
      </c>
      <c r="E99" s="62" t="s">
        <v>184</v>
      </c>
      <c r="F99" s="62" t="s">
        <v>23</v>
      </c>
    </row>
    <row r="100" spans="1:6" ht="14.25">
      <c r="A100" s="61">
        <v>18</v>
      </c>
      <c r="B100" s="69" t="s">
        <v>31</v>
      </c>
      <c r="C100" s="62" t="s">
        <v>437</v>
      </c>
      <c r="D100" s="62" t="s">
        <v>279</v>
      </c>
      <c r="E100" s="62" t="s">
        <v>418</v>
      </c>
      <c r="F100" s="62" t="s">
        <v>23</v>
      </c>
    </row>
    <row r="101" spans="1:6" ht="14.25">
      <c r="A101" s="61">
        <v>19</v>
      </c>
      <c r="B101" s="69" t="s">
        <v>31</v>
      </c>
      <c r="C101" s="62" t="s">
        <v>551</v>
      </c>
      <c r="D101" s="62" t="s">
        <v>373</v>
      </c>
      <c r="E101" s="62" t="s">
        <v>552</v>
      </c>
      <c r="F101" s="62" t="s">
        <v>23</v>
      </c>
    </row>
    <row r="102" spans="1:6" ht="14.25">
      <c r="A102" s="61">
        <v>20</v>
      </c>
      <c r="B102" s="69" t="s">
        <v>31</v>
      </c>
      <c r="C102" s="62" t="s">
        <v>1327</v>
      </c>
      <c r="D102" s="62" t="s">
        <v>1326</v>
      </c>
      <c r="E102" s="62" t="s">
        <v>81</v>
      </c>
      <c r="F102" s="62" t="s">
        <v>1328</v>
      </c>
    </row>
    <row r="103" spans="1:6" ht="14.25">
      <c r="A103" s="61">
        <v>21</v>
      </c>
      <c r="B103" s="69" t="s">
        <v>31</v>
      </c>
      <c r="C103" s="62" t="s">
        <v>1329</v>
      </c>
      <c r="D103" s="62"/>
      <c r="E103" s="62"/>
      <c r="F103" s="62"/>
    </row>
    <row r="104" spans="1:6" ht="14.25">
      <c r="A104" s="78">
        <v>22</v>
      </c>
      <c r="B104" s="79" t="s">
        <v>31</v>
      </c>
      <c r="C104" s="80" t="s">
        <v>1329</v>
      </c>
      <c r="D104" s="80"/>
      <c r="E104" s="80"/>
      <c r="F104" s="80"/>
    </row>
  </sheetData>
  <mergeCells count="1">
    <mergeCell ref="A2:F2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&amp;CSEZNAM DATOVÝCH BODŮ
ROZVADĚČ RA1&amp;RMĚŘENÍ A REGULACE</oddHeader>
    <oddFooter>&amp;L&amp;D
&amp;A&amp;C&amp;P/&amp;N&amp;RAKCE: Krajská knihovna Havlíčkův Brod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16"/>
  <sheetViews>
    <sheetView workbookViewId="0" topLeftCell="A139">
      <selection activeCell="C221" sqref="C221"/>
    </sheetView>
  </sheetViews>
  <sheetFormatPr defaultColWidth="9.00390625" defaultRowHeight="12.75"/>
  <cols>
    <col min="1" max="1" width="6.75390625" style="50" customWidth="1"/>
    <col min="2" max="2" width="5.125" style="70" customWidth="1"/>
    <col min="3" max="3" width="38.375" style="137" customWidth="1"/>
    <col min="4" max="4" width="9.125" style="137" customWidth="1"/>
    <col min="5" max="5" width="16.00390625" style="137" customWidth="1"/>
    <col min="6" max="6" width="13.00390625" style="137" customWidth="1"/>
    <col min="7" max="16384" width="9.125" style="137" customWidth="1"/>
  </cols>
  <sheetData>
    <row r="1" spans="1:6" ht="15.75" thickBot="1">
      <c r="A1" s="54" t="s">
        <v>79</v>
      </c>
      <c r="B1" s="66" t="s">
        <v>78</v>
      </c>
      <c r="C1" s="55" t="s">
        <v>0</v>
      </c>
      <c r="D1" s="55" t="s">
        <v>18</v>
      </c>
      <c r="E1" s="55" t="s">
        <v>19</v>
      </c>
      <c r="F1" s="55" t="s">
        <v>20</v>
      </c>
    </row>
    <row r="2" spans="1:6" s="56" customFormat="1" ht="15.75" thickBot="1">
      <c r="A2" s="161" t="s">
        <v>27</v>
      </c>
      <c r="B2" s="162"/>
      <c r="C2" s="162"/>
      <c r="D2" s="162"/>
      <c r="E2" s="162"/>
      <c r="F2" s="163"/>
    </row>
    <row r="3" spans="1:6" ht="14.25">
      <c r="A3" s="57">
        <v>1</v>
      </c>
      <c r="B3" s="67" t="s">
        <v>28</v>
      </c>
      <c r="C3" s="58" t="s">
        <v>282</v>
      </c>
      <c r="D3" s="58" t="s">
        <v>284</v>
      </c>
      <c r="E3" s="58" t="s">
        <v>195</v>
      </c>
      <c r="F3" s="58" t="s">
        <v>21</v>
      </c>
    </row>
    <row r="4" spans="1:6" ht="14.25">
      <c r="A4" s="57">
        <v>2</v>
      </c>
      <c r="B4" s="67" t="s">
        <v>28</v>
      </c>
      <c r="C4" s="58" t="s">
        <v>283</v>
      </c>
      <c r="D4" s="58" t="s">
        <v>284</v>
      </c>
      <c r="E4" s="58" t="s">
        <v>285</v>
      </c>
      <c r="F4" s="58" t="s">
        <v>21</v>
      </c>
    </row>
    <row r="5" spans="1:6" ht="14.25">
      <c r="A5" s="57">
        <v>3</v>
      </c>
      <c r="B5" s="67" t="s">
        <v>28</v>
      </c>
      <c r="C5" s="58" t="s">
        <v>287</v>
      </c>
      <c r="D5" s="58" t="s">
        <v>284</v>
      </c>
      <c r="E5" s="58" t="s">
        <v>198</v>
      </c>
      <c r="F5" s="58" t="s">
        <v>21</v>
      </c>
    </row>
    <row r="6" spans="1:6" ht="14.25">
      <c r="A6" s="57">
        <v>4</v>
      </c>
      <c r="B6" s="67" t="s">
        <v>28</v>
      </c>
      <c r="C6" s="58" t="s">
        <v>286</v>
      </c>
      <c r="D6" s="58" t="s">
        <v>284</v>
      </c>
      <c r="E6" s="58" t="s">
        <v>192</v>
      </c>
      <c r="F6" s="58" t="s">
        <v>21</v>
      </c>
    </row>
    <row r="7" spans="1:6" ht="14.25">
      <c r="A7" s="57">
        <v>5</v>
      </c>
      <c r="B7" s="67" t="s">
        <v>28</v>
      </c>
      <c r="C7" s="58" t="s">
        <v>288</v>
      </c>
      <c r="D7" s="58" t="s">
        <v>284</v>
      </c>
      <c r="E7" s="58" t="s">
        <v>200</v>
      </c>
      <c r="F7" s="58" t="s">
        <v>21</v>
      </c>
    </row>
    <row r="8" spans="1:6" ht="14.25">
      <c r="A8" s="57">
        <v>6</v>
      </c>
      <c r="B8" s="67" t="s">
        <v>28</v>
      </c>
      <c r="C8" s="58" t="s">
        <v>289</v>
      </c>
      <c r="D8" s="58" t="s">
        <v>291</v>
      </c>
      <c r="E8" s="58" t="s">
        <v>210</v>
      </c>
      <c r="F8" s="58" t="s">
        <v>21</v>
      </c>
    </row>
    <row r="9" spans="1:6" ht="14.25">
      <c r="A9" s="57">
        <v>7</v>
      </c>
      <c r="B9" s="67" t="s">
        <v>28</v>
      </c>
      <c r="C9" s="58" t="s">
        <v>290</v>
      </c>
      <c r="D9" s="58" t="s">
        <v>291</v>
      </c>
      <c r="E9" s="58" t="s">
        <v>211</v>
      </c>
      <c r="F9" s="58" t="s">
        <v>21</v>
      </c>
    </row>
    <row r="10" spans="1:6" ht="14.25">
      <c r="A10" s="57">
        <v>8</v>
      </c>
      <c r="B10" s="67" t="s">
        <v>28</v>
      </c>
      <c r="C10" s="58" t="s">
        <v>292</v>
      </c>
      <c r="D10" s="58" t="s">
        <v>291</v>
      </c>
      <c r="E10" s="58" t="s">
        <v>214</v>
      </c>
      <c r="F10" s="58" t="s">
        <v>21</v>
      </c>
    </row>
    <row r="11" spans="1:6" ht="14.25">
      <c r="A11" s="57">
        <v>9</v>
      </c>
      <c r="B11" s="67" t="s">
        <v>28</v>
      </c>
      <c r="C11" s="58" t="s">
        <v>293</v>
      </c>
      <c r="D11" s="58" t="s">
        <v>291</v>
      </c>
      <c r="E11" s="58" t="s">
        <v>205</v>
      </c>
      <c r="F11" s="58" t="s">
        <v>21</v>
      </c>
    </row>
    <row r="12" spans="1:6" ht="14.25">
      <c r="A12" s="57">
        <v>10</v>
      </c>
      <c r="B12" s="67" t="s">
        <v>28</v>
      </c>
      <c r="C12" s="58" t="s">
        <v>294</v>
      </c>
      <c r="D12" s="58" t="s">
        <v>291</v>
      </c>
      <c r="E12" s="58" t="s">
        <v>209</v>
      </c>
      <c r="F12" s="58" t="s">
        <v>21</v>
      </c>
    </row>
    <row r="13" spans="1:6" ht="14.25">
      <c r="A13" s="57">
        <v>11</v>
      </c>
      <c r="B13" s="67" t="s">
        <v>28</v>
      </c>
      <c r="C13" s="58" t="s">
        <v>295</v>
      </c>
      <c r="D13" s="58" t="s">
        <v>297</v>
      </c>
      <c r="E13" s="58" t="s">
        <v>226</v>
      </c>
      <c r="F13" s="58" t="s">
        <v>21</v>
      </c>
    </row>
    <row r="14" spans="1:6" ht="14.25">
      <c r="A14" s="57">
        <v>12</v>
      </c>
      <c r="B14" s="67" t="s">
        <v>28</v>
      </c>
      <c r="C14" s="58" t="s">
        <v>296</v>
      </c>
      <c r="D14" s="58" t="s">
        <v>297</v>
      </c>
      <c r="E14" s="58" t="s">
        <v>227</v>
      </c>
      <c r="F14" s="58" t="s">
        <v>21</v>
      </c>
    </row>
    <row r="15" spans="1:6" ht="14.25">
      <c r="A15" s="57">
        <v>13</v>
      </c>
      <c r="B15" s="67" t="s">
        <v>28</v>
      </c>
      <c r="C15" s="58" t="s">
        <v>298</v>
      </c>
      <c r="D15" s="58" t="s">
        <v>297</v>
      </c>
      <c r="E15" s="58" t="s">
        <v>228</v>
      </c>
      <c r="F15" s="58" t="s">
        <v>21</v>
      </c>
    </row>
    <row r="16" spans="1:6" ht="14.25">
      <c r="A16" s="57">
        <v>14</v>
      </c>
      <c r="B16" s="67" t="s">
        <v>28</v>
      </c>
      <c r="C16" s="58" t="s">
        <v>299</v>
      </c>
      <c r="D16" s="58" t="s">
        <v>297</v>
      </c>
      <c r="E16" s="58" t="s">
        <v>220</v>
      </c>
      <c r="F16" s="58" t="s">
        <v>21</v>
      </c>
    </row>
    <row r="17" spans="1:6" ht="14.25">
      <c r="A17" s="57">
        <v>15</v>
      </c>
      <c r="B17" s="67" t="s">
        <v>28</v>
      </c>
      <c r="C17" s="58" t="s">
        <v>300</v>
      </c>
      <c r="D17" s="58" t="s">
        <v>297</v>
      </c>
      <c r="E17" s="58" t="s">
        <v>224</v>
      </c>
      <c r="F17" s="58" t="s">
        <v>21</v>
      </c>
    </row>
    <row r="18" spans="1:6" ht="14.25">
      <c r="A18" s="57">
        <v>16</v>
      </c>
      <c r="B18" s="67" t="s">
        <v>28</v>
      </c>
      <c r="C18" s="58" t="s">
        <v>301</v>
      </c>
      <c r="D18" s="58" t="s">
        <v>303</v>
      </c>
      <c r="E18" s="58" t="s">
        <v>242</v>
      </c>
      <c r="F18" s="58" t="s">
        <v>21</v>
      </c>
    </row>
    <row r="19" spans="1:6" ht="14.25">
      <c r="A19" s="57">
        <v>17</v>
      </c>
      <c r="B19" s="67" t="s">
        <v>28</v>
      </c>
      <c r="C19" s="58" t="s">
        <v>302</v>
      </c>
      <c r="D19" s="58" t="s">
        <v>303</v>
      </c>
      <c r="E19" s="58" t="s">
        <v>243</v>
      </c>
      <c r="F19" s="58" t="s">
        <v>21</v>
      </c>
    </row>
    <row r="20" spans="1:6" ht="14.25">
      <c r="A20" s="57">
        <v>18</v>
      </c>
      <c r="B20" s="67" t="s">
        <v>28</v>
      </c>
      <c r="C20" s="58" t="s">
        <v>304</v>
      </c>
      <c r="D20" s="58" t="s">
        <v>303</v>
      </c>
      <c r="E20" s="58" t="s">
        <v>235</v>
      </c>
      <c r="F20" s="58" t="s">
        <v>21</v>
      </c>
    </row>
    <row r="21" spans="1:6" ht="14.25">
      <c r="A21" s="57">
        <v>19</v>
      </c>
      <c r="B21" s="67" t="s">
        <v>28</v>
      </c>
      <c r="C21" s="58" t="s">
        <v>305</v>
      </c>
      <c r="D21" s="58" t="s">
        <v>303</v>
      </c>
      <c r="E21" s="58" t="s">
        <v>236</v>
      </c>
      <c r="F21" s="58" t="s">
        <v>21</v>
      </c>
    </row>
    <row r="22" spans="1:6" ht="14.25">
      <c r="A22" s="57">
        <v>20</v>
      </c>
      <c r="B22" s="67" t="s">
        <v>28</v>
      </c>
      <c r="C22" s="58" t="s">
        <v>306</v>
      </c>
      <c r="D22" s="58" t="s">
        <v>303</v>
      </c>
      <c r="E22" s="58" t="s">
        <v>240</v>
      </c>
      <c r="F22" s="58" t="s">
        <v>21</v>
      </c>
    </row>
    <row r="23" spans="1:6" ht="14.25">
      <c r="A23" s="57">
        <v>21</v>
      </c>
      <c r="B23" s="67" t="s">
        <v>28</v>
      </c>
      <c r="C23" s="58" t="s">
        <v>307</v>
      </c>
      <c r="D23" s="58" t="s">
        <v>309</v>
      </c>
      <c r="E23" s="58" t="s">
        <v>256</v>
      </c>
      <c r="F23" s="58" t="s">
        <v>21</v>
      </c>
    </row>
    <row r="24" spans="1:6" ht="14.25">
      <c r="A24" s="57">
        <v>22</v>
      </c>
      <c r="B24" s="67" t="s">
        <v>28</v>
      </c>
      <c r="C24" s="58" t="s">
        <v>308</v>
      </c>
      <c r="D24" s="58" t="s">
        <v>309</v>
      </c>
      <c r="E24" s="58" t="s">
        <v>257</v>
      </c>
      <c r="F24" s="58" t="s">
        <v>21</v>
      </c>
    </row>
    <row r="25" spans="1:6" ht="14.25">
      <c r="A25" s="57">
        <v>23</v>
      </c>
      <c r="B25" s="67" t="s">
        <v>28</v>
      </c>
      <c r="C25" s="58" t="s">
        <v>310</v>
      </c>
      <c r="D25" s="58" t="s">
        <v>309</v>
      </c>
      <c r="E25" s="58" t="s">
        <v>311</v>
      </c>
      <c r="F25" s="58" t="s">
        <v>21</v>
      </c>
    </row>
    <row r="26" spans="1:6" ht="14.25">
      <c r="A26" s="57">
        <v>24</v>
      </c>
      <c r="B26" s="67" t="s">
        <v>28</v>
      </c>
      <c r="C26" s="58" t="s">
        <v>312</v>
      </c>
      <c r="D26" s="58" t="s">
        <v>309</v>
      </c>
      <c r="E26" s="58" t="s">
        <v>249</v>
      </c>
      <c r="F26" s="58" t="s">
        <v>21</v>
      </c>
    </row>
    <row r="27" spans="1:6" ht="14.25">
      <c r="A27" s="57">
        <v>25</v>
      </c>
      <c r="B27" s="67" t="s">
        <v>28</v>
      </c>
      <c r="C27" s="58" t="s">
        <v>313</v>
      </c>
      <c r="D27" s="58" t="s">
        <v>309</v>
      </c>
      <c r="E27" s="58" t="s">
        <v>253</v>
      </c>
      <c r="F27" s="58" t="s">
        <v>21</v>
      </c>
    </row>
    <row r="28" spans="1:6" ht="14.25">
      <c r="A28" s="57">
        <v>26</v>
      </c>
      <c r="B28" s="67" t="s">
        <v>28</v>
      </c>
      <c r="C28" s="58" t="s">
        <v>998</v>
      </c>
      <c r="D28" s="58" t="s">
        <v>997</v>
      </c>
      <c r="E28" s="58" t="s">
        <v>991</v>
      </c>
      <c r="F28" s="58" t="s">
        <v>21</v>
      </c>
    </row>
    <row r="29" spans="1:6" ht="14.25">
      <c r="A29" s="57">
        <v>27</v>
      </c>
      <c r="B29" s="67" t="s">
        <v>28</v>
      </c>
      <c r="C29" s="58" t="s">
        <v>1235</v>
      </c>
      <c r="D29" s="58" t="s">
        <v>1236</v>
      </c>
      <c r="E29" s="58" t="s">
        <v>1237</v>
      </c>
      <c r="F29" s="58" t="s">
        <v>21</v>
      </c>
    </row>
    <row r="30" spans="1:6" ht="14.25">
      <c r="A30" s="57">
        <v>28</v>
      </c>
      <c r="B30" s="67" t="s">
        <v>28</v>
      </c>
      <c r="C30" s="58" t="s">
        <v>1238</v>
      </c>
      <c r="D30" s="58" t="s">
        <v>1236</v>
      </c>
      <c r="E30" s="58" t="s">
        <v>1239</v>
      </c>
      <c r="F30" s="58" t="s">
        <v>21</v>
      </c>
    </row>
    <row r="31" spans="1:6" ht="14.25">
      <c r="A31" s="57">
        <v>29</v>
      </c>
      <c r="B31" s="67" t="s">
        <v>28</v>
      </c>
      <c r="C31" s="58" t="s">
        <v>1197</v>
      </c>
      <c r="D31" s="58" t="s">
        <v>1236</v>
      </c>
      <c r="E31" s="58" t="s">
        <v>1118</v>
      </c>
      <c r="F31" s="58" t="s">
        <v>21</v>
      </c>
    </row>
    <row r="32" spans="1:6" ht="14.25">
      <c r="A32" s="57">
        <v>30</v>
      </c>
      <c r="B32" s="67" t="s">
        <v>28</v>
      </c>
      <c r="C32" s="58" t="s">
        <v>1201</v>
      </c>
      <c r="D32" s="58" t="s">
        <v>1236</v>
      </c>
      <c r="E32" s="58" t="s">
        <v>1124</v>
      </c>
      <c r="F32" s="58" t="s">
        <v>21</v>
      </c>
    </row>
    <row r="33" spans="1:6" ht="14.25">
      <c r="A33" s="57">
        <v>31</v>
      </c>
      <c r="B33" s="67" t="s">
        <v>28</v>
      </c>
      <c r="C33" s="58" t="s">
        <v>1329</v>
      </c>
      <c r="D33" s="58"/>
      <c r="E33" s="58"/>
      <c r="F33" s="58"/>
    </row>
    <row r="34" spans="1:6" ht="14.25">
      <c r="A34" s="57">
        <v>32</v>
      </c>
      <c r="B34" s="67" t="s">
        <v>28</v>
      </c>
      <c r="C34" s="58" t="s">
        <v>1329</v>
      </c>
      <c r="D34" s="58"/>
      <c r="E34" s="58"/>
      <c r="F34" s="58"/>
    </row>
    <row r="35" spans="1:6" ht="14.25">
      <c r="A35" s="71">
        <v>33</v>
      </c>
      <c r="B35" s="72" t="s">
        <v>28</v>
      </c>
      <c r="C35" s="81" t="s">
        <v>1329</v>
      </c>
      <c r="D35" s="81"/>
      <c r="E35" s="123"/>
      <c r="F35" s="81"/>
    </row>
    <row r="36" spans="1:6" ht="14.25">
      <c r="A36" s="63">
        <v>1</v>
      </c>
      <c r="B36" s="65" t="s">
        <v>29</v>
      </c>
      <c r="C36" s="64" t="s">
        <v>336</v>
      </c>
      <c r="D36" s="64" t="s">
        <v>284</v>
      </c>
      <c r="E36" s="64" t="s">
        <v>339</v>
      </c>
      <c r="F36" s="64" t="s">
        <v>80</v>
      </c>
    </row>
    <row r="37" spans="1:6" ht="14.25">
      <c r="A37" s="63">
        <v>2</v>
      </c>
      <c r="B37" s="65" t="s">
        <v>29</v>
      </c>
      <c r="C37" s="64" t="s">
        <v>337</v>
      </c>
      <c r="D37" s="64" t="s">
        <v>284</v>
      </c>
      <c r="E37" s="64" t="s">
        <v>340</v>
      </c>
      <c r="F37" s="64" t="s">
        <v>80</v>
      </c>
    </row>
    <row r="38" spans="1:6" ht="14.25">
      <c r="A38" s="63">
        <v>3</v>
      </c>
      <c r="B38" s="65" t="s">
        <v>29</v>
      </c>
      <c r="C38" s="64" t="s">
        <v>338</v>
      </c>
      <c r="D38" s="64" t="s">
        <v>284</v>
      </c>
      <c r="E38" s="64" t="s">
        <v>341</v>
      </c>
      <c r="F38" s="64" t="s">
        <v>80</v>
      </c>
    </row>
    <row r="39" spans="1:6" ht="14.25">
      <c r="A39" s="63">
        <v>4</v>
      </c>
      <c r="B39" s="65" t="s">
        <v>29</v>
      </c>
      <c r="C39" s="64" t="s">
        <v>343</v>
      </c>
      <c r="D39" s="64" t="s">
        <v>284</v>
      </c>
      <c r="E39" s="64" t="s">
        <v>342</v>
      </c>
      <c r="F39" s="64" t="s">
        <v>80</v>
      </c>
    </row>
    <row r="40" spans="1:6" ht="14.25">
      <c r="A40" s="63">
        <v>5</v>
      </c>
      <c r="B40" s="65" t="s">
        <v>29</v>
      </c>
      <c r="C40" s="64" t="s">
        <v>344</v>
      </c>
      <c r="D40" s="64" t="s">
        <v>291</v>
      </c>
      <c r="E40" s="64" t="s">
        <v>348</v>
      </c>
      <c r="F40" s="64" t="s">
        <v>80</v>
      </c>
    </row>
    <row r="41" spans="1:6" ht="14.25">
      <c r="A41" s="63">
        <v>6</v>
      </c>
      <c r="B41" s="65" t="s">
        <v>29</v>
      </c>
      <c r="C41" s="64" t="s">
        <v>345</v>
      </c>
      <c r="D41" s="64" t="s">
        <v>291</v>
      </c>
      <c r="E41" s="64" t="s">
        <v>349</v>
      </c>
      <c r="F41" s="64" t="s">
        <v>80</v>
      </c>
    </row>
    <row r="42" spans="1:6" ht="14.25">
      <c r="A42" s="63">
        <v>7</v>
      </c>
      <c r="B42" s="65" t="s">
        <v>29</v>
      </c>
      <c r="C42" s="64" t="s">
        <v>346</v>
      </c>
      <c r="D42" s="64" t="s">
        <v>291</v>
      </c>
      <c r="E42" s="64" t="s">
        <v>350</v>
      </c>
      <c r="F42" s="64" t="s">
        <v>80</v>
      </c>
    </row>
    <row r="43" spans="1:6" ht="14.25">
      <c r="A43" s="63">
        <v>8</v>
      </c>
      <c r="B43" s="65" t="s">
        <v>29</v>
      </c>
      <c r="C43" s="64" t="s">
        <v>347</v>
      </c>
      <c r="D43" s="64" t="s">
        <v>291</v>
      </c>
      <c r="E43" s="64" t="s">
        <v>351</v>
      </c>
      <c r="F43" s="64" t="s">
        <v>80</v>
      </c>
    </row>
    <row r="44" spans="1:6" ht="14.25">
      <c r="A44" s="63">
        <v>9</v>
      </c>
      <c r="B44" s="65" t="s">
        <v>29</v>
      </c>
      <c r="C44" s="64" t="s">
        <v>352</v>
      </c>
      <c r="D44" s="64" t="s">
        <v>297</v>
      </c>
      <c r="E44" s="64" t="s">
        <v>356</v>
      </c>
      <c r="F44" s="64" t="s">
        <v>80</v>
      </c>
    </row>
    <row r="45" spans="1:6" ht="14.25">
      <c r="A45" s="63">
        <v>10</v>
      </c>
      <c r="B45" s="65" t="s">
        <v>29</v>
      </c>
      <c r="C45" s="64" t="s">
        <v>353</v>
      </c>
      <c r="D45" s="64" t="s">
        <v>297</v>
      </c>
      <c r="E45" s="64" t="s">
        <v>357</v>
      </c>
      <c r="F45" s="64" t="s">
        <v>80</v>
      </c>
    </row>
    <row r="46" spans="1:6" ht="14.25">
      <c r="A46" s="63">
        <v>11</v>
      </c>
      <c r="B46" s="65" t="s">
        <v>29</v>
      </c>
      <c r="C46" s="64" t="s">
        <v>354</v>
      </c>
      <c r="D46" s="64" t="s">
        <v>297</v>
      </c>
      <c r="E46" s="64" t="s">
        <v>358</v>
      </c>
      <c r="F46" s="64" t="s">
        <v>80</v>
      </c>
    </row>
    <row r="47" spans="1:6" ht="14.25">
      <c r="A47" s="63">
        <v>12</v>
      </c>
      <c r="B47" s="65" t="s">
        <v>29</v>
      </c>
      <c r="C47" s="64" t="s">
        <v>355</v>
      </c>
      <c r="D47" s="64" t="s">
        <v>297</v>
      </c>
      <c r="E47" s="64" t="s">
        <v>359</v>
      </c>
      <c r="F47" s="64" t="s">
        <v>80</v>
      </c>
    </row>
    <row r="48" spans="1:6" ht="14.25">
      <c r="A48" s="63">
        <v>13</v>
      </c>
      <c r="B48" s="65" t="s">
        <v>29</v>
      </c>
      <c r="C48" s="64" t="s">
        <v>130</v>
      </c>
      <c r="D48" s="64" t="s">
        <v>303</v>
      </c>
      <c r="E48" s="64" t="s">
        <v>930</v>
      </c>
      <c r="F48" s="64" t="s">
        <v>21</v>
      </c>
    </row>
    <row r="49" spans="1:6" ht="14.25">
      <c r="A49" s="63">
        <v>14</v>
      </c>
      <c r="B49" s="65" t="s">
        <v>29</v>
      </c>
      <c r="C49" s="64" t="s">
        <v>986</v>
      </c>
      <c r="D49" s="64" t="s">
        <v>303</v>
      </c>
      <c r="E49" s="64" t="s">
        <v>930</v>
      </c>
      <c r="F49" s="64" t="s">
        <v>21</v>
      </c>
    </row>
    <row r="50" spans="1:6" ht="14.25">
      <c r="A50" s="63">
        <v>15</v>
      </c>
      <c r="B50" s="65" t="s">
        <v>29</v>
      </c>
      <c r="C50" s="64" t="s">
        <v>360</v>
      </c>
      <c r="D50" s="64" t="s">
        <v>303</v>
      </c>
      <c r="E50" s="64" t="s">
        <v>932</v>
      </c>
      <c r="F50" s="64" t="s">
        <v>21</v>
      </c>
    </row>
    <row r="51" spans="1:6" ht="14.25">
      <c r="A51" s="63">
        <v>16</v>
      </c>
      <c r="B51" s="65" t="s">
        <v>29</v>
      </c>
      <c r="C51" s="64" t="s">
        <v>987</v>
      </c>
      <c r="D51" s="64" t="s">
        <v>303</v>
      </c>
      <c r="E51" s="64" t="s">
        <v>932</v>
      </c>
      <c r="F51" s="64" t="s">
        <v>21</v>
      </c>
    </row>
    <row r="52" spans="1:6" ht="14.25">
      <c r="A52" s="63">
        <v>17</v>
      </c>
      <c r="B52" s="65" t="s">
        <v>29</v>
      </c>
      <c r="C52" s="64" t="s">
        <v>1027</v>
      </c>
      <c r="D52" s="64" t="s">
        <v>303</v>
      </c>
      <c r="E52" s="64" t="s">
        <v>933</v>
      </c>
      <c r="F52" s="64" t="s">
        <v>21</v>
      </c>
    </row>
    <row r="53" spans="1:6" ht="14.25">
      <c r="A53" s="63">
        <v>18</v>
      </c>
      <c r="B53" s="65" t="s">
        <v>29</v>
      </c>
      <c r="C53" s="64" t="s">
        <v>1028</v>
      </c>
      <c r="D53" s="64" t="s">
        <v>303</v>
      </c>
      <c r="E53" s="64" t="s">
        <v>933</v>
      </c>
      <c r="F53" s="64" t="s">
        <v>21</v>
      </c>
    </row>
    <row r="54" spans="1:6" ht="14.25">
      <c r="A54" s="63">
        <v>19</v>
      </c>
      <c r="B54" s="65" t="s">
        <v>29</v>
      </c>
      <c r="C54" s="64" t="s">
        <v>1027</v>
      </c>
      <c r="D54" s="64" t="s">
        <v>303</v>
      </c>
      <c r="E54" s="64" t="s">
        <v>1018</v>
      </c>
      <c r="F54" s="64" t="s">
        <v>21</v>
      </c>
    </row>
    <row r="55" spans="1:6" ht="14.25">
      <c r="A55" s="63">
        <v>20</v>
      </c>
      <c r="B55" s="65" t="s">
        <v>29</v>
      </c>
      <c r="C55" s="64" t="s">
        <v>1028</v>
      </c>
      <c r="D55" s="64" t="s">
        <v>303</v>
      </c>
      <c r="E55" s="64" t="s">
        <v>1018</v>
      </c>
      <c r="F55" s="64" t="s">
        <v>21</v>
      </c>
    </row>
    <row r="56" spans="1:6" ht="14.25">
      <c r="A56" s="63">
        <v>21</v>
      </c>
      <c r="B56" s="65" t="s">
        <v>29</v>
      </c>
      <c r="C56" s="64" t="s">
        <v>1029</v>
      </c>
      <c r="D56" s="64" t="s">
        <v>303</v>
      </c>
      <c r="E56" s="64" t="s">
        <v>1023</v>
      </c>
      <c r="F56" s="64" t="s">
        <v>21</v>
      </c>
    </row>
    <row r="57" spans="1:6" ht="14.25">
      <c r="A57" s="63">
        <v>22</v>
      </c>
      <c r="B57" s="65" t="s">
        <v>29</v>
      </c>
      <c r="C57" s="64" t="s">
        <v>1030</v>
      </c>
      <c r="D57" s="64" t="s">
        <v>303</v>
      </c>
      <c r="E57" s="64" t="s">
        <v>1023</v>
      </c>
      <c r="F57" s="64" t="s">
        <v>21</v>
      </c>
    </row>
    <row r="58" spans="1:6" ht="14.25">
      <c r="A58" s="63">
        <v>23</v>
      </c>
      <c r="B58" s="65" t="s">
        <v>29</v>
      </c>
      <c r="C58" s="64" t="s">
        <v>1029</v>
      </c>
      <c r="D58" s="64" t="s">
        <v>303</v>
      </c>
      <c r="E58" s="64" t="s">
        <v>1024</v>
      </c>
      <c r="F58" s="64" t="s">
        <v>21</v>
      </c>
    </row>
    <row r="59" spans="1:6" ht="14.25">
      <c r="A59" s="63">
        <v>24</v>
      </c>
      <c r="B59" s="65" t="s">
        <v>29</v>
      </c>
      <c r="C59" s="64" t="s">
        <v>1030</v>
      </c>
      <c r="D59" s="64" t="s">
        <v>303</v>
      </c>
      <c r="E59" s="64" t="s">
        <v>1024</v>
      </c>
      <c r="F59" s="64" t="s">
        <v>21</v>
      </c>
    </row>
    <row r="60" spans="1:6" ht="14.25">
      <c r="A60" s="63">
        <v>25</v>
      </c>
      <c r="B60" s="65" t="s">
        <v>29</v>
      </c>
      <c r="C60" s="64" t="s">
        <v>361</v>
      </c>
      <c r="D60" s="64" t="s">
        <v>303</v>
      </c>
      <c r="E60" s="64" t="s">
        <v>363</v>
      </c>
      <c r="F60" s="64" t="s">
        <v>80</v>
      </c>
    </row>
    <row r="61" spans="1:6" ht="14.25">
      <c r="A61" s="63">
        <v>26</v>
      </c>
      <c r="B61" s="65" t="s">
        <v>29</v>
      </c>
      <c r="C61" s="64" t="s">
        <v>362</v>
      </c>
      <c r="D61" s="64" t="s">
        <v>303</v>
      </c>
      <c r="E61" s="64" t="s">
        <v>364</v>
      </c>
      <c r="F61" s="64" t="s">
        <v>80</v>
      </c>
    </row>
    <row r="62" spans="1:6" ht="14.25">
      <c r="A62" s="63">
        <v>27</v>
      </c>
      <c r="B62" s="65" t="s">
        <v>29</v>
      </c>
      <c r="C62" s="64" t="s">
        <v>365</v>
      </c>
      <c r="D62" s="64" t="s">
        <v>309</v>
      </c>
      <c r="E62" s="64" t="s">
        <v>369</v>
      </c>
      <c r="F62" s="64" t="s">
        <v>80</v>
      </c>
    </row>
    <row r="63" spans="1:6" ht="14.25">
      <c r="A63" s="63">
        <v>28</v>
      </c>
      <c r="B63" s="65" t="s">
        <v>29</v>
      </c>
      <c r="C63" s="64" t="s">
        <v>366</v>
      </c>
      <c r="D63" s="64" t="s">
        <v>309</v>
      </c>
      <c r="E63" s="64" t="s">
        <v>370</v>
      </c>
      <c r="F63" s="64" t="s">
        <v>80</v>
      </c>
    </row>
    <row r="64" spans="1:6" ht="14.25">
      <c r="A64" s="63">
        <v>29</v>
      </c>
      <c r="B64" s="65" t="s">
        <v>29</v>
      </c>
      <c r="C64" s="64" t="s">
        <v>367</v>
      </c>
      <c r="D64" s="64" t="s">
        <v>309</v>
      </c>
      <c r="E64" s="64" t="s">
        <v>371</v>
      </c>
      <c r="F64" s="64" t="s">
        <v>80</v>
      </c>
    </row>
    <row r="65" spans="1:6" ht="14.25">
      <c r="A65" s="63">
        <v>30</v>
      </c>
      <c r="B65" s="65" t="s">
        <v>29</v>
      </c>
      <c r="C65" s="64" t="s">
        <v>368</v>
      </c>
      <c r="D65" s="64" t="s">
        <v>309</v>
      </c>
      <c r="E65" s="64" t="s">
        <v>372</v>
      </c>
      <c r="F65" s="64" t="s">
        <v>80</v>
      </c>
    </row>
    <row r="66" spans="1:6" ht="14.25">
      <c r="A66" s="63">
        <v>31</v>
      </c>
      <c r="B66" s="65" t="s">
        <v>29</v>
      </c>
      <c r="C66" s="64" t="s">
        <v>999</v>
      </c>
      <c r="D66" s="64" t="s">
        <v>997</v>
      </c>
      <c r="E66" s="64" t="s">
        <v>995</v>
      </c>
      <c r="F66" s="64" t="s">
        <v>1000</v>
      </c>
    </row>
    <row r="67" spans="1:6" ht="14.25">
      <c r="A67" s="63">
        <v>32</v>
      </c>
      <c r="B67" s="65" t="s">
        <v>29</v>
      </c>
      <c r="C67" s="64" t="s">
        <v>1192</v>
      </c>
      <c r="D67" s="64" t="s">
        <v>1236</v>
      </c>
      <c r="E67" s="64" t="s">
        <v>1191</v>
      </c>
      <c r="F67" s="64" t="s">
        <v>80</v>
      </c>
    </row>
    <row r="68" spans="1:6" ht="14.25">
      <c r="A68" s="63">
        <v>33</v>
      </c>
      <c r="B68" s="65" t="s">
        <v>29</v>
      </c>
      <c r="C68" s="64" t="s">
        <v>1195</v>
      </c>
      <c r="D68" s="64" t="s">
        <v>1236</v>
      </c>
      <c r="E68" s="64" t="s">
        <v>1194</v>
      </c>
      <c r="F68" s="64" t="s">
        <v>80</v>
      </c>
    </row>
    <row r="69" spans="1:6" ht="14.25">
      <c r="A69" s="63">
        <v>34</v>
      </c>
      <c r="B69" s="65" t="s">
        <v>29</v>
      </c>
      <c r="C69" s="64" t="s">
        <v>1199</v>
      </c>
      <c r="D69" s="64" t="s">
        <v>1236</v>
      </c>
      <c r="E69" s="64" t="s">
        <v>1119</v>
      </c>
      <c r="F69" s="64" t="s">
        <v>80</v>
      </c>
    </row>
    <row r="70" spans="1:6" ht="14.25">
      <c r="A70" s="63">
        <v>35</v>
      </c>
      <c r="B70" s="65" t="s">
        <v>29</v>
      </c>
      <c r="C70" s="64" t="s">
        <v>1203</v>
      </c>
      <c r="D70" s="64" t="s">
        <v>1236</v>
      </c>
      <c r="E70" s="64" t="s">
        <v>1125</v>
      </c>
      <c r="F70" s="64" t="s">
        <v>80</v>
      </c>
    </row>
    <row r="71" spans="1:6" ht="14.25">
      <c r="A71" s="63">
        <v>36</v>
      </c>
      <c r="B71" s="65" t="s">
        <v>29</v>
      </c>
      <c r="C71" s="64" t="s">
        <v>1241</v>
      </c>
      <c r="D71" s="64" t="s">
        <v>1236</v>
      </c>
      <c r="E71" s="64" t="s">
        <v>1207</v>
      </c>
      <c r="F71" s="64" t="s">
        <v>80</v>
      </c>
    </row>
    <row r="72" spans="1:6" ht="14.25">
      <c r="A72" s="63">
        <v>37</v>
      </c>
      <c r="B72" s="65" t="s">
        <v>29</v>
      </c>
      <c r="C72" s="64" t="s">
        <v>1240</v>
      </c>
      <c r="D72" s="64" t="s">
        <v>1236</v>
      </c>
      <c r="E72" s="64" t="s">
        <v>1210</v>
      </c>
      <c r="F72" s="64" t="s">
        <v>80</v>
      </c>
    </row>
    <row r="73" spans="1:6" ht="14.25">
      <c r="A73" s="63">
        <v>38</v>
      </c>
      <c r="B73" s="65" t="s">
        <v>29</v>
      </c>
      <c r="C73" s="64" t="s">
        <v>1242</v>
      </c>
      <c r="D73" s="64" t="s">
        <v>1236</v>
      </c>
      <c r="E73" s="64" t="s">
        <v>1213</v>
      </c>
      <c r="F73" s="64" t="s">
        <v>80</v>
      </c>
    </row>
    <row r="74" spans="1:6" ht="14.25">
      <c r="A74" s="63">
        <v>39</v>
      </c>
      <c r="B74" s="65" t="s">
        <v>29</v>
      </c>
      <c r="C74" s="64" t="s">
        <v>1243</v>
      </c>
      <c r="D74" s="64" t="s">
        <v>1236</v>
      </c>
      <c r="E74" s="64" t="s">
        <v>1216</v>
      </c>
      <c r="F74" s="64" t="s">
        <v>80</v>
      </c>
    </row>
    <row r="75" spans="1:6" ht="14.25">
      <c r="A75" s="63">
        <v>40</v>
      </c>
      <c r="B75" s="65" t="s">
        <v>29</v>
      </c>
      <c r="C75" s="64" t="s">
        <v>1244</v>
      </c>
      <c r="D75" s="64" t="s">
        <v>1236</v>
      </c>
      <c r="E75" s="64" t="s">
        <v>1152</v>
      </c>
      <c r="F75" s="64" t="s">
        <v>21</v>
      </c>
    </row>
    <row r="76" spans="1:6" ht="14.25">
      <c r="A76" s="63">
        <v>41</v>
      </c>
      <c r="B76" s="65" t="s">
        <v>29</v>
      </c>
      <c r="C76" s="64" t="s">
        <v>1223</v>
      </c>
      <c r="D76" s="64" t="s">
        <v>1236</v>
      </c>
      <c r="E76" s="64" t="s">
        <v>1140</v>
      </c>
      <c r="F76" s="64" t="s">
        <v>21</v>
      </c>
    </row>
    <row r="77" spans="1:6" ht="14.25">
      <c r="A77" s="63">
        <v>42</v>
      </c>
      <c r="B77" s="65" t="s">
        <v>29</v>
      </c>
      <c r="C77" s="64" t="s">
        <v>1329</v>
      </c>
      <c r="D77" s="64"/>
      <c r="E77" s="64"/>
      <c r="F77" s="64"/>
    </row>
    <row r="78" spans="1:6" ht="14.25">
      <c r="A78" s="63">
        <v>43</v>
      </c>
      <c r="B78" s="65" t="s">
        <v>29</v>
      </c>
      <c r="C78" s="64" t="s">
        <v>1329</v>
      </c>
      <c r="D78" s="64"/>
      <c r="E78" s="64"/>
      <c r="F78" s="64"/>
    </row>
    <row r="79" spans="1:6" ht="14.25">
      <c r="A79" s="63">
        <v>44</v>
      </c>
      <c r="B79" s="65" t="s">
        <v>29</v>
      </c>
      <c r="C79" s="64" t="s">
        <v>1329</v>
      </c>
      <c r="D79" s="64"/>
      <c r="E79" s="64"/>
      <c r="F79" s="64"/>
    </row>
    <row r="80" spans="1:6" ht="14.25">
      <c r="A80" s="73">
        <v>45</v>
      </c>
      <c r="B80" s="74" t="s">
        <v>29</v>
      </c>
      <c r="C80" s="75" t="s">
        <v>1329</v>
      </c>
      <c r="D80" s="75"/>
      <c r="E80" s="75"/>
      <c r="F80" s="75"/>
    </row>
    <row r="81" spans="1:6" ht="14.25">
      <c r="A81" s="59">
        <v>1</v>
      </c>
      <c r="B81" s="68" t="s">
        <v>30</v>
      </c>
      <c r="C81" s="60" t="s">
        <v>438</v>
      </c>
      <c r="D81" s="60" t="s">
        <v>284</v>
      </c>
      <c r="E81" s="60" t="s">
        <v>439</v>
      </c>
      <c r="F81" s="60" t="s">
        <v>22</v>
      </c>
    </row>
    <row r="82" spans="1:6" ht="14.25">
      <c r="A82" s="59">
        <v>2</v>
      </c>
      <c r="B82" s="68" t="s">
        <v>30</v>
      </c>
      <c r="C82" s="60" t="s">
        <v>440</v>
      </c>
      <c r="D82" s="60" t="s">
        <v>284</v>
      </c>
      <c r="E82" s="60" t="s">
        <v>441</v>
      </c>
      <c r="F82" s="60" t="s">
        <v>22</v>
      </c>
    </row>
    <row r="83" spans="1:6" ht="14.25">
      <c r="A83" s="59">
        <v>3</v>
      </c>
      <c r="B83" s="68" t="s">
        <v>30</v>
      </c>
      <c r="C83" s="60" t="s">
        <v>442</v>
      </c>
      <c r="D83" s="60" t="s">
        <v>284</v>
      </c>
      <c r="E83" s="60" t="s">
        <v>444</v>
      </c>
      <c r="F83" s="60" t="s">
        <v>115</v>
      </c>
    </row>
    <row r="84" spans="1:6" ht="14.25">
      <c r="A84" s="59">
        <v>4</v>
      </c>
      <c r="B84" s="68" t="s">
        <v>30</v>
      </c>
      <c r="C84" s="60" t="s">
        <v>443</v>
      </c>
      <c r="D84" s="60" t="s">
        <v>284</v>
      </c>
      <c r="E84" s="60" t="s">
        <v>445</v>
      </c>
      <c r="F84" s="60" t="s">
        <v>115</v>
      </c>
    </row>
    <row r="85" spans="1:6" ht="14.25">
      <c r="A85" s="59">
        <v>5</v>
      </c>
      <c r="B85" s="68" t="s">
        <v>30</v>
      </c>
      <c r="C85" s="60" t="s">
        <v>446</v>
      </c>
      <c r="D85" s="60" t="s">
        <v>284</v>
      </c>
      <c r="E85" s="60" t="s">
        <v>195</v>
      </c>
      <c r="F85" s="60" t="s">
        <v>22</v>
      </c>
    </row>
    <row r="86" spans="1:6" ht="14.25">
      <c r="A86" s="59">
        <v>6</v>
      </c>
      <c r="B86" s="68" t="s">
        <v>30</v>
      </c>
      <c r="C86" s="60" t="s">
        <v>447</v>
      </c>
      <c r="D86" s="60" t="s">
        <v>284</v>
      </c>
      <c r="E86" s="60" t="s">
        <v>285</v>
      </c>
      <c r="F86" s="60" t="s">
        <v>22</v>
      </c>
    </row>
    <row r="87" spans="1:6" ht="14.25">
      <c r="A87" s="59">
        <v>7</v>
      </c>
      <c r="B87" s="68" t="s">
        <v>30</v>
      </c>
      <c r="C87" s="60" t="s">
        <v>448</v>
      </c>
      <c r="D87" s="60" t="s">
        <v>284</v>
      </c>
      <c r="E87" s="60" t="s">
        <v>198</v>
      </c>
      <c r="F87" s="60" t="s">
        <v>22</v>
      </c>
    </row>
    <row r="88" spans="1:6" ht="14.25">
      <c r="A88" s="59">
        <v>8</v>
      </c>
      <c r="B88" s="68" t="s">
        <v>30</v>
      </c>
      <c r="C88" s="60" t="s">
        <v>449</v>
      </c>
      <c r="D88" s="60" t="s">
        <v>284</v>
      </c>
      <c r="E88" s="60" t="s">
        <v>193</v>
      </c>
      <c r="F88" s="60" t="s">
        <v>22</v>
      </c>
    </row>
    <row r="89" spans="1:6" ht="14.25">
      <c r="A89" s="59">
        <v>9</v>
      </c>
      <c r="B89" s="68" t="s">
        <v>30</v>
      </c>
      <c r="C89" s="60" t="s">
        <v>450</v>
      </c>
      <c r="D89" s="60" t="s">
        <v>284</v>
      </c>
      <c r="E89" s="60" t="s">
        <v>193</v>
      </c>
      <c r="F89" s="60" t="s">
        <v>115</v>
      </c>
    </row>
    <row r="90" spans="1:6" ht="14.25">
      <c r="A90" s="59">
        <v>10</v>
      </c>
      <c r="B90" s="68" t="s">
        <v>30</v>
      </c>
      <c r="C90" s="60" t="s">
        <v>451</v>
      </c>
      <c r="D90" s="60" t="s">
        <v>284</v>
      </c>
      <c r="E90" s="60" t="s">
        <v>200</v>
      </c>
      <c r="F90" s="60" t="s">
        <v>22</v>
      </c>
    </row>
    <row r="91" spans="1:6" ht="14.25">
      <c r="A91" s="59">
        <v>11</v>
      </c>
      <c r="B91" s="68" t="s">
        <v>30</v>
      </c>
      <c r="C91" s="60" t="s">
        <v>452</v>
      </c>
      <c r="D91" s="60" t="s">
        <v>284</v>
      </c>
      <c r="E91" s="60" t="s">
        <v>200</v>
      </c>
      <c r="F91" s="60" t="s">
        <v>115</v>
      </c>
    </row>
    <row r="92" spans="1:6" ht="14.25">
      <c r="A92" s="59">
        <v>12</v>
      </c>
      <c r="B92" s="68" t="s">
        <v>30</v>
      </c>
      <c r="C92" s="60" t="s">
        <v>453</v>
      </c>
      <c r="D92" s="60" t="s">
        <v>291</v>
      </c>
      <c r="E92" s="60" t="s">
        <v>464</v>
      </c>
      <c r="F92" s="60" t="s">
        <v>22</v>
      </c>
    </row>
    <row r="93" spans="1:6" ht="14.25">
      <c r="A93" s="59">
        <v>13</v>
      </c>
      <c r="B93" s="68" t="s">
        <v>30</v>
      </c>
      <c r="C93" s="60" t="s">
        <v>454</v>
      </c>
      <c r="D93" s="60" t="s">
        <v>291</v>
      </c>
      <c r="E93" s="60" t="s">
        <v>465</v>
      </c>
      <c r="F93" s="60" t="s">
        <v>22</v>
      </c>
    </row>
    <row r="94" spans="1:6" ht="14.25">
      <c r="A94" s="59">
        <v>14</v>
      </c>
      <c r="B94" s="68" t="s">
        <v>30</v>
      </c>
      <c r="C94" s="60" t="s">
        <v>455</v>
      </c>
      <c r="D94" s="60" t="s">
        <v>291</v>
      </c>
      <c r="E94" s="60" t="s">
        <v>466</v>
      </c>
      <c r="F94" s="60" t="s">
        <v>115</v>
      </c>
    </row>
    <row r="95" spans="1:6" ht="14.25">
      <c r="A95" s="59">
        <v>15</v>
      </c>
      <c r="B95" s="68" t="s">
        <v>30</v>
      </c>
      <c r="C95" s="60" t="s">
        <v>456</v>
      </c>
      <c r="D95" s="60" t="s">
        <v>291</v>
      </c>
      <c r="E95" s="60" t="s">
        <v>467</v>
      </c>
      <c r="F95" s="60" t="s">
        <v>115</v>
      </c>
    </row>
    <row r="96" spans="1:6" ht="14.25">
      <c r="A96" s="59">
        <v>16</v>
      </c>
      <c r="B96" s="68" t="s">
        <v>30</v>
      </c>
      <c r="C96" s="60" t="s">
        <v>457</v>
      </c>
      <c r="D96" s="60" t="s">
        <v>291</v>
      </c>
      <c r="E96" s="60" t="s">
        <v>210</v>
      </c>
      <c r="F96" s="60" t="s">
        <v>22</v>
      </c>
    </row>
    <row r="97" spans="1:6" ht="14.25">
      <c r="A97" s="59">
        <v>17</v>
      </c>
      <c r="B97" s="68" t="s">
        <v>30</v>
      </c>
      <c r="C97" s="60" t="s">
        <v>458</v>
      </c>
      <c r="D97" s="60" t="s">
        <v>291</v>
      </c>
      <c r="E97" s="60" t="s">
        <v>211</v>
      </c>
      <c r="F97" s="60" t="s">
        <v>22</v>
      </c>
    </row>
    <row r="98" spans="1:6" ht="14.25">
      <c r="A98" s="59">
        <v>18</v>
      </c>
      <c r="B98" s="68" t="s">
        <v>30</v>
      </c>
      <c r="C98" s="60" t="s">
        <v>459</v>
      </c>
      <c r="D98" s="60" t="s">
        <v>291</v>
      </c>
      <c r="E98" s="60" t="s">
        <v>214</v>
      </c>
      <c r="F98" s="60" t="s">
        <v>22</v>
      </c>
    </row>
    <row r="99" spans="1:6" ht="14.25">
      <c r="A99" s="59">
        <v>19</v>
      </c>
      <c r="B99" s="68" t="s">
        <v>30</v>
      </c>
      <c r="C99" s="60" t="s">
        <v>460</v>
      </c>
      <c r="D99" s="60" t="s">
        <v>291</v>
      </c>
      <c r="E99" s="60" t="s">
        <v>206</v>
      </c>
      <c r="F99" s="60" t="s">
        <v>22</v>
      </c>
    </row>
    <row r="100" spans="1:6" ht="14.25">
      <c r="A100" s="59">
        <v>20</v>
      </c>
      <c r="B100" s="68" t="s">
        <v>30</v>
      </c>
      <c r="C100" s="60" t="s">
        <v>461</v>
      </c>
      <c r="D100" s="60" t="s">
        <v>291</v>
      </c>
      <c r="E100" s="60" t="s">
        <v>206</v>
      </c>
      <c r="F100" s="60" t="s">
        <v>115</v>
      </c>
    </row>
    <row r="101" spans="1:6" ht="14.25">
      <c r="A101" s="59">
        <v>21</v>
      </c>
      <c r="B101" s="68" t="s">
        <v>30</v>
      </c>
      <c r="C101" s="60" t="s">
        <v>462</v>
      </c>
      <c r="D101" s="60" t="s">
        <v>291</v>
      </c>
      <c r="E101" s="60" t="s">
        <v>209</v>
      </c>
      <c r="F101" s="60" t="s">
        <v>22</v>
      </c>
    </row>
    <row r="102" spans="1:6" ht="14.25">
      <c r="A102" s="59">
        <v>22</v>
      </c>
      <c r="B102" s="68" t="s">
        <v>30</v>
      </c>
      <c r="C102" s="60" t="s">
        <v>463</v>
      </c>
      <c r="D102" s="60" t="s">
        <v>291</v>
      </c>
      <c r="E102" s="60" t="s">
        <v>209</v>
      </c>
      <c r="F102" s="60" t="s">
        <v>115</v>
      </c>
    </row>
    <row r="103" spans="1:6" ht="14.25">
      <c r="A103" s="59">
        <v>23</v>
      </c>
      <c r="B103" s="68" t="s">
        <v>30</v>
      </c>
      <c r="C103" s="60" t="s">
        <v>468</v>
      </c>
      <c r="D103" s="60" t="s">
        <v>297</v>
      </c>
      <c r="E103" s="60" t="s">
        <v>479</v>
      </c>
      <c r="F103" s="60" t="s">
        <v>22</v>
      </c>
    </row>
    <row r="104" spans="1:6" ht="14.25">
      <c r="A104" s="59">
        <v>24</v>
      </c>
      <c r="B104" s="68" t="s">
        <v>30</v>
      </c>
      <c r="C104" s="60" t="s">
        <v>469</v>
      </c>
      <c r="D104" s="60" t="s">
        <v>297</v>
      </c>
      <c r="E104" s="60" t="s">
        <v>480</v>
      </c>
      <c r="F104" s="60" t="s">
        <v>22</v>
      </c>
    </row>
    <row r="105" spans="1:6" ht="14.25">
      <c r="A105" s="59">
        <v>25</v>
      </c>
      <c r="B105" s="68" t="s">
        <v>30</v>
      </c>
      <c r="C105" s="60" t="s">
        <v>470</v>
      </c>
      <c r="D105" s="60" t="s">
        <v>297</v>
      </c>
      <c r="E105" s="60" t="s">
        <v>481</v>
      </c>
      <c r="F105" s="60" t="s">
        <v>115</v>
      </c>
    </row>
    <row r="106" spans="1:6" ht="14.25">
      <c r="A106" s="59">
        <v>26</v>
      </c>
      <c r="B106" s="68" t="s">
        <v>30</v>
      </c>
      <c r="C106" s="60" t="s">
        <v>471</v>
      </c>
      <c r="D106" s="60" t="s">
        <v>297</v>
      </c>
      <c r="E106" s="60" t="s">
        <v>482</v>
      </c>
      <c r="F106" s="60" t="s">
        <v>115</v>
      </c>
    </row>
    <row r="107" spans="1:6" ht="14.25">
      <c r="A107" s="59">
        <v>27</v>
      </c>
      <c r="B107" s="68" t="s">
        <v>30</v>
      </c>
      <c r="C107" s="60" t="s">
        <v>472</v>
      </c>
      <c r="D107" s="60" t="s">
        <v>297</v>
      </c>
      <c r="E107" s="60" t="s">
        <v>226</v>
      </c>
      <c r="F107" s="60" t="s">
        <v>22</v>
      </c>
    </row>
    <row r="108" spans="1:6" ht="14.25">
      <c r="A108" s="59">
        <v>28</v>
      </c>
      <c r="B108" s="68" t="s">
        <v>30</v>
      </c>
      <c r="C108" s="60" t="s">
        <v>473</v>
      </c>
      <c r="D108" s="60" t="s">
        <v>297</v>
      </c>
      <c r="E108" s="60" t="s">
        <v>227</v>
      </c>
      <c r="F108" s="60" t="s">
        <v>22</v>
      </c>
    </row>
    <row r="109" spans="1:6" ht="14.25">
      <c r="A109" s="59">
        <v>29</v>
      </c>
      <c r="B109" s="68" t="s">
        <v>30</v>
      </c>
      <c r="C109" s="60" t="s">
        <v>474</v>
      </c>
      <c r="D109" s="60" t="s">
        <v>297</v>
      </c>
      <c r="E109" s="60" t="s">
        <v>228</v>
      </c>
      <c r="F109" s="60" t="s">
        <v>22</v>
      </c>
    </row>
    <row r="110" spans="1:6" ht="14.25">
      <c r="A110" s="59">
        <v>30</v>
      </c>
      <c r="B110" s="68" t="s">
        <v>30</v>
      </c>
      <c r="C110" s="60" t="s">
        <v>475</v>
      </c>
      <c r="D110" s="60" t="s">
        <v>297</v>
      </c>
      <c r="E110" s="60" t="s">
        <v>221</v>
      </c>
      <c r="F110" s="60" t="s">
        <v>22</v>
      </c>
    </row>
    <row r="111" spans="1:6" ht="14.25">
      <c r="A111" s="59">
        <v>31</v>
      </c>
      <c r="B111" s="68" t="s">
        <v>30</v>
      </c>
      <c r="C111" s="60" t="s">
        <v>476</v>
      </c>
      <c r="D111" s="60" t="s">
        <v>297</v>
      </c>
      <c r="E111" s="60" t="s">
        <v>221</v>
      </c>
      <c r="F111" s="60" t="s">
        <v>115</v>
      </c>
    </row>
    <row r="112" spans="1:6" ht="14.25">
      <c r="A112" s="59">
        <v>32</v>
      </c>
      <c r="B112" s="68" t="s">
        <v>30</v>
      </c>
      <c r="C112" s="60" t="s">
        <v>477</v>
      </c>
      <c r="D112" s="60" t="s">
        <v>297</v>
      </c>
      <c r="E112" s="60" t="s">
        <v>224</v>
      </c>
      <c r="F112" s="60" t="s">
        <v>22</v>
      </c>
    </row>
    <row r="113" spans="1:6" ht="14.25">
      <c r="A113" s="59">
        <v>33</v>
      </c>
      <c r="B113" s="68" t="s">
        <v>30</v>
      </c>
      <c r="C113" s="60" t="s">
        <v>478</v>
      </c>
      <c r="D113" s="60" t="s">
        <v>297</v>
      </c>
      <c r="E113" s="60" t="s">
        <v>224</v>
      </c>
      <c r="F113" s="60" t="s">
        <v>115</v>
      </c>
    </row>
    <row r="114" spans="1:6" ht="14.25">
      <c r="A114" s="59">
        <v>34</v>
      </c>
      <c r="B114" s="68" t="s">
        <v>30</v>
      </c>
      <c r="C114" s="60" t="s">
        <v>483</v>
      </c>
      <c r="D114" s="60" t="s">
        <v>303</v>
      </c>
      <c r="E114" s="60" t="s">
        <v>494</v>
      </c>
      <c r="F114" s="60" t="s">
        <v>22</v>
      </c>
    </row>
    <row r="115" spans="1:6" ht="14.25">
      <c r="A115" s="59">
        <v>35</v>
      </c>
      <c r="B115" s="68" t="s">
        <v>30</v>
      </c>
      <c r="C115" s="60" t="s">
        <v>484</v>
      </c>
      <c r="D115" s="60" t="s">
        <v>303</v>
      </c>
      <c r="E115" s="60" t="s">
        <v>495</v>
      </c>
      <c r="F115" s="60" t="s">
        <v>22</v>
      </c>
    </row>
    <row r="116" spans="1:6" ht="14.25">
      <c r="A116" s="59">
        <v>36</v>
      </c>
      <c r="B116" s="68" t="s">
        <v>30</v>
      </c>
      <c r="C116" s="60" t="s">
        <v>485</v>
      </c>
      <c r="D116" s="60" t="s">
        <v>303</v>
      </c>
      <c r="E116" s="60" t="s">
        <v>496</v>
      </c>
      <c r="F116" s="60" t="s">
        <v>115</v>
      </c>
    </row>
    <row r="117" spans="1:6" ht="14.25">
      <c r="A117" s="59">
        <v>37</v>
      </c>
      <c r="B117" s="68" t="s">
        <v>30</v>
      </c>
      <c r="C117" s="60" t="s">
        <v>486</v>
      </c>
      <c r="D117" s="60" t="s">
        <v>303</v>
      </c>
      <c r="E117" s="60" t="s">
        <v>497</v>
      </c>
      <c r="F117" s="60" t="s">
        <v>115</v>
      </c>
    </row>
    <row r="118" spans="1:6" ht="14.25">
      <c r="A118" s="59">
        <v>38</v>
      </c>
      <c r="B118" s="68" t="s">
        <v>30</v>
      </c>
      <c r="C118" s="60" t="s">
        <v>487</v>
      </c>
      <c r="D118" s="60" t="s">
        <v>303</v>
      </c>
      <c r="E118" s="60" t="s">
        <v>232</v>
      </c>
      <c r="F118" s="60" t="s">
        <v>22</v>
      </c>
    </row>
    <row r="119" spans="1:6" ht="14.25">
      <c r="A119" s="59">
        <v>39</v>
      </c>
      <c r="B119" s="68" t="s">
        <v>30</v>
      </c>
      <c r="C119" s="60" t="s">
        <v>488</v>
      </c>
      <c r="D119" s="60" t="s">
        <v>303</v>
      </c>
      <c r="E119" s="60" t="s">
        <v>242</v>
      </c>
      <c r="F119" s="60" t="s">
        <v>22</v>
      </c>
    </row>
    <row r="120" spans="1:6" ht="14.25">
      <c r="A120" s="59">
        <v>40</v>
      </c>
      <c r="B120" s="68" t="s">
        <v>30</v>
      </c>
      <c r="C120" s="60" t="s">
        <v>489</v>
      </c>
      <c r="D120" s="60" t="s">
        <v>303</v>
      </c>
      <c r="E120" s="60" t="s">
        <v>243</v>
      </c>
      <c r="F120" s="60" t="s">
        <v>22</v>
      </c>
    </row>
    <row r="121" spans="1:6" ht="14.25">
      <c r="A121" s="59">
        <v>41</v>
      </c>
      <c r="B121" s="68" t="s">
        <v>30</v>
      </c>
      <c r="C121" s="60" t="s">
        <v>490</v>
      </c>
      <c r="D121" s="60" t="s">
        <v>303</v>
      </c>
      <c r="E121" s="60" t="s">
        <v>237</v>
      </c>
      <c r="F121" s="60" t="s">
        <v>22</v>
      </c>
    </row>
    <row r="122" spans="1:6" ht="14.25">
      <c r="A122" s="59">
        <v>42</v>
      </c>
      <c r="B122" s="68" t="s">
        <v>30</v>
      </c>
      <c r="C122" s="60" t="s">
        <v>491</v>
      </c>
      <c r="D122" s="60" t="s">
        <v>303</v>
      </c>
      <c r="E122" s="60" t="s">
        <v>237</v>
      </c>
      <c r="F122" s="60" t="s">
        <v>115</v>
      </c>
    </row>
    <row r="123" spans="1:6" ht="14.25">
      <c r="A123" s="59">
        <v>43</v>
      </c>
      <c r="B123" s="68" t="s">
        <v>30</v>
      </c>
      <c r="C123" s="60" t="s">
        <v>492</v>
      </c>
      <c r="D123" s="60" t="s">
        <v>303</v>
      </c>
      <c r="E123" s="60" t="s">
        <v>240</v>
      </c>
      <c r="F123" s="60" t="s">
        <v>22</v>
      </c>
    </row>
    <row r="124" spans="1:6" ht="14.25">
      <c r="A124" s="59">
        <v>44</v>
      </c>
      <c r="B124" s="68" t="s">
        <v>30</v>
      </c>
      <c r="C124" s="60" t="s">
        <v>493</v>
      </c>
      <c r="D124" s="60" t="s">
        <v>303</v>
      </c>
      <c r="E124" s="60" t="s">
        <v>240</v>
      </c>
      <c r="F124" s="60" t="s">
        <v>115</v>
      </c>
    </row>
    <row r="125" spans="1:6" ht="14.25">
      <c r="A125" s="59">
        <v>45</v>
      </c>
      <c r="B125" s="68" t="s">
        <v>30</v>
      </c>
      <c r="C125" s="60" t="s">
        <v>498</v>
      </c>
      <c r="D125" s="60" t="s">
        <v>309</v>
      </c>
      <c r="E125" s="60" t="s">
        <v>509</v>
      </c>
      <c r="F125" s="60" t="s">
        <v>22</v>
      </c>
    </row>
    <row r="126" spans="1:6" ht="14.25">
      <c r="A126" s="59">
        <v>46</v>
      </c>
      <c r="B126" s="68" t="s">
        <v>30</v>
      </c>
      <c r="C126" s="60" t="s">
        <v>499</v>
      </c>
      <c r="D126" s="60" t="s">
        <v>309</v>
      </c>
      <c r="E126" s="60" t="s">
        <v>510</v>
      </c>
      <c r="F126" s="60" t="s">
        <v>22</v>
      </c>
    </row>
    <row r="127" spans="1:6" ht="14.25">
      <c r="A127" s="59">
        <v>47</v>
      </c>
      <c r="B127" s="68" t="s">
        <v>30</v>
      </c>
      <c r="C127" s="60" t="s">
        <v>500</v>
      </c>
      <c r="D127" s="60" t="s">
        <v>309</v>
      </c>
      <c r="E127" s="60" t="s">
        <v>511</v>
      </c>
      <c r="F127" s="60" t="s">
        <v>115</v>
      </c>
    </row>
    <row r="128" spans="1:6" ht="14.25">
      <c r="A128" s="59">
        <v>48</v>
      </c>
      <c r="B128" s="68" t="s">
        <v>30</v>
      </c>
      <c r="C128" s="60" t="s">
        <v>501</v>
      </c>
      <c r="D128" s="60" t="s">
        <v>309</v>
      </c>
      <c r="E128" s="60" t="s">
        <v>512</v>
      </c>
      <c r="F128" s="60" t="s">
        <v>115</v>
      </c>
    </row>
    <row r="129" spans="1:6" ht="14.25">
      <c r="A129" s="59">
        <v>49</v>
      </c>
      <c r="B129" s="68" t="s">
        <v>30</v>
      </c>
      <c r="C129" s="60" t="s">
        <v>502</v>
      </c>
      <c r="D129" s="60" t="s">
        <v>309</v>
      </c>
      <c r="E129" s="60" t="s">
        <v>256</v>
      </c>
      <c r="F129" s="60" t="s">
        <v>22</v>
      </c>
    </row>
    <row r="130" spans="1:6" ht="14.25">
      <c r="A130" s="59">
        <v>50</v>
      </c>
      <c r="B130" s="68" t="s">
        <v>30</v>
      </c>
      <c r="C130" s="60" t="s">
        <v>503</v>
      </c>
      <c r="D130" s="60" t="s">
        <v>309</v>
      </c>
      <c r="E130" s="60" t="s">
        <v>257</v>
      </c>
      <c r="F130" s="60" t="s">
        <v>22</v>
      </c>
    </row>
    <row r="131" spans="1:6" ht="14.25">
      <c r="A131" s="59">
        <v>51</v>
      </c>
      <c r="B131" s="68" t="s">
        <v>30</v>
      </c>
      <c r="C131" s="60" t="s">
        <v>504</v>
      </c>
      <c r="D131" s="60" t="s">
        <v>309</v>
      </c>
      <c r="E131" s="60" t="s">
        <v>311</v>
      </c>
      <c r="F131" s="60" t="s">
        <v>22</v>
      </c>
    </row>
    <row r="132" spans="1:6" ht="14.25">
      <c r="A132" s="59">
        <v>52</v>
      </c>
      <c r="B132" s="68" t="s">
        <v>30</v>
      </c>
      <c r="C132" s="60" t="s">
        <v>505</v>
      </c>
      <c r="D132" s="60" t="s">
        <v>309</v>
      </c>
      <c r="E132" s="60" t="s">
        <v>250</v>
      </c>
      <c r="F132" s="60" t="s">
        <v>22</v>
      </c>
    </row>
    <row r="133" spans="1:6" ht="14.25">
      <c r="A133" s="59">
        <v>53</v>
      </c>
      <c r="B133" s="68" t="s">
        <v>30</v>
      </c>
      <c r="C133" s="60" t="s">
        <v>506</v>
      </c>
      <c r="D133" s="60" t="s">
        <v>309</v>
      </c>
      <c r="E133" s="60" t="s">
        <v>250</v>
      </c>
      <c r="F133" s="60" t="s">
        <v>115</v>
      </c>
    </row>
    <row r="134" spans="1:6" ht="14.25">
      <c r="A134" s="59">
        <v>54</v>
      </c>
      <c r="B134" s="68" t="s">
        <v>30</v>
      </c>
      <c r="C134" s="60" t="s">
        <v>507</v>
      </c>
      <c r="D134" s="60" t="s">
        <v>309</v>
      </c>
      <c r="E134" s="60" t="s">
        <v>253</v>
      </c>
      <c r="F134" s="60" t="s">
        <v>22</v>
      </c>
    </row>
    <row r="135" spans="1:6" ht="14.25">
      <c r="A135" s="59">
        <v>55</v>
      </c>
      <c r="B135" s="68" t="s">
        <v>30</v>
      </c>
      <c r="C135" s="60" t="s">
        <v>508</v>
      </c>
      <c r="D135" s="60" t="s">
        <v>309</v>
      </c>
      <c r="E135" s="60" t="s">
        <v>253</v>
      </c>
      <c r="F135" s="60" t="s">
        <v>115</v>
      </c>
    </row>
    <row r="136" spans="1:6" ht="14.25">
      <c r="A136" s="59">
        <v>56</v>
      </c>
      <c r="B136" s="68" t="s">
        <v>30</v>
      </c>
      <c r="C136" s="60" t="s">
        <v>1001</v>
      </c>
      <c r="D136" s="60" t="s">
        <v>997</v>
      </c>
      <c r="E136" s="60" t="s">
        <v>991</v>
      </c>
      <c r="F136" s="60" t="s">
        <v>22</v>
      </c>
    </row>
    <row r="137" spans="1:6" ht="14.25">
      <c r="A137" s="59">
        <v>57</v>
      </c>
      <c r="B137" s="68" t="s">
        <v>30</v>
      </c>
      <c r="C137" s="60" t="s">
        <v>1002</v>
      </c>
      <c r="D137" s="60" t="s">
        <v>997</v>
      </c>
      <c r="E137" s="60" t="s">
        <v>1003</v>
      </c>
      <c r="F137" s="60" t="s">
        <v>22</v>
      </c>
    </row>
    <row r="138" spans="1:6" ht="14.25">
      <c r="A138" s="59">
        <v>58</v>
      </c>
      <c r="B138" s="68" t="s">
        <v>30</v>
      </c>
      <c r="C138" s="60" t="s">
        <v>1004</v>
      </c>
      <c r="D138" s="60" t="s">
        <v>997</v>
      </c>
      <c r="E138" s="60" t="s">
        <v>1005</v>
      </c>
      <c r="F138" s="60" t="s">
        <v>22</v>
      </c>
    </row>
    <row r="139" spans="1:6" ht="14.25">
      <c r="A139" s="59">
        <v>59</v>
      </c>
      <c r="B139" s="68" t="s">
        <v>30</v>
      </c>
      <c r="C139" s="60" t="s">
        <v>1006</v>
      </c>
      <c r="D139" s="60" t="s">
        <v>997</v>
      </c>
      <c r="E139" s="60" t="s">
        <v>993</v>
      </c>
      <c r="F139" s="60" t="s">
        <v>115</v>
      </c>
    </row>
    <row r="140" spans="1:6" ht="14.25">
      <c r="A140" s="59">
        <v>60</v>
      </c>
      <c r="B140" s="68" t="s">
        <v>30</v>
      </c>
      <c r="C140" s="60" t="s">
        <v>1052</v>
      </c>
      <c r="D140" s="60" t="s">
        <v>373</v>
      </c>
      <c r="E140" s="60" t="s">
        <v>1053</v>
      </c>
      <c r="F140" s="60" t="s">
        <v>22</v>
      </c>
    </row>
    <row r="141" spans="1:6" ht="14.25">
      <c r="A141" s="59">
        <v>61</v>
      </c>
      <c r="B141" s="68" t="s">
        <v>30</v>
      </c>
      <c r="C141" s="60" t="s">
        <v>1052</v>
      </c>
      <c r="D141" s="60" t="s">
        <v>373</v>
      </c>
      <c r="E141" s="60" t="s">
        <v>1054</v>
      </c>
      <c r="F141" s="60" t="s">
        <v>22</v>
      </c>
    </row>
    <row r="142" spans="1:6" ht="14.25">
      <c r="A142" s="59">
        <v>62</v>
      </c>
      <c r="B142" s="68" t="s">
        <v>30</v>
      </c>
      <c r="C142" s="60" t="s">
        <v>1052</v>
      </c>
      <c r="D142" s="60" t="s">
        <v>373</v>
      </c>
      <c r="E142" s="60" t="s">
        <v>1335</v>
      </c>
      <c r="F142" s="60" t="s">
        <v>22</v>
      </c>
    </row>
    <row r="143" spans="1:6" ht="14.25">
      <c r="A143" s="59">
        <v>63</v>
      </c>
      <c r="B143" s="68" t="s">
        <v>30</v>
      </c>
      <c r="C143" s="60" t="s">
        <v>1183</v>
      </c>
      <c r="D143" s="60" t="s">
        <v>1236</v>
      </c>
      <c r="E143" s="60" t="s">
        <v>1237</v>
      </c>
      <c r="F143" s="60" t="s">
        <v>22</v>
      </c>
    </row>
    <row r="144" spans="1:6" ht="14.25">
      <c r="A144" s="59">
        <v>64</v>
      </c>
      <c r="B144" s="68" t="s">
        <v>30</v>
      </c>
      <c r="C144" s="60" t="s">
        <v>1188</v>
      </c>
      <c r="D144" s="60" t="s">
        <v>1236</v>
      </c>
      <c r="E144" s="60" t="s">
        <v>1239</v>
      </c>
      <c r="F144" s="60" t="s">
        <v>22</v>
      </c>
    </row>
    <row r="145" spans="1:6" ht="14.25">
      <c r="A145" s="59">
        <v>65</v>
      </c>
      <c r="B145" s="68" t="s">
        <v>30</v>
      </c>
      <c r="C145" s="60" t="s">
        <v>1245</v>
      </c>
      <c r="D145" s="60" t="s">
        <v>1236</v>
      </c>
      <c r="E145" s="60" t="s">
        <v>1117</v>
      </c>
      <c r="F145" s="60" t="s">
        <v>22</v>
      </c>
    </row>
    <row r="146" spans="1:6" ht="14.25">
      <c r="A146" s="59">
        <v>66</v>
      </c>
      <c r="B146" s="68" t="s">
        <v>30</v>
      </c>
      <c r="C146" s="60" t="s">
        <v>1246</v>
      </c>
      <c r="D146" s="60" t="s">
        <v>1236</v>
      </c>
      <c r="E146" s="60" t="s">
        <v>1117</v>
      </c>
      <c r="F146" s="60" t="s">
        <v>115</v>
      </c>
    </row>
    <row r="147" spans="1:6" ht="14.25">
      <c r="A147" s="59">
        <v>67</v>
      </c>
      <c r="B147" s="68" t="s">
        <v>30</v>
      </c>
      <c r="C147" s="60" t="s">
        <v>1247</v>
      </c>
      <c r="D147" s="60" t="s">
        <v>1236</v>
      </c>
      <c r="E147" s="60" t="s">
        <v>1122</v>
      </c>
      <c r="F147" s="60" t="s">
        <v>22</v>
      </c>
    </row>
    <row r="148" spans="1:6" ht="14.25">
      <c r="A148" s="59">
        <v>68</v>
      </c>
      <c r="B148" s="68" t="s">
        <v>30</v>
      </c>
      <c r="C148" s="60" t="s">
        <v>1248</v>
      </c>
      <c r="D148" s="60" t="s">
        <v>1236</v>
      </c>
      <c r="E148" s="60" t="s">
        <v>1122</v>
      </c>
      <c r="F148" s="60" t="s">
        <v>115</v>
      </c>
    </row>
    <row r="149" spans="1:6" ht="14.25">
      <c r="A149" s="59">
        <v>69</v>
      </c>
      <c r="B149" s="68" t="s">
        <v>30</v>
      </c>
      <c r="C149" s="60" t="s">
        <v>1249</v>
      </c>
      <c r="D149" s="60" t="s">
        <v>1236</v>
      </c>
      <c r="E149" s="60" t="s">
        <v>1127</v>
      </c>
      <c r="F149" s="60" t="s">
        <v>22</v>
      </c>
    </row>
    <row r="150" spans="1:6" ht="14.25">
      <c r="A150" s="59">
        <v>70</v>
      </c>
      <c r="B150" s="68" t="s">
        <v>30</v>
      </c>
      <c r="C150" s="60" t="s">
        <v>1250</v>
      </c>
      <c r="D150" s="60" t="s">
        <v>1236</v>
      </c>
      <c r="E150" s="60" t="s">
        <v>1129</v>
      </c>
      <c r="F150" s="60" t="s">
        <v>22</v>
      </c>
    </row>
    <row r="151" spans="1:6" ht="14.25">
      <c r="A151" s="59">
        <v>71</v>
      </c>
      <c r="B151" s="68" t="s">
        <v>30</v>
      </c>
      <c r="C151" s="60" t="s">
        <v>1251</v>
      </c>
      <c r="D151" s="60" t="s">
        <v>1236</v>
      </c>
      <c r="E151" s="60" t="s">
        <v>1129</v>
      </c>
      <c r="F151" s="60" t="s">
        <v>115</v>
      </c>
    </row>
    <row r="152" spans="1:6" ht="14.25">
      <c r="A152" s="59">
        <v>72</v>
      </c>
      <c r="B152" s="68" t="s">
        <v>30</v>
      </c>
      <c r="C152" s="60" t="s">
        <v>1221</v>
      </c>
      <c r="D152" s="60" t="s">
        <v>1236</v>
      </c>
      <c r="E152" s="60" t="s">
        <v>1147</v>
      </c>
      <c r="F152" s="60" t="s">
        <v>22</v>
      </c>
    </row>
    <row r="153" spans="1:6" ht="14.25">
      <c r="A153" s="59">
        <v>73</v>
      </c>
      <c r="B153" s="68" t="s">
        <v>30</v>
      </c>
      <c r="C153" s="60" t="s">
        <v>1225</v>
      </c>
      <c r="D153" s="60" t="s">
        <v>1236</v>
      </c>
      <c r="E153" s="60" t="s">
        <v>1141</v>
      </c>
      <c r="F153" s="60" t="s">
        <v>22</v>
      </c>
    </row>
    <row r="154" spans="1:6" ht="14.25">
      <c r="A154" s="59">
        <v>74</v>
      </c>
      <c r="B154" s="68" t="s">
        <v>30</v>
      </c>
      <c r="C154" s="60" t="s">
        <v>1227</v>
      </c>
      <c r="D154" s="60" t="s">
        <v>1236</v>
      </c>
      <c r="E154" s="60" t="s">
        <v>1145</v>
      </c>
      <c r="F154" s="60" t="s">
        <v>1252</v>
      </c>
    </row>
    <row r="155" spans="1:6" ht="14.25">
      <c r="A155" s="59">
        <v>75</v>
      </c>
      <c r="B155" s="68" t="s">
        <v>30</v>
      </c>
      <c r="C155" s="60" t="s">
        <v>1253</v>
      </c>
      <c r="D155" s="60" t="s">
        <v>1236</v>
      </c>
      <c r="E155" s="60" t="s">
        <v>1144</v>
      </c>
      <c r="F155" s="60" t="s">
        <v>22</v>
      </c>
    </row>
    <row r="156" spans="1:6" ht="14.25">
      <c r="A156" s="59">
        <v>76</v>
      </c>
      <c r="B156" s="68" t="s">
        <v>30</v>
      </c>
      <c r="C156" s="60" t="s">
        <v>1254</v>
      </c>
      <c r="D156" s="60" t="s">
        <v>1236</v>
      </c>
      <c r="E156" s="60" t="s">
        <v>1144</v>
      </c>
      <c r="F156" s="60" t="s">
        <v>22</v>
      </c>
    </row>
    <row r="157" spans="1:6" ht="14.25">
      <c r="A157" s="59">
        <v>77</v>
      </c>
      <c r="B157" s="68" t="s">
        <v>30</v>
      </c>
      <c r="C157" s="60" t="s">
        <v>1325</v>
      </c>
      <c r="D157" s="60" t="s">
        <v>1326</v>
      </c>
      <c r="E157" s="60" t="s">
        <v>696</v>
      </c>
      <c r="F157" s="60" t="s">
        <v>115</v>
      </c>
    </row>
    <row r="158" spans="1:6" ht="14.25">
      <c r="A158" s="59">
        <v>78</v>
      </c>
      <c r="B158" s="68" t="s">
        <v>30</v>
      </c>
      <c r="C158" s="60" t="s">
        <v>1330</v>
      </c>
      <c r="D158" s="60" t="s">
        <v>1331</v>
      </c>
      <c r="E158" s="60" t="s">
        <v>1331</v>
      </c>
      <c r="F158" s="60" t="s">
        <v>1332</v>
      </c>
    </row>
    <row r="159" spans="1:6" ht="14.25">
      <c r="A159" s="59">
        <v>79</v>
      </c>
      <c r="B159" s="68" t="s">
        <v>30</v>
      </c>
      <c r="C159" s="60" t="s">
        <v>1329</v>
      </c>
      <c r="D159" s="60"/>
      <c r="E159" s="60"/>
      <c r="F159" s="60"/>
    </row>
    <row r="160" spans="1:6" ht="14.25">
      <c r="A160" s="59">
        <v>80</v>
      </c>
      <c r="B160" s="68" t="s">
        <v>30</v>
      </c>
      <c r="C160" s="60" t="s">
        <v>1329</v>
      </c>
      <c r="D160" s="60"/>
      <c r="E160" s="60"/>
      <c r="F160" s="60"/>
    </row>
    <row r="161" spans="1:6" ht="14.25">
      <c r="A161" s="59">
        <v>81</v>
      </c>
      <c r="B161" s="68" t="s">
        <v>30</v>
      </c>
      <c r="C161" s="60" t="s">
        <v>1329</v>
      </c>
      <c r="D161" s="60"/>
      <c r="E161" s="60"/>
      <c r="F161" s="60"/>
    </row>
    <row r="162" spans="1:6" ht="14.25">
      <c r="A162" s="59">
        <v>82</v>
      </c>
      <c r="B162" s="68" t="s">
        <v>30</v>
      </c>
      <c r="C162" s="60" t="s">
        <v>1329</v>
      </c>
      <c r="D162" s="60"/>
      <c r="E162" s="60"/>
      <c r="F162" s="60"/>
    </row>
    <row r="163" spans="1:6" ht="14.25">
      <c r="A163" s="59">
        <v>83</v>
      </c>
      <c r="B163" s="68" t="s">
        <v>30</v>
      </c>
      <c r="C163" s="60" t="s">
        <v>1329</v>
      </c>
      <c r="D163" s="60"/>
      <c r="E163" s="60"/>
      <c r="F163" s="60"/>
    </row>
    <row r="164" spans="1:6" ht="14.25">
      <c r="A164" s="59">
        <v>84</v>
      </c>
      <c r="B164" s="68" t="s">
        <v>30</v>
      </c>
      <c r="C164" s="60" t="s">
        <v>1329</v>
      </c>
      <c r="D164" s="60"/>
      <c r="E164" s="60"/>
      <c r="F164" s="60"/>
    </row>
    <row r="165" spans="1:6" ht="14.25">
      <c r="A165" s="76">
        <v>85</v>
      </c>
      <c r="B165" s="77" t="s">
        <v>30</v>
      </c>
      <c r="C165" s="90" t="s">
        <v>1329</v>
      </c>
      <c r="D165" s="90"/>
      <c r="E165" s="90"/>
      <c r="F165" s="90"/>
    </row>
    <row r="166" spans="1:6" ht="14.25">
      <c r="A166" s="61">
        <v>1</v>
      </c>
      <c r="B166" s="69" t="s">
        <v>31</v>
      </c>
      <c r="C166" s="62" t="s">
        <v>513</v>
      </c>
      <c r="D166" s="62" t="s">
        <v>284</v>
      </c>
      <c r="E166" s="62" t="s">
        <v>103</v>
      </c>
      <c r="F166" s="62" t="s">
        <v>23</v>
      </c>
    </row>
    <row r="167" spans="1:6" ht="14.25">
      <c r="A167" s="61">
        <v>2</v>
      </c>
      <c r="B167" s="69" t="s">
        <v>31</v>
      </c>
      <c r="C167" s="62" t="s">
        <v>514</v>
      </c>
      <c r="D167" s="62" t="s">
        <v>284</v>
      </c>
      <c r="E167" s="62" t="s">
        <v>191</v>
      </c>
      <c r="F167" s="62" t="s">
        <v>23</v>
      </c>
    </row>
    <row r="168" spans="1:6" ht="14.25">
      <c r="A168" s="61">
        <v>3</v>
      </c>
      <c r="B168" s="69" t="s">
        <v>31</v>
      </c>
      <c r="C168" s="62" t="s">
        <v>515</v>
      </c>
      <c r="D168" s="62" t="s">
        <v>284</v>
      </c>
      <c r="E168" s="62" t="s">
        <v>195</v>
      </c>
      <c r="F168" s="62" t="s">
        <v>23</v>
      </c>
    </row>
    <row r="169" spans="1:6" ht="14.25">
      <c r="A169" s="61">
        <v>4</v>
      </c>
      <c r="B169" s="69" t="s">
        <v>31</v>
      </c>
      <c r="C169" s="62" t="s">
        <v>516</v>
      </c>
      <c r="D169" s="62" t="s">
        <v>284</v>
      </c>
      <c r="E169" s="62" t="s">
        <v>285</v>
      </c>
      <c r="F169" s="62" t="s">
        <v>23</v>
      </c>
    </row>
    <row r="170" spans="1:6" ht="14.25">
      <c r="A170" s="61">
        <v>5</v>
      </c>
      <c r="B170" s="69" t="s">
        <v>31</v>
      </c>
      <c r="C170" s="62" t="s">
        <v>517</v>
      </c>
      <c r="D170" s="62" t="s">
        <v>284</v>
      </c>
      <c r="E170" s="62" t="s">
        <v>198</v>
      </c>
      <c r="F170" s="62" t="s">
        <v>23</v>
      </c>
    </row>
    <row r="171" spans="1:6" ht="14.25">
      <c r="A171" s="61">
        <v>6</v>
      </c>
      <c r="B171" s="69" t="s">
        <v>31</v>
      </c>
      <c r="C171" s="62" t="s">
        <v>518</v>
      </c>
      <c r="D171" s="62" t="s">
        <v>284</v>
      </c>
      <c r="E171" s="62" t="s">
        <v>193</v>
      </c>
      <c r="F171" s="62" t="s">
        <v>23</v>
      </c>
    </row>
    <row r="172" spans="1:6" ht="14.25">
      <c r="A172" s="61">
        <v>7</v>
      </c>
      <c r="B172" s="69" t="s">
        <v>31</v>
      </c>
      <c r="C172" s="62" t="s">
        <v>519</v>
      </c>
      <c r="D172" s="62" t="s">
        <v>284</v>
      </c>
      <c r="E172" s="62" t="s">
        <v>200</v>
      </c>
      <c r="F172" s="62" t="s">
        <v>23</v>
      </c>
    </row>
    <row r="173" spans="1:6" ht="14.25">
      <c r="A173" s="61">
        <v>8</v>
      </c>
      <c r="B173" s="69" t="s">
        <v>31</v>
      </c>
      <c r="C173" s="62" t="s">
        <v>520</v>
      </c>
      <c r="D173" s="62" t="s">
        <v>284</v>
      </c>
      <c r="E173" s="62" t="s">
        <v>521</v>
      </c>
      <c r="F173" s="62" t="s">
        <v>23</v>
      </c>
    </row>
    <row r="174" spans="1:6" ht="14.25">
      <c r="A174" s="61">
        <v>9</v>
      </c>
      <c r="B174" s="69" t="s">
        <v>31</v>
      </c>
      <c r="C174" s="62" t="s">
        <v>522</v>
      </c>
      <c r="D174" s="62" t="s">
        <v>284</v>
      </c>
      <c r="E174" s="62" t="s">
        <v>523</v>
      </c>
      <c r="F174" s="62" t="s">
        <v>23</v>
      </c>
    </row>
    <row r="175" spans="1:6" ht="14.25">
      <c r="A175" s="61">
        <v>10</v>
      </c>
      <c r="B175" s="69" t="s">
        <v>31</v>
      </c>
      <c r="C175" s="62" t="s">
        <v>524</v>
      </c>
      <c r="D175" s="62" t="s">
        <v>291</v>
      </c>
      <c r="E175" s="62" t="s">
        <v>105</v>
      </c>
      <c r="F175" s="62" t="s">
        <v>23</v>
      </c>
    </row>
    <row r="176" spans="1:6" ht="14.25">
      <c r="A176" s="61">
        <v>11</v>
      </c>
      <c r="B176" s="69" t="s">
        <v>31</v>
      </c>
      <c r="C176" s="62" t="s">
        <v>525</v>
      </c>
      <c r="D176" s="62" t="s">
        <v>291</v>
      </c>
      <c r="E176" s="62" t="s">
        <v>204</v>
      </c>
      <c r="F176" s="62" t="s">
        <v>23</v>
      </c>
    </row>
    <row r="177" spans="1:6" ht="14.25">
      <c r="A177" s="61">
        <v>12</v>
      </c>
      <c r="B177" s="69" t="s">
        <v>31</v>
      </c>
      <c r="C177" s="62" t="s">
        <v>526</v>
      </c>
      <c r="D177" s="62" t="s">
        <v>291</v>
      </c>
      <c r="E177" s="62" t="s">
        <v>210</v>
      </c>
      <c r="F177" s="62" t="s">
        <v>23</v>
      </c>
    </row>
    <row r="178" spans="1:6" ht="14.25">
      <c r="A178" s="61">
        <v>13</v>
      </c>
      <c r="B178" s="69" t="s">
        <v>31</v>
      </c>
      <c r="C178" s="62" t="s">
        <v>527</v>
      </c>
      <c r="D178" s="62" t="s">
        <v>291</v>
      </c>
      <c r="E178" s="62" t="s">
        <v>211</v>
      </c>
      <c r="F178" s="62" t="s">
        <v>23</v>
      </c>
    </row>
    <row r="179" spans="1:6" ht="14.25">
      <c r="A179" s="61">
        <v>14</v>
      </c>
      <c r="B179" s="69" t="s">
        <v>31</v>
      </c>
      <c r="C179" s="62" t="s">
        <v>528</v>
      </c>
      <c r="D179" s="62" t="s">
        <v>291</v>
      </c>
      <c r="E179" s="62" t="s">
        <v>214</v>
      </c>
      <c r="F179" s="62" t="s">
        <v>23</v>
      </c>
    </row>
    <row r="180" spans="1:6" ht="14.25">
      <c r="A180" s="61">
        <v>15</v>
      </c>
      <c r="B180" s="69" t="s">
        <v>31</v>
      </c>
      <c r="C180" s="62" t="s">
        <v>529</v>
      </c>
      <c r="D180" s="62" t="s">
        <v>291</v>
      </c>
      <c r="E180" s="62" t="s">
        <v>206</v>
      </c>
      <c r="F180" s="62" t="s">
        <v>23</v>
      </c>
    </row>
    <row r="181" spans="1:6" ht="14.25">
      <c r="A181" s="61">
        <v>16</v>
      </c>
      <c r="B181" s="69" t="s">
        <v>31</v>
      </c>
      <c r="C181" s="62" t="s">
        <v>530</v>
      </c>
      <c r="D181" s="62" t="s">
        <v>291</v>
      </c>
      <c r="E181" s="62" t="s">
        <v>209</v>
      </c>
      <c r="F181" s="62" t="s">
        <v>23</v>
      </c>
    </row>
    <row r="182" spans="1:6" ht="14.25">
      <c r="A182" s="61">
        <v>17</v>
      </c>
      <c r="B182" s="69" t="s">
        <v>31</v>
      </c>
      <c r="C182" s="62" t="s">
        <v>531</v>
      </c>
      <c r="D182" s="62" t="s">
        <v>297</v>
      </c>
      <c r="E182" s="62" t="s">
        <v>218</v>
      </c>
      <c r="F182" s="62" t="s">
        <v>23</v>
      </c>
    </row>
    <row r="183" spans="1:6" ht="14.25">
      <c r="A183" s="61">
        <v>18</v>
      </c>
      <c r="B183" s="69" t="s">
        <v>31</v>
      </c>
      <c r="C183" s="62" t="s">
        <v>532</v>
      </c>
      <c r="D183" s="62" t="s">
        <v>297</v>
      </c>
      <c r="E183" s="62" t="s">
        <v>219</v>
      </c>
      <c r="F183" s="62" t="s">
        <v>23</v>
      </c>
    </row>
    <row r="184" spans="1:6" ht="14.25">
      <c r="A184" s="61">
        <v>19</v>
      </c>
      <c r="B184" s="69" t="s">
        <v>31</v>
      </c>
      <c r="C184" s="62" t="s">
        <v>533</v>
      </c>
      <c r="D184" s="62" t="s">
        <v>297</v>
      </c>
      <c r="E184" s="62" t="s">
        <v>226</v>
      </c>
      <c r="F184" s="62" t="s">
        <v>23</v>
      </c>
    </row>
    <row r="185" spans="1:6" ht="14.25">
      <c r="A185" s="61">
        <v>20</v>
      </c>
      <c r="B185" s="69" t="s">
        <v>31</v>
      </c>
      <c r="C185" s="62" t="s">
        <v>534</v>
      </c>
      <c r="D185" s="62" t="s">
        <v>297</v>
      </c>
      <c r="E185" s="62" t="s">
        <v>227</v>
      </c>
      <c r="F185" s="62" t="s">
        <v>23</v>
      </c>
    </row>
    <row r="186" spans="1:6" ht="14.25">
      <c r="A186" s="61">
        <v>21</v>
      </c>
      <c r="B186" s="69" t="s">
        <v>31</v>
      </c>
      <c r="C186" s="62" t="s">
        <v>535</v>
      </c>
      <c r="D186" s="62" t="s">
        <v>297</v>
      </c>
      <c r="E186" s="62" t="s">
        <v>228</v>
      </c>
      <c r="F186" s="62" t="s">
        <v>23</v>
      </c>
    </row>
    <row r="187" spans="1:6" ht="14.25">
      <c r="A187" s="61">
        <v>22</v>
      </c>
      <c r="B187" s="69" t="s">
        <v>31</v>
      </c>
      <c r="C187" s="62" t="s">
        <v>536</v>
      </c>
      <c r="D187" s="62" t="s">
        <v>297</v>
      </c>
      <c r="E187" s="62" t="s">
        <v>221</v>
      </c>
      <c r="F187" s="62" t="s">
        <v>23</v>
      </c>
    </row>
    <row r="188" spans="1:6" ht="14.25">
      <c r="A188" s="61">
        <v>23</v>
      </c>
      <c r="B188" s="69" t="s">
        <v>31</v>
      </c>
      <c r="C188" s="62" t="s">
        <v>537</v>
      </c>
      <c r="D188" s="62" t="s">
        <v>297</v>
      </c>
      <c r="E188" s="62" t="s">
        <v>224</v>
      </c>
      <c r="F188" s="62" t="s">
        <v>23</v>
      </c>
    </row>
    <row r="189" spans="1:6" ht="14.25">
      <c r="A189" s="61">
        <v>24</v>
      </c>
      <c r="B189" s="69" t="s">
        <v>31</v>
      </c>
      <c r="C189" s="62" t="s">
        <v>538</v>
      </c>
      <c r="D189" s="62" t="s">
        <v>303</v>
      </c>
      <c r="E189" s="62" t="s">
        <v>233</v>
      </c>
      <c r="F189" s="62" t="s">
        <v>23</v>
      </c>
    </row>
    <row r="190" spans="1:6" ht="14.25">
      <c r="A190" s="61">
        <v>25</v>
      </c>
      <c r="B190" s="69" t="s">
        <v>31</v>
      </c>
      <c r="C190" s="62" t="s">
        <v>539</v>
      </c>
      <c r="D190" s="62" t="s">
        <v>303</v>
      </c>
      <c r="E190" s="62" t="s">
        <v>234</v>
      </c>
      <c r="F190" s="62" t="s">
        <v>23</v>
      </c>
    </row>
    <row r="191" spans="1:6" ht="14.25">
      <c r="A191" s="61">
        <v>26</v>
      </c>
      <c r="B191" s="69" t="s">
        <v>31</v>
      </c>
      <c r="C191" s="62" t="s">
        <v>540</v>
      </c>
      <c r="D191" s="62" t="s">
        <v>303</v>
      </c>
      <c r="E191" s="62" t="s">
        <v>242</v>
      </c>
      <c r="F191" s="62" t="s">
        <v>23</v>
      </c>
    </row>
    <row r="192" spans="1:6" ht="14.25">
      <c r="A192" s="61">
        <v>27</v>
      </c>
      <c r="B192" s="69" t="s">
        <v>31</v>
      </c>
      <c r="C192" s="62" t="s">
        <v>541</v>
      </c>
      <c r="D192" s="62" t="s">
        <v>303</v>
      </c>
      <c r="E192" s="62" t="s">
        <v>243</v>
      </c>
      <c r="F192" s="62" t="s">
        <v>23</v>
      </c>
    </row>
    <row r="193" spans="1:6" ht="14.25">
      <c r="A193" s="61">
        <v>28</v>
      </c>
      <c r="B193" s="69" t="s">
        <v>31</v>
      </c>
      <c r="C193" s="62" t="s">
        <v>542</v>
      </c>
      <c r="D193" s="62" t="s">
        <v>303</v>
      </c>
      <c r="E193" s="62" t="s">
        <v>237</v>
      </c>
      <c r="F193" s="62" t="s">
        <v>23</v>
      </c>
    </row>
    <row r="194" spans="1:6" ht="14.25">
      <c r="A194" s="61">
        <v>29</v>
      </c>
      <c r="B194" s="69" t="s">
        <v>31</v>
      </c>
      <c r="C194" s="62" t="s">
        <v>543</v>
      </c>
      <c r="D194" s="62" t="s">
        <v>303</v>
      </c>
      <c r="E194" s="62" t="s">
        <v>240</v>
      </c>
      <c r="F194" s="62" t="s">
        <v>23</v>
      </c>
    </row>
    <row r="195" spans="1:6" ht="14.25">
      <c r="A195" s="61">
        <v>30</v>
      </c>
      <c r="B195" s="69" t="s">
        <v>31</v>
      </c>
      <c r="C195" s="62" t="s">
        <v>544</v>
      </c>
      <c r="D195" s="62" t="s">
        <v>309</v>
      </c>
      <c r="E195" s="62" t="s">
        <v>247</v>
      </c>
      <c r="F195" s="62" t="s">
        <v>23</v>
      </c>
    </row>
    <row r="196" spans="1:6" ht="14.25">
      <c r="A196" s="61">
        <v>31</v>
      </c>
      <c r="B196" s="69" t="s">
        <v>31</v>
      </c>
      <c r="C196" s="62" t="s">
        <v>545</v>
      </c>
      <c r="D196" s="62" t="s">
        <v>309</v>
      </c>
      <c r="E196" s="62" t="s">
        <v>248</v>
      </c>
      <c r="F196" s="62" t="s">
        <v>23</v>
      </c>
    </row>
    <row r="197" spans="1:6" ht="14.25">
      <c r="A197" s="61">
        <v>32</v>
      </c>
      <c r="B197" s="69" t="s">
        <v>31</v>
      </c>
      <c r="C197" s="62" t="s">
        <v>546</v>
      </c>
      <c r="D197" s="62" t="s">
        <v>309</v>
      </c>
      <c r="E197" s="62" t="s">
        <v>256</v>
      </c>
      <c r="F197" s="62" t="s">
        <v>23</v>
      </c>
    </row>
    <row r="198" spans="1:6" ht="14.25">
      <c r="A198" s="61">
        <v>33</v>
      </c>
      <c r="B198" s="69" t="s">
        <v>31</v>
      </c>
      <c r="C198" s="62" t="s">
        <v>547</v>
      </c>
      <c r="D198" s="62" t="s">
        <v>309</v>
      </c>
      <c r="E198" s="62" t="s">
        <v>257</v>
      </c>
      <c r="F198" s="62" t="s">
        <v>23</v>
      </c>
    </row>
    <row r="199" spans="1:6" ht="14.25">
      <c r="A199" s="61">
        <v>34</v>
      </c>
      <c r="B199" s="69" t="s">
        <v>31</v>
      </c>
      <c r="C199" s="62" t="s">
        <v>548</v>
      </c>
      <c r="D199" s="62" t="s">
        <v>309</v>
      </c>
      <c r="E199" s="62" t="s">
        <v>311</v>
      </c>
      <c r="F199" s="62" t="s">
        <v>23</v>
      </c>
    </row>
    <row r="200" spans="1:6" ht="14.25">
      <c r="A200" s="61">
        <v>35</v>
      </c>
      <c r="B200" s="69" t="s">
        <v>31</v>
      </c>
      <c r="C200" s="62" t="s">
        <v>549</v>
      </c>
      <c r="D200" s="62" t="s">
        <v>309</v>
      </c>
      <c r="E200" s="62" t="s">
        <v>250</v>
      </c>
      <c r="F200" s="62" t="s">
        <v>23</v>
      </c>
    </row>
    <row r="201" spans="1:6" ht="14.25">
      <c r="A201" s="61">
        <v>36</v>
      </c>
      <c r="B201" s="69" t="s">
        <v>31</v>
      </c>
      <c r="C201" s="62" t="s">
        <v>550</v>
      </c>
      <c r="D201" s="62" t="s">
        <v>309</v>
      </c>
      <c r="E201" s="62" t="s">
        <v>253</v>
      </c>
      <c r="F201" s="62" t="s">
        <v>23</v>
      </c>
    </row>
    <row r="202" spans="1:6" ht="14.25">
      <c r="A202" s="61">
        <v>37</v>
      </c>
      <c r="B202" s="69" t="s">
        <v>31</v>
      </c>
      <c r="C202" s="62" t="s">
        <v>553</v>
      </c>
      <c r="D202" s="62" t="s">
        <v>373</v>
      </c>
      <c r="E202" s="62" t="s">
        <v>260</v>
      </c>
      <c r="F202" s="62" t="s">
        <v>23</v>
      </c>
    </row>
    <row r="203" spans="1:6" ht="14.25">
      <c r="A203" s="61">
        <v>38</v>
      </c>
      <c r="B203" s="69" t="s">
        <v>31</v>
      </c>
      <c r="C203" s="62" t="s">
        <v>554</v>
      </c>
      <c r="D203" s="62" t="s">
        <v>373</v>
      </c>
      <c r="E203" s="62" t="s">
        <v>555</v>
      </c>
      <c r="F203" s="62" t="s">
        <v>23</v>
      </c>
    </row>
    <row r="204" spans="1:6" ht="14.25">
      <c r="A204" s="61">
        <v>39</v>
      </c>
      <c r="B204" s="69" t="s">
        <v>31</v>
      </c>
      <c r="C204" s="62" t="s">
        <v>988</v>
      </c>
      <c r="D204" s="62" t="s">
        <v>373</v>
      </c>
      <c r="E204" s="62" t="s">
        <v>989</v>
      </c>
      <c r="F204" s="62" t="s">
        <v>23</v>
      </c>
    </row>
    <row r="205" spans="1:6" ht="14.25">
      <c r="A205" s="61">
        <v>40</v>
      </c>
      <c r="B205" s="69" t="s">
        <v>31</v>
      </c>
      <c r="C205" s="62" t="s">
        <v>1007</v>
      </c>
      <c r="D205" s="62" t="s">
        <v>997</v>
      </c>
      <c r="E205" s="62" t="s">
        <v>991</v>
      </c>
      <c r="F205" s="62" t="s">
        <v>23</v>
      </c>
    </row>
    <row r="206" spans="1:6" ht="14.25">
      <c r="A206" s="61">
        <v>41</v>
      </c>
      <c r="B206" s="69" t="s">
        <v>31</v>
      </c>
      <c r="C206" s="62" t="s">
        <v>1008</v>
      </c>
      <c r="D206" s="62" t="s">
        <v>997</v>
      </c>
      <c r="E206" s="62" t="s">
        <v>994</v>
      </c>
      <c r="F206" s="62" t="s">
        <v>23</v>
      </c>
    </row>
    <row r="207" spans="1:6" ht="14.25">
      <c r="A207" s="61">
        <v>42</v>
      </c>
      <c r="B207" s="69" t="s">
        <v>31</v>
      </c>
      <c r="C207" s="62" t="s">
        <v>1167</v>
      </c>
      <c r="D207" s="62" t="s">
        <v>1236</v>
      </c>
      <c r="E207" s="62" t="s">
        <v>1117</v>
      </c>
      <c r="F207" s="62" t="s">
        <v>23</v>
      </c>
    </row>
    <row r="208" spans="1:6" ht="14.25">
      <c r="A208" s="61">
        <v>43</v>
      </c>
      <c r="B208" s="69" t="s">
        <v>31</v>
      </c>
      <c r="C208" s="62" t="s">
        <v>1169</v>
      </c>
      <c r="D208" s="62" t="s">
        <v>1236</v>
      </c>
      <c r="E208" s="62" t="s">
        <v>1122</v>
      </c>
      <c r="F208" s="62" t="s">
        <v>23</v>
      </c>
    </row>
    <row r="209" spans="1:6" ht="14.25">
      <c r="A209" s="61">
        <v>44</v>
      </c>
      <c r="B209" s="69" t="s">
        <v>31</v>
      </c>
      <c r="C209" s="62" t="s">
        <v>1171</v>
      </c>
      <c r="D209" s="62" t="s">
        <v>1236</v>
      </c>
      <c r="E209" s="62" t="s">
        <v>1129</v>
      </c>
      <c r="F209" s="62" t="s">
        <v>23</v>
      </c>
    </row>
    <row r="210" spans="1:6" ht="14.25">
      <c r="A210" s="61">
        <v>45</v>
      </c>
      <c r="B210" s="69" t="s">
        <v>31</v>
      </c>
      <c r="C210" s="62" t="s">
        <v>1255</v>
      </c>
      <c r="D210" s="62" t="s">
        <v>1236</v>
      </c>
      <c r="E210" s="62" t="s">
        <v>1146</v>
      </c>
      <c r="F210" s="62" t="s">
        <v>23</v>
      </c>
    </row>
    <row r="211" spans="1:6" ht="14.25">
      <c r="A211" s="61">
        <v>46</v>
      </c>
      <c r="B211" s="69" t="s">
        <v>31</v>
      </c>
      <c r="C211" s="62" t="s">
        <v>1179</v>
      </c>
      <c r="D211" s="62" t="s">
        <v>1236</v>
      </c>
      <c r="E211" s="62" t="s">
        <v>1178</v>
      </c>
      <c r="F211" s="62" t="s">
        <v>23</v>
      </c>
    </row>
    <row r="212" spans="1:6" ht="14.25">
      <c r="A212" s="61">
        <v>47</v>
      </c>
      <c r="B212" s="69" t="s">
        <v>31</v>
      </c>
      <c r="C212" s="62" t="s">
        <v>1327</v>
      </c>
      <c r="D212" s="62" t="s">
        <v>1326</v>
      </c>
      <c r="E212" s="62" t="s">
        <v>696</v>
      </c>
      <c r="F212" s="62" t="s">
        <v>1328</v>
      </c>
    </row>
    <row r="213" spans="1:6" ht="14.25">
      <c r="A213" s="61">
        <v>48</v>
      </c>
      <c r="B213" s="69" t="s">
        <v>31</v>
      </c>
      <c r="C213" s="62" t="s">
        <v>1329</v>
      </c>
      <c r="D213" s="62"/>
      <c r="E213" s="62"/>
      <c r="F213" s="62"/>
    </row>
    <row r="214" spans="1:6" ht="14.25">
      <c r="A214" s="61">
        <v>49</v>
      </c>
      <c r="B214" s="69" t="s">
        <v>31</v>
      </c>
      <c r="C214" s="62" t="s">
        <v>1329</v>
      </c>
      <c r="D214" s="62"/>
      <c r="E214" s="62"/>
      <c r="F214" s="62"/>
    </row>
    <row r="215" spans="1:6" ht="14.25">
      <c r="A215" s="61">
        <v>50</v>
      </c>
      <c r="B215" s="69" t="s">
        <v>31</v>
      </c>
      <c r="C215" s="62" t="s">
        <v>1329</v>
      </c>
      <c r="D215" s="62"/>
      <c r="E215" s="62"/>
      <c r="F215" s="62"/>
    </row>
    <row r="216" spans="1:6" ht="14.25">
      <c r="A216" s="78">
        <v>51</v>
      </c>
      <c r="B216" s="79" t="s">
        <v>31</v>
      </c>
      <c r="C216" s="80" t="s">
        <v>1329</v>
      </c>
      <c r="D216" s="80"/>
      <c r="E216" s="80"/>
      <c r="F216" s="80"/>
    </row>
  </sheetData>
  <mergeCells count="1">
    <mergeCell ref="A2:F2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&amp;CSEZNAM DATOVÝCH BODŮ
ROZVADĚČ RA2&amp;RMĚŘENÍ A REGULACE</oddHeader>
    <oddFooter>&amp;L&amp;D
&amp;A&amp;C&amp;P/&amp;N&amp;RAKCE: Krajská knihovna Havlíčkův Brod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115"/>
  <sheetViews>
    <sheetView zoomScale="130" zoomScaleNormal="130" workbookViewId="0" topLeftCell="A40">
      <selection activeCell="B15" sqref="B15"/>
    </sheetView>
  </sheetViews>
  <sheetFormatPr defaultColWidth="9.00390625" defaultRowHeight="12.75"/>
  <cols>
    <col min="1" max="1" width="14.125" style="50" customWidth="1"/>
    <col min="2" max="2" width="37.75390625" style="50" customWidth="1"/>
    <col min="3" max="3" width="12.25390625" style="50" customWidth="1"/>
    <col min="4" max="4" width="7.375" style="50" customWidth="1"/>
    <col min="5" max="5" width="7.625" style="50" customWidth="1"/>
    <col min="6" max="6" width="9.625" style="50" customWidth="1"/>
    <col min="257" max="257" width="10.75390625" style="0" customWidth="1"/>
    <col min="258" max="258" width="34.875" style="0" customWidth="1"/>
    <col min="259" max="259" width="14.00390625" style="0" customWidth="1"/>
    <col min="260" max="260" width="8.25390625" style="0" customWidth="1"/>
    <col min="261" max="261" width="7.625" style="0" customWidth="1"/>
    <col min="262" max="262" width="13.625" style="0" customWidth="1"/>
    <col min="513" max="513" width="10.75390625" style="0" customWidth="1"/>
    <col min="514" max="514" width="34.875" style="0" customWidth="1"/>
    <col min="515" max="515" width="14.00390625" style="0" customWidth="1"/>
    <col min="516" max="516" width="8.25390625" style="0" customWidth="1"/>
    <col min="517" max="517" width="7.625" style="0" customWidth="1"/>
    <col min="518" max="518" width="13.625" style="0" customWidth="1"/>
    <col min="769" max="769" width="10.75390625" style="0" customWidth="1"/>
    <col min="770" max="770" width="34.875" style="0" customWidth="1"/>
    <col min="771" max="771" width="14.00390625" style="0" customWidth="1"/>
    <col min="772" max="772" width="8.25390625" style="0" customWidth="1"/>
    <col min="773" max="773" width="7.625" style="0" customWidth="1"/>
    <col min="774" max="774" width="13.625" style="0" customWidth="1"/>
    <col min="1025" max="1025" width="10.75390625" style="0" customWidth="1"/>
    <col min="1026" max="1026" width="34.875" style="0" customWidth="1"/>
    <col min="1027" max="1027" width="14.00390625" style="0" customWidth="1"/>
    <col min="1028" max="1028" width="8.25390625" style="0" customWidth="1"/>
    <col min="1029" max="1029" width="7.625" style="0" customWidth="1"/>
    <col min="1030" max="1030" width="13.625" style="0" customWidth="1"/>
    <col min="1281" max="1281" width="10.75390625" style="0" customWidth="1"/>
    <col min="1282" max="1282" width="34.875" style="0" customWidth="1"/>
    <col min="1283" max="1283" width="14.00390625" style="0" customWidth="1"/>
    <col min="1284" max="1284" width="8.25390625" style="0" customWidth="1"/>
    <col min="1285" max="1285" width="7.625" style="0" customWidth="1"/>
    <col min="1286" max="1286" width="13.625" style="0" customWidth="1"/>
    <col min="1537" max="1537" width="10.75390625" style="0" customWidth="1"/>
    <col min="1538" max="1538" width="34.875" style="0" customWidth="1"/>
    <col min="1539" max="1539" width="14.00390625" style="0" customWidth="1"/>
    <col min="1540" max="1540" width="8.25390625" style="0" customWidth="1"/>
    <col min="1541" max="1541" width="7.625" style="0" customWidth="1"/>
    <col min="1542" max="1542" width="13.625" style="0" customWidth="1"/>
    <col min="1793" max="1793" width="10.75390625" style="0" customWidth="1"/>
    <col min="1794" max="1794" width="34.875" style="0" customWidth="1"/>
    <col min="1795" max="1795" width="14.00390625" style="0" customWidth="1"/>
    <col min="1796" max="1796" width="8.25390625" style="0" customWidth="1"/>
    <col min="1797" max="1797" width="7.625" style="0" customWidth="1"/>
    <col min="1798" max="1798" width="13.625" style="0" customWidth="1"/>
    <col min="2049" max="2049" width="10.75390625" style="0" customWidth="1"/>
    <col min="2050" max="2050" width="34.875" style="0" customWidth="1"/>
    <col min="2051" max="2051" width="14.00390625" style="0" customWidth="1"/>
    <col min="2052" max="2052" width="8.25390625" style="0" customWidth="1"/>
    <col min="2053" max="2053" width="7.625" style="0" customWidth="1"/>
    <col min="2054" max="2054" width="13.625" style="0" customWidth="1"/>
    <col min="2305" max="2305" width="10.75390625" style="0" customWidth="1"/>
    <col min="2306" max="2306" width="34.875" style="0" customWidth="1"/>
    <col min="2307" max="2307" width="14.00390625" style="0" customWidth="1"/>
    <col min="2308" max="2308" width="8.25390625" style="0" customWidth="1"/>
    <col min="2309" max="2309" width="7.625" style="0" customWidth="1"/>
    <col min="2310" max="2310" width="13.625" style="0" customWidth="1"/>
    <col min="2561" max="2561" width="10.75390625" style="0" customWidth="1"/>
    <col min="2562" max="2562" width="34.875" style="0" customWidth="1"/>
    <col min="2563" max="2563" width="14.00390625" style="0" customWidth="1"/>
    <col min="2564" max="2564" width="8.25390625" style="0" customWidth="1"/>
    <col min="2565" max="2565" width="7.625" style="0" customWidth="1"/>
    <col min="2566" max="2566" width="13.625" style="0" customWidth="1"/>
    <col min="2817" max="2817" width="10.75390625" style="0" customWidth="1"/>
    <col min="2818" max="2818" width="34.875" style="0" customWidth="1"/>
    <col min="2819" max="2819" width="14.00390625" style="0" customWidth="1"/>
    <col min="2820" max="2820" width="8.25390625" style="0" customWidth="1"/>
    <col min="2821" max="2821" width="7.625" style="0" customWidth="1"/>
    <col min="2822" max="2822" width="13.625" style="0" customWidth="1"/>
    <col min="3073" max="3073" width="10.75390625" style="0" customWidth="1"/>
    <col min="3074" max="3074" width="34.875" style="0" customWidth="1"/>
    <col min="3075" max="3075" width="14.00390625" style="0" customWidth="1"/>
    <col min="3076" max="3076" width="8.25390625" style="0" customWidth="1"/>
    <col min="3077" max="3077" width="7.625" style="0" customWidth="1"/>
    <col min="3078" max="3078" width="13.625" style="0" customWidth="1"/>
    <col min="3329" max="3329" width="10.75390625" style="0" customWidth="1"/>
    <col min="3330" max="3330" width="34.875" style="0" customWidth="1"/>
    <col min="3331" max="3331" width="14.00390625" style="0" customWidth="1"/>
    <col min="3332" max="3332" width="8.25390625" style="0" customWidth="1"/>
    <col min="3333" max="3333" width="7.625" style="0" customWidth="1"/>
    <col min="3334" max="3334" width="13.625" style="0" customWidth="1"/>
    <col min="3585" max="3585" width="10.75390625" style="0" customWidth="1"/>
    <col min="3586" max="3586" width="34.875" style="0" customWidth="1"/>
    <col min="3587" max="3587" width="14.00390625" style="0" customWidth="1"/>
    <col min="3588" max="3588" width="8.25390625" style="0" customWidth="1"/>
    <col min="3589" max="3589" width="7.625" style="0" customWidth="1"/>
    <col min="3590" max="3590" width="13.625" style="0" customWidth="1"/>
    <col min="3841" max="3841" width="10.75390625" style="0" customWidth="1"/>
    <col min="3842" max="3842" width="34.875" style="0" customWidth="1"/>
    <col min="3843" max="3843" width="14.00390625" style="0" customWidth="1"/>
    <col min="3844" max="3844" width="8.25390625" style="0" customWidth="1"/>
    <col min="3845" max="3845" width="7.625" style="0" customWidth="1"/>
    <col min="3846" max="3846" width="13.625" style="0" customWidth="1"/>
    <col min="4097" max="4097" width="10.75390625" style="0" customWidth="1"/>
    <col min="4098" max="4098" width="34.875" style="0" customWidth="1"/>
    <col min="4099" max="4099" width="14.00390625" style="0" customWidth="1"/>
    <col min="4100" max="4100" width="8.25390625" style="0" customWidth="1"/>
    <col min="4101" max="4101" width="7.625" style="0" customWidth="1"/>
    <col min="4102" max="4102" width="13.625" style="0" customWidth="1"/>
    <col min="4353" max="4353" width="10.75390625" style="0" customWidth="1"/>
    <col min="4354" max="4354" width="34.875" style="0" customWidth="1"/>
    <col min="4355" max="4355" width="14.00390625" style="0" customWidth="1"/>
    <col min="4356" max="4356" width="8.25390625" style="0" customWidth="1"/>
    <col min="4357" max="4357" width="7.625" style="0" customWidth="1"/>
    <col min="4358" max="4358" width="13.625" style="0" customWidth="1"/>
    <col min="4609" max="4609" width="10.75390625" style="0" customWidth="1"/>
    <col min="4610" max="4610" width="34.875" style="0" customWidth="1"/>
    <col min="4611" max="4611" width="14.00390625" style="0" customWidth="1"/>
    <col min="4612" max="4612" width="8.25390625" style="0" customWidth="1"/>
    <col min="4613" max="4613" width="7.625" style="0" customWidth="1"/>
    <col min="4614" max="4614" width="13.625" style="0" customWidth="1"/>
    <col min="4865" max="4865" width="10.75390625" style="0" customWidth="1"/>
    <col min="4866" max="4866" width="34.875" style="0" customWidth="1"/>
    <col min="4867" max="4867" width="14.00390625" style="0" customWidth="1"/>
    <col min="4868" max="4868" width="8.25390625" style="0" customWidth="1"/>
    <col min="4869" max="4869" width="7.625" style="0" customWidth="1"/>
    <col min="4870" max="4870" width="13.625" style="0" customWidth="1"/>
    <col min="5121" max="5121" width="10.75390625" style="0" customWidth="1"/>
    <col min="5122" max="5122" width="34.875" style="0" customWidth="1"/>
    <col min="5123" max="5123" width="14.00390625" style="0" customWidth="1"/>
    <col min="5124" max="5124" width="8.25390625" style="0" customWidth="1"/>
    <col min="5125" max="5125" width="7.625" style="0" customWidth="1"/>
    <col min="5126" max="5126" width="13.625" style="0" customWidth="1"/>
    <col min="5377" max="5377" width="10.75390625" style="0" customWidth="1"/>
    <col min="5378" max="5378" width="34.875" style="0" customWidth="1"/>
    <col min="5379" max="5379" width="14.00390625" style="0" customWidth="1"/>
    <col min="5380" max="5380" width="8.25390625" style="0" customWidth="1"/>
    <col min="5381" max="5381" width="7.625" style="0" customWidth="1"/>
    <col min="5382" max="5382" width="13.625" style="0" customWidth="1"/>
    <col min="5633" max="5633" width="10.75390625" style="0" customWidth="1"/>
    <col min="5634" max="5634" width="34.875" style="0" customWidth="1"/>
    <col min="5635" max="5635" width="14.00390625" style="0" customWidth="1"/>
    <col min="5636" max="5636" width="8.25390625" style="0" customWidth="1"/>
    <col min="5637" max="5637" width="7.625" style="0" customWidth="1"/>
    <col min="5638" max="5638" width="13.625" style="0" customWidth="1"/>
    <col min="5889" max="5889" width="10.75390625" style="0" customWidth="1"/>
    <col min="5890" max="5890" width="34.875" style="0" customWidth="1"/>
    <col min="5891" max="5891" width="14.00390625" style="0" customWidth="1"/>
    <col min="5892" max="5892" width="8.25390625" style="0" customWidth="1"/>
    <col min="5893" max="5893" width="7.625" style="0" customWidth="1"/>
    <col min="5894" max="5894" width="13.625" style="0" customWidth="1"/>
    <col min="6145" max="6145" width="10.75390625" style="0" customWidth="1"/>
    <col min="6146" max="6146" width="34.875" style="0" customWidth="1"/>
    <col min="6147" max="6147" width="14.00390625" style="0" customWidth="1"/>
    <col min="6148" max="6148" width="8.25390625" style="0" customWidth="1"/>
    <col min="6149" max="6149" width="7.625" style="0" customWidth="1"/>
    <col min="6150" max="6150" width="13.625" style="0" customWidth="1"/>
    <col min="6401" max="6401" width="10.75390625" style="0" customWidth="1"/>
    <col min="6402" max="6402" width="34.875" style="0" customWidth="1"/>
    <col min="6403" max="6403" width="14.00390625" style="0" customWidth="1"/>
    <col min="6404" max="6404" width="8.25390625" style="0" customWidth="1"/>
    <col min="6405" max="6405" width="7.625" style="0" customWidth="1"/>
    <col min="6406" max="6406" width="13.625" style="0" customWidth="1"/>
    <col min="6657" max="6657" width="10.75390625" style="0" customWidth="1"/>
    <col min="6658" max="6658" width="34.875" style="0" customWidth="1"/>
    <col min="6659" max="6659" width="14.00390625" style="0" customWidth="1"/>
    <col min="6660" max="6660" width="8.25390625" style="0" customWidth="1"/>
    <col min="6661" max="6661" width="7.625" style="0" customWidth="1"/>
    <col min="6662" max="6662" width="13.625" style="0" customWidth="1"/>
    <col min="6913" max="6913" width="10.75390625" style="0" customWidth="1"/>
    <col min="6914" max="6914" width="34.875" style="0" customWidth="1"/>
    <col min="6915" max="6915" width="14.00390625" style="0" customWidth="1"/>
    <col min="6916" max="6916" width="8.25390625" style="0" customWidth="1"/>
    <col min="6917" max="6917" width="7.625" style="0" customWidth="1"/>
    <col min="6918" max="6918" width="13.625" style="0" customWidth="1"/>
    <col min="7169" max="7169" width="10.75390625" style="0" customWidth="1"/>
    <col min="7170" max="7170" width="34.875" style="0" customWidth="1"/>
    <col min="7171" max="7171" width="14.00390625" style="0" customWidth="1"/>
    <col min="7172" max="7172" width="8.25390625" style="0" customWidth="1"/>
    <col min="7173" max="7173" width="7.625" style="0" customWidth="1"/>
    <col min="7174" max="7174" width="13.625" style="0" customWidth="1"/>
    <col min="7425" max="7425" width="10.75390625" style="0" customWidth="1"/>
    <col min="7426" max="7426" width="34.875" style="0" customWidth="1"/>
    <col min="7427" max="7427" width="14.00390625" style="0" customWidth="1"/>
    <col min="7428" max="7428" width="8.25390625" style="0" customWidth="1"/>
    <col min="7429" max="7429" width="7.625" style="0" customWidth="1"/>
    <col min="7430" max="7430" width="13.625" style="0" customWidth="1"/>
    <col min="7681" max="7681" width="10.75390625" style="0" customWidth="1"/>
    <col min="7682" max="7682" width="34.875" style="0" customWidth="1"/>
    <col min="7683" max="7683" width="14.00390625" style="0" customWidth="1"/>
    <col min="7684" max="7684" width="8.25390625" style="0" customWidth="1"/>
    <col min="7685" max="7685" width="7.625" style="0" customWidth="1"/>
    <col min="7686" max="7686" width="13.625" style="0" customWidth="1"/>
    <col min="7937" max="7937" width="10.75390625" style="0" customWidth="1"/>
    <col min="7938" max="7938" width="34.875" style="0" customWidth="1"/>
    <col min="7939" max="7939" width="14.00390625" style="0" customWidth="1"/>
    <col min="7940" max="7940" width="8.25390625" style="0" customWidth="1"/>
    <col min="7941" max="7941" width="7.625" style="0" customWidth="1"/>
    <col min="7942" max="7942" width="13.625" style="0" customWidth="1"/>
    <col min="8193" max="8193" width="10.75390625" style="0" customWidth="1"/>
    <col min="8194" max="8194" width="34.875" style="0" customWidth="1"/>
    <col min="8195" max="8195" width="14.00390625" style="0" customWidth="1"/>
    <col min="8196" max="8196" width="8.25390625" style="0" customWidth="1"/>
    <col min="8197" max="8197" width="7.625" style="0" customWidth="1"/>
    <col min="8198" max="8198" width="13.625" style="0" customWidth="1"/>
    <col min="8449" max="8449" width="10.75390625" style="0" customWidth="1"/>
    <col min="8450" max="8450" width="34.875" style="0" customWidth="1"/>
    <col min="8451" max="8451" width="14.00390625" style="0" customWidth="1"/>
    <col min="8452" max="8452" width="8.25390625" style="0" customWidth="1"/>
    <col min="8453" max="8453" width="7.625" style="0" customWidth="1"/>
    <col min="8454" max="8454" width="13.625" style="0" customWidth="1"/>
    <col min="8705" max="8705" width="10.75390625" style="0" customWidth="1"/>
    <col min="8706" max="8706" width="34.875" style="0" customWidth="1"/>
    <col min="8707" max="8707" width="14.00390625" style="0" customWidth="1"/>
    <col min="8708" max="8708" width="8.25390625" style="0" customWidth="1"/>
    <col min="8709" max="8709" width="7.625" style="0" customWidth="1"/>
    <col min="8710" max="8710" width="13.625" style="0" customWidth="1"/>
    <col min="8961" max="8961" width="10.75390625" style="0" customWidth="1"/>
    <col min="8962" max="8962" width="34.875" style="0" customWidth="1"/>
    <col min="8963" max="8963" width="14.00390625" style="0" customWidth="1"/>
    <col min="8964" max="8964" width="8.25390625" style="0" customWidth="1"/>
    <col min="8965" max="8965" width="7.625" style="0" customWidth="1"/>
    <col min="8966" max="8966" width="13.625" style="0" customWidth="1"/>
    <col min="9217" max="9217" width="10.75390625" style="0" customWidth="1"/>
    <col min="9218" max="9218" width="34.875" style="0" customWidth="1"/>
    <col min="9219" max="9219" width="14.00390625" style="0" customWidth="1"/>
    <col min="9220" max="9220" width="8.25390625" style="0" customWidth="1"/>
    <col min="9221" max="9221" width="7.625" style="0" customWidth="1"/>
    <col min="9222" max="9222" width="13.625" style="0" customWidth="1"/>
    <col min="9473" max="9473" width="10.75390625" style="0" customWidth="1"/>
    <col min="9474" max="9474" width="34.875" style="0" customWidth="1"/>
    <col min="9475" max="9475" width="14.00390625" style="0" customWidth="1"/>
    <col min="9476" max="9476" width="8.25390625" style="0" customWidth="1"/>
    <col min="9477" max="9477" width="7.625" style="0" customWidth="1"/>
    <col min="9478" max="9478" width="13.625" style="0" customWidth="1"/>
    <col min="9729" max="9729" width="10.75390625" style="0" customWidth="1"/>
    <col min="9730" max="9730" width="34.875" style="0" customWidth="1"/>
    <col min="9731" max="9731" width="14.00390625" style="0" customWidth="1"/>
    <col min="9732" max="9732" width="8.25390625" style="0" customWidth="1"/>
    <col min="9733" max="9733" width="7.625" style="0" customWidth="1"/>
    <col min="9734" max="9734" width="13.625" style="0" customWidth="1"/>
    <col min="9985" max="9985" width="10.75390625" style="0" customWidth="1"/>
    <col min="9986" max="9986" width="34.875" style="0" customWidth="1"/>
    <col min="9987" max="9987" width="14.00390625" style="0" customWidth="1"/>
    <col min="9988" max="9988" width="8.25390625" style="0" customWidth="1"/>
    <col min="9989" max="9989" width="7.625" style="0" customWidth="1"/>
    <col min="9990" max="9990" width="13.625" style="0" customWidth="1"/>
    <col min="10241" max="10241" width="10.75390625" style="0" customWidth="1"/>
    <col min="10242" max="10242" width="34.875" style="0" customWidth="1"/>
    <col min="10243" max="10243" width="14.00390625" style="0" customWidth="1"/>
    <col min="10244" max="10244" width="8.25390625" style="0" customWidth="1"/>
    <col min="10245" max="10245" width="7.625" style="0" customWidth="1"/>
    <col min="10246" max="10246" width="13.625" style="0" customWidth="1"/>
    <col min="10497" max="10497" width="10.75390625" style="0" customWidth="1"/>
    <col min="10498" max="10498" width="34.875" style="0" customWidth="1"/>
    <col min="10499" max="10499" width="14.00390625" style="0" customWidth="1"/>
    <col min="10500" max="10500" width="8.25390625" style="0" customWidth="1"/>
    <col min="10501" max="10501" width="7.625" style="0" customWidth="1"/>
    <col min="10502" max="10502" width="13.625" style="0" customWidth="1"/>
    <col min="10753" max="10753" width="10.75390625" style="0" customWidth="1"/>
    <col min="10754" max="10754" width="34.875" style="0" customWidth="1"/>
    <col min="10755" max="10755" width="14.00390625" style="0" customWidth="1"/>
    <col min="10756" max="10756" width="8.25390625" style="0" customWidth="1"/>
    <col min="10757" max="10757" width="7.625" style="0" customWidth="1"/>
    <col min="10758" max="10758" width="13.625" style="0" customWidth="1"/>
    <col min="11009" max="11009" width="10.75390625" style="0" customWidth="1"/>
    <col min="11010" max="11010" width="34.875" style="0" customWidth="1"/>
    <col min="11011" max="11011" width="14.00390625" style="0" customWidth="1"/>
    <col min="11012" max="11012" width="8.25390625" style="0" customWidth="1"/>
    <col min="11013" max="11013" width="7.625" style="0" customWidth="1"/>
    <col min="11014" max="11014" width="13.625" style="0" customWidth="1"/>
    <col min="11265" max="11265" width="10.75390625" style="0" customWidth="1"/>
    <col min="11266" max="11266" width="34.875" style="0" customWidth="1"/>
    <col min="11267" max="11267" width="14.00390625" style="0" customWidth="1"/>
    <col min="11268" max="11268" width="8.25390625" style="0" customWidth="1"/>
    <col min="11269" max="11269" width="7.625" style="0" customWidth="1"/>
    <col min="11270" max="11270" width="13.625" style="0" customWidth="1"/>
    <col min="11521" max="11521" width="10.75390625" style="0" customWidth="1"/>
    <col min="11522" max="11522" width="34.875" style="0" customWidth="1"/>
    <col min="11523" max="11523" width="14.00390625" style="0" customWidth="1"/>
    <col min="11524" max="11524" width="8.25390625" style="0" customWidth="1"/>
    <col min="11525" max="11525" width="7.625" style="0" customWidth="1"/>
    <col min="11526" max="11526" width="13.625" style="0" customWidth="1"/>
    <col min="11777" max="11777" width="10.75390625" style="0" customWidth="1"/>
    <col min="11778" max="11778" width="34.875" style="0" customWidth="1"/>
    <col min="11779" max="11779" width="14.00390625" style="0" customWidth="1"/>
    <col min="11780" max="11780" width="8.25390625" style="0" customWidth="1"/>
    <col min="11781" max="11781" width="7.625" style="0" customWidth="1"/>
    <col min="11782" max="11782" width="13.625" style="0" customWidth="1"/>
    <col min="12033" max="12033" width="10.75390625" style="0" customWidth="1"/>
    <col min="12034" max="12034" width="34.875" style="0" customWidth="1"/>
    <col min="12035" max="12035" width="14.00390625" style="0" customWidth="1"/>
    <col min="12036" max="12036" width="8.25390625" style="0" customWidth="1"/>
    <col min="12037" max="12037" width="7.625" style="0" customWidth="1"/>
    <col min="12038" max="12038" width="13.625" style="0" customWidth="1"/>
    <col min="12289" max="12289" width="10.75390625" style="0" customWidth="1"/>
    <col min="12290" max="12290" width="34.875" style="0" customWidth="1"/>
    <col min="12291" max="12291" width="14.00390625" style="0" customWidth="1"/>
    <col min="12292" max="12292" width="8.25390625" style="0" customWidth="1"/>
    <col min="12293" max="12293" width="7.625" style="0" customWidth="1"/>
    <col min="12294" max="12294" width="13.625" style="0" customWidth="1"/>
    <col min="12545" max="12545" width="10.75390625" style="0" customWidth="1"/>
    <col min="12546" max="12546" width="34.875" style="0" customWidth="1"/>
    <col min="12547" max="12547" width="14.00390625" style="0" customWidth="1"/>
    <col min="12548" max="12548" width="8.25390625" style="0" customWidth="1"/>
    <col min="12549" max="12549" width="7.625" style="0" customWidth="1"/>
    <col min="12550" max="12550" width="13.625" style="0" customWidth="1"/>
    <col min="12801" max="12801" width="10.75390625" style="0" customWidth="1"/>
    <col min="12802" max="12802" width="34.875" style="0" customWidth="1"/>
    <col min="12803" max="12803" width="14.00390625" style="0" customWidth="1"/>
    <col min="12804" max="12804" width="8.25390625" style="0" customWidth="1"/>
    <col min="12805" max="12805" width="7.625" style="0" customWidth="1"/>
    <col min="12806" max="12806" width="13.625" style="0" customWidth="1"/>
    <col min="13057" max="13057" width="10.75390625" style="0" customWidth="1"/>
    <col min="13058" max="13058" width="34.875" style="0" customWidth="1"/>
    <col min="13059" max="13059" width="14.00390625" style="0" customWidth="1"/>
    <col min="13060" max="13060" width="8.25390625" style="0" customWidth="1"/>
    <col min="13061" max="13061" width="7.625" style="0" customWidth="1"/>
    <col min="13062" max="13062" width="13.625" style="0" customWidth="1"/>
    <col min="13313" max="13313" width="10.75390625" style="0" customWidth="1"/>
    <col min="13314" max="13314" width="34.875" style="0" customWidth="1"/>
    <col min="13315" max="13315" width="14.00390625" style="0" customWidth="1"/>
    <col min="13316" max="13316" width="8.25390625" style="0" customWidth="1"/>
    <col min="13317" max="13317" width="7.625" style="0" customWidth="1"/>
    <col min="13318" max="13318" width="13.625" style="0" customWidth="1"/>
    <col min="13569" max="13569" width="10.75390625" style="0" customWidth="1"/>
    <col min="13570" max="13570" width="34.875" style="0" customWidth="1"/>
    <col min="13571" max="13571" width="14.00390625" style="0" customWidth="1"/>
    <col min="13572" max="13572" width="8.25390625" style="0" customWidth="1"/>
    <col min="13573" max="13573" width="7.625" style="0" customWidth="1"/>
    <col min="13574" max="13574" width="13.625" style="0" customWidth="1"/>
    <col min="13825" max="13825" width="10.75390625" style="0" customWidth="1"/>
    <col min="13826" max="13826" width="34.875" style="0" customWidth="1"/>
    <col min="13827" max="13827" width="14.00390625" style="0" customWidth="1"/>
    <col min="13828" max="13828" width="8.25390625" style="0" customWidth="1"/>
    <col min="13829" max="13829" width="7.625" style="0" customWidth="1"/>
    <col min="13830" max="13830" width="13.625" style="0" customWidth="1"/>
    <col min="14081" max="14081" width="10.75390625" style="0" customWidth="1"/>
    <col min="14082" max="14082" width="34.875" style="0" customWidth="1"/>
    <col min="14083" max="14083" width="14.00390625" style="0" customWidth="1"/>
    <col min="14084" max="14084" width="8.25390625" style="0" customWidth="1"/>
    <col min="14085" max="14085" width="7.625" style="0" customWidth="1"/>
    <col min="14086" max="14086" width="13.625" style="0" customWidth="1"/>
    <col min="14337" max="14337" width="10.75390625" style="0" customWidth="1"/>
    <col min="14338" max="14338" width="34.875" style="0" customWidth="1"/>
    <col min="14339" max="14339" width="14.00390625" style="0" customWidth="1"/>
    <col min="14340" max="14340" width="8.25390625" style="0" customWidth="1"/>
    <col min="14341" max="14341" width="7.625" style="0" customWidth="1"/>
    <col min="14342" max="14342" width="13.625" style="0" customWidth="1"/>
    <col min="14593" max="14593" width="10.75390625" style="0" customWidth="1"/>
    <col min="14594" max="14594" width="34.875" style="0" customWidth="1"/>
    <col min="14595" max="14595" width="14.00390625" style="0" customWidth="1"/>
    <col min="14596" max="14596" width="8.25390625" style="0" customWidth="1"/>
    <col min="14597" max="14597" width="7.625" style="0" customWidth="1"/>
    <col min="14598" max="14598" width="13.625" style="0" customWidth="1"/>
    <col min="14849" max="14849" width="10.75390625" style="0" customWidth="1"/>
    <col min="14850" max="14850" width="34.875" style="0" customWidth="1"/>
    <col min="14851" max="14851" width="14.00390625" style="0" customWidth="1"/>
    <col min="14852" max="14852" width="8.25390625" style="0" customWidth="1"/>
    <col min="14853" max="14853" width="7.625" style="0" customWidth="1"/>
    <col min="14854" max="14854" width="13.625" style="0" customWidth="1"/>
    <col min="15105" max="15105" width="10.75390625" style="0" customWidth="1"/>
    <col min="15106" max="15106" width="34.875" style="0" customWidth="1"/>
    <col min="15107" max="15107" width="14.00390625" style="0" customWidth="1"/>
    <col min="15108" max="15108" width="8.25390625" style="0" customWidth="1"/>
    <col min="15109" max="15109" width="7.625" style="0" customWidth="1"/>
    <col min="15110" max="15110" width="13.625" style="0" customWidth="1"/>
    <col min="15361" max="15361" width="10.75390625" style="0" customWidth="1"/>
    <col min="15362" max="15362" width="34.875" style="0" customWidth="1"/>
    <col min="15363" max="15363" width="14.00390625" style="0" customWidth="1"/>
    <col min="15364" max="15364" width="8.25390625" style="0" customWidth="1"/>
    <col min="15365" max="15365" width="7.625" style="0" customWidth="1"/>
    <col min="15366" max="15366" width="13.625" style="0" customWidth="1"/>
    <col min="15617" max="15617" width="10.75390625" style="0" customWidth="1"/>
    <col min="15618" max="15618" width="34.875" style="0" customWidth="1"/>
    <col min="15619" max="15619" width="14.00390625" style="0" customWidth="1"/>
    <col min="15620" max="15620" width="8.25390625" style="0" customWidth="1"/>
    <col min="15621" max="15621" width="7.625" style="0" customWidth="1"/>
    <col min="15622" max="15622" width="13.625" style="0" customWidth="1"/>
    <col min="15873" max="15873" width="10.75390625" style="0" customWidth="1"/>
    <col min="15874" max="15874" width="34.875" style="0" customWidth="1"/>
    <col min="15875" max="15875" width="14.00390625" style="0" customWidth="1"/>
    <col min="15876" max="15876" width="8.25390625" style="0" customWidth="1"/>
    <col min="15877" max="15877" width="7.625" style="0" customWidth="1"/>
    <col min="15878" max="15878" width="13.625" style="0" customWidth="1"/>
    <col min="16129" max="16129" width="10.75390625" style="0" customWidth="1"/>
    <col min="16130" max="16130" width="34.875" style="0" customWidth="1"/>
    <col min="16131" max="16131" width="14.00390625" style="0" customWidth="1"/>
    <col min="16132" max="16132" width="8.25390625" style="0" customWidth="1"/>
    <col min="16133" max="16133" width="7.625" style="0" customWidth="1"/>
    <col min="16134" max="16134" width="13.625" style="0" customWidth="1"/>
  </cols>
  <sheetData>
    <row r="1" ht="13.5" thickBot="1"/>
    <row r="2" spans="1:6" ht="15.75" thickBot="1">
      <c r="A2" s="164" t="s">
        <v>83</v>
      </c>
      <c r="B2" s="165"/>
      <c r="C2" s="165"/>
      <c r="D2" s="165"/>
      <c r="E2" s="165"/>
      <c r="F2" s="166"/>
    </row>
    <row r="3" spans="1:6" s="19" customFormat="1" ht="30">
      <c r="A3" s="104" t="s">
        <v>85</v>
      </c>
      <c r="B3" s="104" t="s">
        <v>86</v>
      </c>
      <c r="C3" s="104" t="s">
        <v>87</v>
      </c>
      <c r="D3" s="105" t="s">
        <v>88</v>
      </c>
      <c r="E3" s="105" t="s">
        <v>89</v>
      </c>
      <c r="F3" s="105" t="s">
        <v>90</v>
      </c>
    </row>
    <row r="4" spans="1:6" ht="12.75">
      <c r="A4" s="106" t="s">
        <v>158</v>
      </c>
      <c r="B4" s="107" t="s">
        <v>422</v>
      </c>
      <c r="C4" s="106" t="s">
        <v>561</v>
      </c>
      <c r="D4" s="106" t="s">
        <v>91</v>
      </c>
      <c r="E4" s="106">
        <v>2500</v>
      </c>
      <c r="F4" s="106" t="s">
        <v>562</v>
      </c>
    </row>
    <row r="5" spans="1:6" ht="12.75">
      <c r="A5" s="106" t="s">
        <v>159</v>
      </c>
      <c r="B5" s="107" t="s">
        <v>423</v>
      </c>
      <c r="C5" s="106" t="s">
        <v>561</v>
      </c>
      <c r="D5" s="106" t="s">
        <v>91</v>
      </c>
      <c r="E5" s="106">
        <v>2500</v>
      </c>
      <c r="F5" s="106" t="s">
        <v>562</v>
      </c>
    </row>
    <row r="6" spans="1:6" ht="12.75">
      <c r="A6" s="106" t="s">
        <v>101</v>
      </c>
      <c r="B6" s="107" t="s">
        <v>424</v>
      </c>
      <c r="C6" s="106" t="s">
        <v>8</v>
      </c>
      <c r="D6" s="106">
        <v>230</v>
      </c>
      <c r="E6" s="106">
        <v>30</v>
      </c>
      <c r="F6" s="106" t="s">
        <v>126</v>
      </c>
    </row>
    <row r="7" spans="1:6" s="137" customFormat="1" ht="12.75">
      <c r="A7" s="106" t="s">
        <v>151</v>
      </c>
      <c r="B7" s="107" t="s">
        <v>425</v>
      </c>
      <c r="C7" s="106" t="s">
        <v>8</v>
      </c>
      <c r="D7" s="106">
        <v>230</v>
      </c>
      <c r="E7" s="106">
        <v>50</v>
      </c>
      <c r="F7" s="106" t="s">
        <v>126</v>
      </c>
    </row>
    <row r="8" spans="1:6" s="137" customFormat="1" ht="12.75">
      <c r="A8" s="106" t="s">
        <v>170</v>
      </c>
      <c r="B8" s="107" t="s">
        <v>429</v>
      </c>
      <c r="C8" s="106" t="s">
        <v>127</v>
      </c>
      <c r="D8" s="106">
        <v>230</v>
      </c>
      <c r="E8" s="106">
        <v>1350</v>
      </c>
      <c r="F8" s="106" t="s">
        <v>93</v>
      </c>
    </row>
    <row r="9" spans="1:6" s="137" customFormat="1" ht="12.75">
      <c r="A9" s="106" t="s">
        <v>171</v>
      </c>
      <c r="B9" s="107" t="s">
        <v>430</v>
      </c>
      <c r="C9" s="106" t="s">
        <v>127</v>
      </c>
      <c r="D9" s="106">
        <v>230</v>
      </c>
      <c r="E9" s="106">
        <v>1350</v>
      </c>
      <c r="F9" s="106" t="s">
        <v>93</v>
      </c>
    </row>
    <row r="10" spans="1:6" s="137" customFormat="1" ht="12.75">
      <c r="A10" s="106" t="s">
        <v>399</v>
      </c>
      <c r="B10" s="107" t="s">
        <v>431</v>
      </c>
      <c r="C10" s="106" t="s">
        <v>8</v>
      </c>
      <c r="D10" s="106">
        <v>230</v>
      </c>
      <c r="E10" s="106">
        <v>30</v>
      </c>
      <c r="F10" s="106" t="s">
        <v>126</v>
      </c>
    </row>
    <row r="11" spans="1:6" s="137" customFormat="1" ht="12.75">
      <c r="A11" s="106" t="s">
        <v>168</v>
      </c>
      <c r="B11" s="107" t="s">
        <v>432</v>
      </c>
      <c r="C11" s="106" t="s">
        <v>8</v>
      </c>
      <c r="D11" s="106">
        <v>230</v>
      </c>
      <c r="E11" s="106">
        <v>50</v>
      </c>
      <c r="F11" s="106" t="s">
        <v>126</v>
      </c>
    </row>
    <row r="12" spans="1:6" s="137" customFormat="1" ht="12.75">
      <c r="A12" s="106" t="s">
        <v>183</v>
      </c>
      <c r="B12" s="107" t="s">
        <v>435</v>
      </c>
      <c r="C12" s="106" t="s">
        <v>127</v>
      </c>
      <c r="D12" s="106">
        <v>230</v>
      </c>
      <c r="E12" s="106">
        <v>500</v>
      </c>
      <c r="F12" s="106" t="s">
        <v>93</v>
      </c>
    </row>
    <row r="13" spans="1:6" s="137" customFormat="1" ht="12.75">
      <c r="A13" s="106" t="s">
        <v>184</v>
      </c>
      <c r="B13" s="107" t="s">
        <v>436</v>
      </c>
      <c r="C13" s="106" t="s">
        <v>127</v>
      </c>
      <c r="D13" s="106">
        <v>230</v>
      </c>
      <c r="E13" s="106">
        <v>500</v>
      </c>
      <c r="F13" s="106" t="s">
        <v>93</v>
      </c>
    </row>
    <row r="14" spans="1:6" s="137" customFormat="1" ht="12.75">
      <c r="A14" s="106" t="s">
        <v>418</v>
      </c>
      <c r="B14" s="107" t="s">
        <v>437</v>
      </c>
      <c r="C14" s="106" t="s">
        <v>8</v>
      </c>
      <c r="D14" s="106">
        <v>230</v>
      </c>
      <c r="E14" s="106">
        <v>30</v>
      </c>
      <c r="F14" s="106" t="s">
        <v>126</v>
      </c>
    </row>
    <row r="15" spans="1:6" ht="12.75">
      <c r="A15" s="106"/>
      <c r="B15" s="107" t="s">
        <v>92</v>
      </c>
      <c r="C15" s="106" t="s">
        <v>95</v>
      </c>
      <c r="D15" s="106">
        <v>230</v>
      </c>
      <c r="E15" s="106">
        <v>600</v>
      </c>
      <c r="F15" s="106" t="s">
        <v>93</v>
      </c>
    </row>
    <row r="16" spans="1:6" ht="12.75">
      <c r="A16" s="106"/>
      <c r="B16" s="107"/>
      <c r="C16" s="106"/>
      <c r="D16" s="106"/>
      <c r="E16" s="106"/>
      <c r="F16" s="106"/>
    </row>
    <row r="17" spans="1:6" ht="12.75">
      <c r="A17" s="108"/>
      <c r="B17" s="109" t="s">
        <v>83</v>
      </c>
      <c r="C17" s="108" t="s">
        <v>1713</v>
      </c>
      <c r="D17" s="108" t="s">
        <v>91</v>
      </c>
      <c r="E17" s="108">
        <f>SUM(E4:E16)</f>
        <v>9490</v>
      </c>
      <c r="F17" s="108" t="s">
        <v>1714</v>
      </c>
    </row>
    <row r="18" spans="1:6" s="137" customFormat="1" ht="13.5" thickBot="1">
      <c r="A18" s="142"/>
      <c r="B18" s="143"/>
      <c r="C18" s="142"/>
      <c r="D18" s="142"/>
      <c r="E18" s="142"/>
      <c r="F18" s="142"/>
    </row>
    <row r="19" spans="1:6" s="137" customFormat="1" ht="15.75" thickBot="1">
      <c r="A19" s="164" t="s">
        <v>566</v>
      </c>
      <c r="B19" s="165"/>
      <c r="C19" s="165"/>
      <c r="D19" s="165"/>
      <c r="E19" s="165"/>
      <c r="F19" s="166"/>
    </row>
    <row r="20" spans="1:6" s="19" customFormat="1" ht="30">
      <c r="A20" s="104" t="s">
        <v>85</v>
      </c>
      <c r="B20" s="104" t="s">
        <v>86</v>
      </c>
      <c r="C20" s="104" t="s">
        <v>87</v>
      </c>
      <c r="D20" s="105" t="s">
        <v>88</v>
      </c>
      <c r="E20" s="105" t="s">
        <v>89</v>
      </c>
      <c r="F20" s="105" t="s">
        <v>90</v>
      </c>
    </row>
    <row r="21" spans="1:6" s="137" customFormat="1" ht="12.75">
      <c r="A21" s="106" t="s">
        <v>195</v>
      </c>
      <c r="B21" s="107" t="s">
        <v>515</v>
      </c>
      <c r="C21" s="106" t="s">
        <v>561</v>
      </c>
      <c r="D21" s="106" t="s">
        <v>91</v>
      </c>
      <c r="E21" s="106">
        <v>2400</v>
      </c>
      <c r="F21" s="106" t="s">
        <v>562</v>
      </c>
    </row>
    <row r="22" spans="1:6" s="137" customFormat="1" ht="12.75">
      <c r="A22" s="106" t="s">
        <v>285</v>
      </c>
      <c r="B22" s="107" t="s">
        <v>516</v>
      </c>
      <c r="C22" s="106" t="s">
        <v>561</v>
      </c>
      <c r="D22" s="106" t="s">
        <v>91</v>
      </c>
      <c r="E22" s="106">
        <v>2400</v>
      </c>
      <c r="F22" s="106" t="s">
        <v>562</v>
      </c>
    </row>
    <row r="23" spans="1:6" s="137" customFormat="1" ht="12.75">
      <c r="A23" s="106" t="s">
        <v>198</v>
      </c>
      <c r="B23" s="107" t="s">
        <v>567</v>
      </c>
      <c r="C23" s="106" t="s">
        <v>561</v>
      </c>
      <c r="D23" s="106" t="s">
        <v>91</v>
      </c>
      <c r="E23" s="106">
        <v>400</v>
      </c>
      <c r="F23" s="106" t="s">
        <v>568</v>
      </c>
    </row>
    <row r="24" spans="1:6" s="137" customFormat="1" ht="12.75">
      <c r="A24" s="106" t="s">
        <v>193</v>
      </c>
      <c r="B24" s="107" t="s">
        <v>518</v>
      </c>
      <c r="C24" s="106" t="s">
        <v>8</v>
      </c>
      <c r="D24" s="106">
        <v>230</v>
      </c>
      <c r="E24" s="106">
        <v>30</v>
      </c>
      <c r="F24" s="106" t="s">
        <v>126</v>
      </c>
    </row>
    <row r="25" spans="1:6" s="137" customFormat="1" ht="12.75">
      <c r="A25" s="106" t="s">
        <v>200</v>
      </c>
      <c r="B25" s="107" t="s">
        <v>519</v>
      </c>
      <c r="C25" s="106" t="s">
        <v>8</v>
      </c>
      <c r="D25" s="106">
        <v>230</v>
      </c>
      <c r="E25" s="106">
        <v>50</v>
      </c>
      <c r="F25" s="106" t="s">
        <v>126</v>
      </c>
    </row>
    <row r="26" spans="1:6" s="137" customFormat="1" ht="12.75">
      <c r="A26" s="106" t="s">
        <v>210</v>
      </c>
      <c r="B26" s="107" t="s">
        <v>526</v>
      </c>
      <c r="C26" s="106" t="s">
        <v>127</v>
      </c>
      <c r="D26" s="106">
        <v>230</v>
      </c>
      <c r="E26" s="106">
        <v>500</v>
      </c>
      <c r="F26" s="106" t="s">
        <v>93</v>
      </c>
    </row>
    <row r="27" spans="1:6" s="137" customFormat="1" ht="12.75">
      <c r="A27" s="106" t="s">
        <v>211</v>
      </c>
      <c r="B27" s="107" t="s">
        <v>527</v>
      </c>
      <c r="C27" s="106" t="s">
        <v>127</v>
      </c>
      <c r="D27" s="106">
        <v>230</v>
      </c>
      <c r="E27" s="106">
        <v>500</v>
      </c>
      <c r="F27" s="106" t="s">
        <v>93</v>
      </c>
    </row>
    <row r="28" spans="1:6" s="137" customFormat="1" ht="12.75">
      <c r="A28" s="106" t="s">
        <v>214</v>
      </c>
      <c r="B28" s="107" t="s">
        <v>570</v>
      </c>
      <c r="C28" s="106" t="s">
        <v>561</v>
      </c>
      <c r="D28" s="106" t="s">
        <v>91</v>
      </c>
      <c r="E28" s="106">
        <v>400</v>
      </c>
      <c r="F28" s="106" t="s">
        <v>568</v>
      </c>
    </row>
    <row r="29" spans="1:6" s="137" customFormat="1" ht="12.75">
      <c r="A29" s="106" t="s">
        <v>206</v>
      </c>
      <c r="B29" s="107" t="s">
        <v>529</v>
      </c>
      <c r="C29" s="106" t="s">
        <v>8</v>
      </c>
      <c r="D29" s="106">
        <v>230</v>
      </c>
      <c r="E29" s="106">
        <v>30</v>
      </c>
      <c r="F29" s="106" t="s">
        <v>126</v>
      </c>
    </row>
    <row r="30" spans="1:6" s="137" customFormat="1" ht="12.75">
      <c r="A30" s="106" t="s">
        <v>209</v>
      </c>
      <c r="B30" s="107" t="s">
        <v>530</v>
      </c>
      <c r="C30" s="106" t="s">
        <v>8</v>
      </c>
      <c r="D30" s="106">
        <v>230</v>
      </c>
      <c r="E30" s="106">
        <v>50</v>
      </c>
      <c r="F30" s="106" t="s">
        <v>126</v>
      </c>
    </row>
    <row r="31" spans="1:6" s="137" customFormat="1" ht="12.75">
      <c r="A31" s="106" t="s">
        <v>226</v>
      </c>
      <c r="B31" s="107" t="s">
        <v>533</v>
      </c>
      <c r="C31" s="106" t="s">
        <v>127</v>
      </c>
      <c r="D31" s="106">
        <v>230</v>
      </c>
      <c r="E31" s="106">
        <v>500</v>
      </c>
      <c r="F31" s="106" t="s">
        <v>93</v>
      </c>
    </row>
    <row r="32" spans="1:6" s="137" customFormat="1" ht="12.75">
      <c r="A32" s="106" t="s">
        <v>227</v>
      </c>
      <c r="B32" s="107" t="s">
        <v>534</v>
      </c>
      <c r="C32" s="106" t="s">
        <v>127</v>
      </c>
      <c r="D32" s="106">
        <v>230</v>
      </c>
      <c r="E32" s="106">
        <v>500</v>
      </c>
      <c r="F32" s="106" t="s">
        <v>93</v>
      </c>
    </row>
    <row r="33" spans="1:6" s="137" customFormat="1" ht="12.75">
      <c r="A33" s="106" t="s">
        <v>228</v>
      </c>
      <c r="B33" s="107" t="s">
        <v>572</v>
      </c>
      <c r="C33" s="106" t="s">
        <v>561</v>
      </c>
      <c r="D33" s="106" t="s">
        <v>91</v>
      </c>
      <c r="E33" s="106">
        <v>400</v>
      </c>
      <c r="F33" s="106" t="s">
        <v>568</v>
      </c>
    </row>
    <row r="34" spans="1:6" s="137" customFormat="1" ht="12.75">
      <c r="A34" s="106" t="s">
        <v>221</v>
      </c>
      <c r="B34" s="107" t="s">
        <v>536</v>
      </c>
      <c r="C34" s="106" t="s">
        <v>8</v>
      </c>
      <c r="D34" s="106">
        <v>230</v>
      </c>
      <c r="E34" s="106">
        <v>30</v>
      </c>
      <c r="F34" s="106" t="s">
        <v>126</v>
      </c>
    </row>
    <row r="35" spans="1:6" s="137" customFormat="1" ht="12.75">
      <c r="A35" s="106" t="s">
        <v>224</v>
      </c>
      <c r="B35" s="107" t="s">
        <v>537</v>
      </c>
      <c r="C35" s="106" t="s">
        <v>8</v>
      </c>
      <c r="D35" s="106">
        <v>230</v>
      </c>
      <c r="E35" s="106">
        <v>50</v>
      </c>
      <c r="F35" s="106" t="s">
        <v>126</v>
      </c>
    </row>
    <row r="36" spans="1:6" s="137" customFormat="1" ht="12.75">
      <c r="A36" s="106" t="s">
        <v>242</v>
      </c>
      <c r="B36" s="107" t="s">
        <v>540</v>
      </c>
      <c r="C36" s="106" t="s">
        <v>561</v>
      </c>
      <c r="D36" s="106" t="s">
        <v>91</v>
      </c>
      <c r="E36" s="106">
        <v>2400</v>
      </c>
      <c r="F36" s="106" t="s">
        <v>562</v>
      </c>
    </row>
    <row r="37" spans="1:6" s="137" customFormat="1" ht="12.75">
      <c r="A37" s="106" t="s">
        <v>243</v>
      </c>
      <c r="B37" s="107" t="s">
        <v>541</v>
      </c>
      <c r="C37" s="106" t="s">
        <v>561</v>
      </c>
      <c r="D37" s="106" t="s">
        <v>91</v>
      </c>
      <c r="E37" s="106">
        <v>2400</v>
      </c>
      <c r="F37" s="106" t="s">
        <v>562</v>
      </c>
    </row>
    <row r="38" spans="1:6" s="137" customFormat="1" ht="12.75">
      <c r="A38" s="106" t="s">
        <v>237</v>
      </c>
      <c r="B38" s="107" t="s">
        <v>542</v>
      </c>
      <c r="C38" s="106" t="s">
        <v>8</v>
      </c>
      <c r="D38" s="106">
        <v>230</v>
      </c>
      <c r="E38" s="106">
        <v>30</v>
      </c>
      <c r="F38" s="106" t="s">
        <v>126</v>
      </c>
    </row>
    <row r="39" spans="1:6" s="137" customFormat="1" ht="12.75">
      <c r="A39" s="106" t="s">
        <v>240</v>
      </c>
      <c r="B39" s="107" t="s">
        <v>543</v>
      </c>
      <c r="C39" s="106" t="s">
        <v>8</v>
      </c>
      <c r="D39" s="106">
        <v>230</v>
      </c>
      <c r="E39" s="106">
        <v>50</v>
      </c>
      <c r="F39" s="106" t="s">
        <v>126</v>
      </c>
    </row>
    <row r="40" spans="1:6" s="137" customFormat="1" ht="12.75">
      <c r="A40" s="106" t="s">
        <v>256</v>
      </c>
      <c r="B40" s="107" t="s">
        <v>546</v>
      </c>
      <c r="C40" s="106" t="s">
        <v>127</v>
      </c>
      <c r="D40" s="106">
        <v>230</v>
      </c>
      <c r="E40" s="106">
        <v>1350</v>
      </c>
      <c r="F40" s="106" t="s">
        <v>93</v>
      </c>
    </row>
    <row r="41" spans="1:6" s="137" customFormat="1" ht="12.75">
      <c r="A41" s="106" t="s">
        <v>257</v>
      </c>
      <c r="B41" s="107" t="s">
        <v>547</v>
      </c>
      <c r="C41" s="106" t="s">
        <v>127</v>
      </c>
      <c r="D41" s="106">
        <v>230</v>
      </c>
      <c r="E41" s="106">
        <v>780</v>
      </c>
      <c r="F41" s="106" t="s">
        <v>93</v>
      </c>
    </row>
    <row r="42" spans="1:6" s="137" customFormat="1" ht="12.75">
      <c r="A42" s="106" t="s">
        <v>311</v>
      </c>
      <c r="B42" s="107" t="s">
        <v>575</v>
      </c>
      <c r="C42" s="106" t="s">
        <v>561</v>
      </c>
      <c r="D42" s="106" t="s">
        <v>91</v>
      </c>
      <c r="E42" s="106">
        <v>400</v>
      </c>
      <c r="F42" s="106" t="s">
        <v>568</v>
      </c>
    </row>
    <row r="43" spans="1:6" s="137" customFormat="1" ht="12.75">
      <c r="A43" s="106" t="s">
        <v>250</v>
      </c>
      <c r="B43" s="107" t="s">
        <v>549</v>
      </c>
      <c r="C43" s="106" t="s">
        <v>8</v>
      </c>
      <c r="D43" s="106">
        <v>230</v>
      </c>
      <c r="E43" s="106">
        <v>30</v>
      </c>
      <c r="F43" s="106" t="s">
        <v>126</v>
      </c>
    </row>
    <row r="44" spans="1:6" s="137" customFormat="1" ht="12.75">
      <c r="A44" s="106" t="s">
        <v>253</v>
      </c>
      <c r="B44" s="107" t="s">
        <v>550</v>
      </c>
      <c r="C44" s="106" t="s">
        <v>8</v>
      </c>
      <c r="D44" s="106">
        <v>230</v>
      </c>
      <c r="E44" s="106">
        <v>50</v>
      </c>
      <c r="F44" s="106" t="s">
        <v>126</v>
      </c>
    </row>
    <row r="45" spans="1:6" s="137" customFormat="1" ht="12.75">
      <c r="A45" s="106" t="s">
        <v>991</v>
      </c>
      <c r="B45" s="107" t="s">
        <v>1007</v>
      </c>
      <c r="C45" s="106" t="s">
        <v>127</v>
      </c>
      <c r="D45" s="106">
        <v>230</v>
      </c>
      <c r="E45" s="106">
        <v>1350</v>
      </c>
      <c r="F45" s="106" t="s">
        <v>93</v>
      </c>
    </row>
    <row r="46" spans="1:6" s="137" customFormat="1" ht="12.75">
      <c r="A46" s="106" t="s">
        <v>957</v>
      </c>
      <c r="B46" s="107" t="s">
        <v>1684</v>
      </c>
      <c r="C46" s="106" t="s">
        <v>8</v>
      </c>
      <c r="D46" s="106">
        <v>230</v>
      </c>
      <c r="E46" s="106">
        <v>100</v>
      </c>
      <c r="F46" s="106" t="s">
        <v>126</v>
      </c>
    </row>
    <row r="47" spans="1:6" s="137" customFormat="1" ht="12.75">
      <c r="A47" s="106" t="s">
        <v>1155</v>
      </c>
      <c r="B47" s="107" t="s">
        <v>1156</v>
      </c>
      <c r="C47" s="106" t="s">
        <v>8</v>
      </c>
      <c r="D47" s="106">
        <v>230</v>
      </c>
      <c r="E47" s="106">
        <v>250</v>
      </c>
      <c r="F47" s="106" t="s">
        <v>93</v>
      </c>
    </row>
    <row r="48" spans="1:6" s="137" customFormat="1" ht="12.75">
      <c r="A48" s="106" t="s">
        <v>1158</v>
      </c>
      <c r="B48" s="107" t="s">
        <v>1159</v>
      </c>
      <c r="C48" s="106" t="s">
        <v>8</v>
      </c>
      <c r="D48" s="106">
        <v>230</v>
      </c>
      <c r="E48" s="106">
        <v>250</v>
      </c>
      <c r="F48" s="106" t="s">
        <v>93</v>
      </c>
    </row>
    <row r="49" spans="1:6" s="137" customFormat="1" ht="12.75">
      <c r="A49" s="106" t="s">
        <v>1161</v>
      </c>
      <c r="B49" s="107" t="s">
        <v>1162</v>
      </c>
      <c r="C49" s="106" t="s">
        <v>8</v>
      </c>
      <c r="D49" s="106">
        <v>230</v>
      </c>
      <c r="E49" s="106">
        <v>30</v>
      </c>
      <c r="F49" s="106" t="s">
        <v>93</v>
      </c>
    </row>
    <row r="50" spans="1:6" s="137" customFormat="1" ht="12.75">
      <c r="A50" s="106" t="s">
        <v>1164</v>
      </c>
      <c r="B50" s="107" t="s">
        <v>1165</v>
      </c>
      <c r="C50" s="106" t="s">
        <v>8</v>
      </c>
      <c r="D50" s="106">
        <v>230</v>
      </c>
      <c r="E50" s="106">
        <v>30</v>
      </c>
      <c r="F50" s="106" t="s">
        <v>93</v>
      </c>
    </row>
    <row r="51" spans="1:6" s="137" customFormat="1" ht="12.75">
      <c r="A51" s="106" t="s">
        <v>1117</v>
      </c>
      <c r="B51" s="107" t="s">
        <v>1167</v>
      </c>
      <c r="C51" s="106" t="s">
        <v>8</v>
      </c>
      <c r="D51" s="106">
        <v>230</v>
      </c>
      <c r="E51" s="106">
        <v>144</v>
      </c>
      <c r="F51" s="106" t="s">
        <v>126</v>
      </c>
    </row>
    <row r="52" spans="1:6" s="137" customFormat="1" ht="12.75">
      <c r="A52" s="106" t="s">
        <v>1122</v>
      </c>
      <c r="B52" s="107" t="s">
        <v>1169</v>
      </c>
      <c r="C52" s="106" t="s">
        <v>8</v>
      </c>
      <c r="D52" s="106">
        <v>230</v>
      </c>
      <c r="E52" s="106">
        <v>371</v>
      </c>
      <c r="F52" s="106" t="s">
        <v>126</v>
      </c>
    </row>
    <row r="53" spans="1:6" s="137" customFormat="1" ht="12.75">
      <c r="A53" s="106" t="s">
        <v>1129</v>
      </c>
      <c r="B53" s="107" t="s">
        <v>1171</v>
      </c>
      <c r="C53" s="106" t="s">
        <v>8</v>
      </c>
      <c r="D53" s="106">
        <v>230</v>
      </c>
      <c r="E53" s="106">
        <v>180</v>
      </c>
      <c r="F53" s="106" t="s">
        <v>126</v>
      </c>
    </row>
    <row r="54" spans="1:6" s="137" customFormat="1" ht="12.75">
      <c r="A54" s="106" t="s">
        <v>1130</v>
      </c>
      <c r="B54" s="107" t="s">
        <v>1173</v>
      </c>
      <c r="C54" s="106" t="s">
        <v>127</v>
      </c>
      <c r="D54" s="106">
        <v>230</v>
      </c>
      <c r="E54" s="106">
        <v>1100</v>
      </c>
      <c r="F54" s="106" t="s">
        <v>93</v>
      </c>
    </row>
    <row r="55" spans="1:6" s="137" customFormat="1" ht="12.75">
      <c r="A55" s="106" t="s">
        <v>1175</v>
      </c>
      <c r="B55" s="107" t="s">
        <v>1176</v>
      </c>
      <c r="C55" s="106" t="s">
        <v>8</v>
      </c>
      <c r="D55" s="106">
        <v>230</v>
      </c>
      <c r="E55" s="106">
        <v>350</v>
      </c>
      <c r="F55" s="106" t="s">
        <v>93</v>
      </c>
    </row>
    <row r="56" spans="1:6" s="137" customFormat="1" ht="12.75">
      <c r="A56" s="106" t="s">
        <v>1178</v>
      </c>
      <c r="B56" s="107" t="s">
        <v>1179</v>
      </c>
      <c r="C56" s="106" t="s">
        <v>8</v>
      </c>
      <c r="D56" s="106">
        <v>230</v>
      </c>
      <c r="E56" s="106">
        <v>50</v>
      </c>
      <c r="F56" s="106" t="s">
        <v>126</v>
      </c>
    </row>
    <row r="57" spans="1:6" s="137" customFormat="1" ht="12.75">
      <c r="A57" s="106"/>
      <c r="B57" s="107" t="s">
        <v>92</v>
      </c>
      <c r="C57" s="106" t="s">
        <v>95</v>
      </c>
      <c r="D57" s="106">
        <v>230</v>
      </c>
      <c r="E57" s="106">
        <v>800</v>
      </c>
      <c r="F57" s="106" t="s">
        <v>93</v>
      </c>
    </row>
    <row r="58" spans="1:6" s="137" customFormat="1" ht="12.75">
      <c r="A58" s="106"/>
      <c r="B58" s="107"/>
      <c r="C58" s="106"/>
      <c r="D58" s="106"/>
      <c r="E58" s="106"/>
      <c r="F58" s="106"/>
    </row>
    <row r="59" spans="1:6" s="137" customFormat="1" ht="12.75">
      <c r="A59" s="108"/>
      <c r="B59" s="109" t="s">
        <v>566</v>
      </c>
      <c r="C59" s="108" t="s">
        <v>557</v>
      </c>
      <c r="D59" s="108" t="s">
        <v>91</v>
      </c>
      <c r="E59" s="108">
        <f>SUM(E21:E58)</f>
        <v>20735</v>
      </c>
      <c r="F59" s="108" t="s">
        <v>558</v>
      </c>
    </row>
    <row r="60" spans="1:6" s="137" customFormat="1" ht="12.75">
      <c r="A60" s="142"/>
      <c r="B60" s="143"/>
      <c r="C60" s="142"/>
      <c r="D60" s="142"/>
      <c r="E60" s="142"/>
      <c r="F60" s="142"/>
    </row>
    <row r="61" ht="13.5" thickBot="1"/>
    <row r="62" spans="1:6" ht="15.75" thickBot="1">
      <c r="A62" s="164" t="s">
        <v>94</v>
      </c>
      <c r="B62" s="165"/>
      <c r="C62" s="165"/>
      <c r="D62" s="165"/>
      <c r="E62" s="165"/>
      <c r="F62" s="166"/>
    </row>
    <row r="63" spans="1:6" s="19" customFormat="1" ht="30">
      <c r="A63" s="104" t="s">
        <v>85</v>
      </c>
      <c r="B63" s="104" t="s">
        <v>86</v>
      </c>
      <c r="C63" s="104" t="s">
        <v>87</v>
      </c>
      <c r="D63" s="105" t="s">
        <v>88</v>
      </c>
      <c r="E63" s="105" t="s">
        <v>89</v>
      </c>
      <c r="F63" s="105" t="s">
        <v>90</v>
      </c>
    </row>
    <row r="64" spans="1:6" s="137" customFormat="1" ht="12.75">
      <c r="A64" s="106" t="s">
        <v>150</v>
      </c>
      <c r="B64" s="107" t="s">
        <v>564</v>
      </c>
      <c r="C64" s="106" t="s">
        <v>959</v>
      </c>
      <c r="D64" s="106" t="s">
        <v>91</v>
      </c>
      <c r="E64" s="106">
        <v>8470</v>
      </c>
      <c r="F64" s="106" t="s">
        <v>958</v>
      </c>
    </row>
    <row r="65" spans="1:6" ht="12.75">
      <c r="A65" s="106" t="s">
        <v>155</v>
      </c>
      <c r="B65" s="107" t="s">
        <v>556</v>
      </c>
      <c r="C65" s="106" t="s">
        <v>557</v>
      </c>
      <c r="D65" s="106" t="s">
        <v>91</v>
      </c>
      <c r="E65" s="106">
        <v>30000</v>
      </c>
      <c r="F65" s="106" t="s">
        <v>558</v>
      </c>
    </row>
    <row r="66" spans="1:6" ht="12.75">
      <c r="A66" s="106" t="s">
        <v>155</v>
      </c>
      <c r="B66" s="107" t="s">
        <v>559</v>
      </c>
      <c r="C66" s="106" t="s">
        <v>8</v>
      </c>
      <c r="D66" s="106">
        <v>230</v>
      </c>
      <c r="E66" s="106">
        <v>50</v>
      </c>
      <c r="F66" s="106" t="s">
        <v>126</v>
      </c>
    </row>
    <row r="67" spans="1:6" s="137" customFormat="1" ht="12.75">
      <c r="A67" s="106" t="s">
        <v>102</v>
      </c>
      <c r="B67" s="107" t="s">
        <v>565</v>
      </c>
      <c r="C67" s="106" t="s">
        <v>961</v>
      </c>
      <c r="D67" s="106">
        <v>230</v>
      </c>
      <c r="E67" s="106">
        <v>2600</v>
      </c>
      <c r="F67" s="106" t="s">
        <v>960</v>
      </c>
    </row>
    <row r="68" spans="1:6" ht="12.75">
      <c r="A68" s="106" t="s">
        <v>199</v>
      </c>
      <c r="B68" s="107" t="s">
        <v>569</v>
      </c>
      <c r="C68" s="106" t="s">
        <v>963</v>
      </c>
      <c r="D68" s="106" t="s">
        <v>91</v>
      </c>
      <c r="E68" s="106">
        <v>6320</v>
      </c>
      <c r="F68" s="106" t="s">
        <v>962</v>
      </c>
    </row>
    <row r="69" spans="1:6" s="137" customFormat="1" ht="12.75">
      <c r="A69" s="106" t="s">
        <v>208</v>
      </c>
      <c r="B69" s="107" t="s">
        <v>571</v>
      </c>
      <c r="C69" s="106" t="s">
        <v>127</v>
      </c>
      <c r="D69" s="106">
        <v>230</v>
      </c>
      <c r="E69" s="106">
        <v>1000</v>
      </c>
      <c r="F69" s="106" t="s">
        <v>964</v>
      </c>
    </row>
    <row r="70" spans="1:6" s="137" customFormat="1" ht="12.75">
      <c r="A70" s="106" t="s">
        <v>223</v>
      </c>
      <c r="B70" s="107" t="s">
        <v>573</v>
      </c>
      <c r="C70" s="106" t="s">
        <v>127</v>
      </c>
      <c r="D70" s="106">
        <v>230</v>
      </c>
      <c r="E70" s="106">
        <v>1000</v>
      </c>
      <c r="F70" s="106" t="s">
        <v>964</v>
      </c>
    </row>
    <row r="71" spans="1:6" s="137" customFormat="1" ht="12.75">
      <c r="A71" s="106" t="s">
        <v>239</v>
      </c>
      <c r="B71" s="107" t="s">
        <v>574</v>
      </c>
      <c r="C71" s="106" t="s">
        <v>963</v>
      </c>
      <c r="D71" s="106" t="s">
        <v>91</v>
      </c>
      <c r="E71" s="106">
        <v>6320</v>
      </c>
      <c r="F71" s="106" t="s">
        <v>962</v>
      </c>
    </row>
    <row r="72" spans="1:6" s="137" customFormat="1" ht="12.75">
      <c r="A72" s="106" t="s">
        <v>252</v>
      </c>
      <c r="B72" s="107" t="s">
        <v>576</v>
      </c>
      <c r="C72" s="106" t="s">
        <v>961</v>
      </c>
      <c r="D72" s="106">
        <v>230</v>
      </c>
      <c r="E72" s="106">
        <v>2200</v>
      </c>
      <c r="F72" s="106" t="s">
        <v>128</v>
      </c>
    </row>
    <row r="73" spans="1:6" s="137" customFormat="1" ht="12.75">
      <c r="A73" s="106" t="s">
        <v>577</v>
      </c>
      <c r="B73" s="107" t="s">
        <v>588</v>
      </c>
      <c r="C73" s="106" t="s">
        <v>127</v>
      </c>
      <c r="D73" s="106">
        <v>230</v>
      </c>
      <c r="E73" s="106">
        <v>2120</v>
      </c>
      <c r="F73" s="106" t="s">
        <v>589</v>
      </c>
    </row>
    <row r="74" spans="1:6" s="137" customFormat="1" ht="12.75">
      <c r="A74" s="106" t="s">
        <v>578</v>
      </c>
      <c r="B74" s="107" t="s">
        <v>590</v>
      </c>
      <c r="C74" s="106" t="s">
        <v>127</v>
      </c>
      <c r="D74" s="106">
        <v>230</v>
      </c>
      <c r="E74" s="106">
        <v>2120</v>
      </c>
      <c r="F74" s="106" t="s">
        <v>589</v>
      </c>
    </row>
    <row r="75" spans="1:6" s="137" customFormat="1" ht="12.75">
      <c r="A75" s="106" t="s">
        <v>579</v>
      </c>
      <c r="B75" s="107" t="s">
        <v>591</v>
      </c>
      <c r="C75" s="106" t="s">
        <v>127</v>
      </c>
      <c r="D75" s="106">
        <v>230</v>
      </c>
      <c r="E75" s="106">
        <v>2120</v>
      </c>
      <c r="F75" s="106" t="s">
        <v>589</v>
      </c>
    </row>
    <row r="76" spans="1:6" s="137" customFormat="1" ht="12.75">
      <c r="A76" s="106" t="s">
        <v>1049</v>
      </c>
      <c r="B76" s="107" t="s">
        <v>1055</v>
      </c>
      <c r="C76" s="106" t="s">
        <v>8</v>
      </c>
      <c r="D76" s="106">
        <v>230</v>
      </c>
      <c r="E76" s="106">
        <v>30</v>
      </c>
      <c r="F76" s="106" t="s">
        <v>126</v>
      </c>
    </row>
    <row r="77" spans="1:6" s="137" customFormat="1" ht="12.75">
      <c r="A77" s="106" t="s">
        <v>1050</v>
      </c>
      <c r="B77" s="107" t="s">
        <v>1055</v>
      </c>
      <c r="C77" s="106" t="s">
        <v>8</v>
      </c>
      <c r="D77" s="106">
        <v>230</v>
      </c>
      <c r="E77" s="106">
        <v>30</v>
      </c>
      <c r="F77" s="106" t="s">
        <v>126</v>
      </c>
    </row>
    <row r="78" spans="1:6" s="137" customFormat="1" ht="12.75">
      <c r="A78" s="106" t="s">
        <v>1051</v>
      </c>
      <c r="B78" s="107" t="s">
        <v>1055</v>
      </c>
      <c r="C78" s="106" t="s">
        <v>8</v>
      </c>
      <c r="D78" s="106">
        <v>230</v>
      </c>
      <c r="E78" s="106">
        <v>30</v>
      </c>
      <c r="F78" s="106" t="s">
        <v>126</v>
      </c>
    </row>
    <row r="79" spans="1:6" s="137" customFormat="1" ht="12.75">
      <c r="A79" s="106" t="s">
        <v>260</v>
      </c>
      <c r="B79" s="107" t="s">
        <v>600</v>
      </c>
      <c r="C79" s="106" t="s">
        <v>8</v>
      </c>
      <c r="D79" s="106">
        <v>230</v>
      </c>
      <c r="E79" s="106">
        <v>430</v>
      </c>
      <c r="F79" s="106" t="s">
        <v>126</v>
      </c>
    </row>
    <row r="80" spans="1:6" s="137" customFormat="1" ht="12.75">
      <c r="A80" s="106" t="s">
        <v>1053</v>
      </c>
      <c r="B80" s="107" t="s">
        <v>1055</v>
      </c>
      <c r="C80" s="106" t="s">
        <v>8</v>
      </c>
      <c r="D80" s="106">
        <v>230</v>
      </c>
      <c r="E80" s="106">
        <v>30</v>
      </c>
      <c r="F80" s="106" t="s">
        <v>126</v>
      </c>
    </row>
    <row r="81" spans="1:6" s="137" customFormat="1" ht="12.75">
      <c r="A81" s="106" t="s">
        <v>580</v>
      </c>
      <c r="B81" s="107" t="s">
        <v>592</v>
      </c>
      <c r="C81" s="106" t="s">
        <v>127</v>
      </c>
      <c r="D81" s="106">
        <v>230</v>
      </c>
      <c r="E81" s="106">
        <v>2120</v>
      </c>
      <c r="F81" s="106" t="s">
        <v>589</v>
      </c>
    </row>
    <row r="82" spans="1:6" s="137" customFormat="1" ht="12.75">
      <c r="A82" s="106" t="s">
        <v>581</v>
      </c>
      <c r="B82" s="107" t="s">
        <v>593</v>
      </c>
      <c r="C82" s="106" t="s">
        <v>127</v>
      </c>
      <c r="D82" s="106">
        <v>230</v>
      </c>
      <c r="E82" s="106">
        <v>2120</v>
      </c>
      <c r="F82" s="106" t="s">
        <v>589</v>
      </c>
    </row>
    <row r="83" spans="1:6" ht="12.75">
      <c r="A83" s="106" t="s">
        <v>582</v>
      </c>
      <c r="B83" s="107" t="s">
        <v>594</v>
      </c>
      <c r="C83" s="106" t="s">
        <v>127</v>
      </c>
      <c r="D83" s="106">
        <v>230</v>
      </c>
      <c r="E83" s="106">
        <v>2120</v>
      </c>
      <c r="F83" s="106" t="s">
        <v>589</v>
      </c>
    </row>
    <row r="84" spans="1:6" s="137" customFormat="1" ht="12.75">
      <c r="A84" s="106" t="s">
        <v>583</v>
      </c>
      <c r="B84" s="107" t="s">
        <v>595</v>
      </c>
      <c r="C84" s="106" t="s">
        <v>127</v>
      </c>
      <c r="D84" s="106">
        <v>230</v>
      </c>
      <c r="E84" s="106">
        <v>2120</v>
      </c>
      <c r="F84" s="106" t="s">
        <v>589</v>
      </c>
    </row>
    <row r="85" spans="1:6" s="137" customFormat="1" ht="12.75">
      <c r="A85" s="106" t="s">
        <v>584</v>
      </c>
      <c r="B85" s="107" t="s">
        <v>596</v>
      </c>
      <c r="C85" s="106" t="s">
        <v>127</v>
      </c>
      <c r="D85" s="106">
        <v>230</v>
      </c>
      <c r="E85" s="106">
        <v>2120</v>
      </c>
      <c r="F85" s="106" t="s">
        <v>589</v>
      </c>
    </row>
    <row r="86" spans="1:6" s="137" customFormat="1" ht="12.75">
      <c r="A86" s="106" t="s">
        <v>585</v>
      </c>
      <c r="B86" s="107" t="s">
        <v>597</v>
      </c>
      <c r="C86" s="106" t="s">
        <v>127</v>
      </c>
      <c r="D86" s="106">
        <v>230</v>
      </c>
      <c r="E86" s="106">
        <v>2120</v>
      </c>
      <c r="F86" s="106" t="s">
        <v>589</v>
      </c>
    </row>
    <row r="87" spans="1:6" s="137" customFormat="1" ht="12.75">
      <c r="A87" s="106" t="s">
        <v>586</v>
      </c>
      <c r="B87" s="107" t="s">
        <v>598</v>
      </c>
      <c r="C87" s="106" t="s">
        <v>127</v>
      </c>
      <c r="D87" s="106">
        <v>230</v>
      </c>
      <c r="E87" s="106">
        <v>2120</v>
      </c>
      <c r="F87" s="106" t="s">
        <v>589</v>
      </c>
    </row>
    <row r="88" spans="1:6" s="137" customFormat="1" ht="12.75">
      <c r="A88" s="106" t="s">
        <v>587</v>
      </c>
      <c r="B88" s="107" t="s">
        <v>599</v>
      </c>
      <c r="C88" s="106" t="s">
        <v>127</v>
      </c>
      <c r="D88" s="106">
        <v>230</v>
      </c>
      <c r="E88" s="106">
        <v>2120</v>
      </c>
      <c r="F88" s="106" t="s">
        <v>589</v>
      </c>
    </row>
    <row r="89" spans="1:6" s="137" customFormat="1" ht="12.75">
      <c r="A89" s="106" t="s">
        <v>1054</v>
      </c>
      <c r="B89" s="107" t="s">
        <v>1055</v>
      </c>
      <c r="C89" s="106" t="s">
        <v>8</v>
      </c>
      <c r="D89" s="106">
        <v>230</v>
      </c>
      <c r="E89" s="106">
        <v>30</v>
      </c>
      <c r="F89" s="106" t="s">
        <v>126</v>
      </c>
    </row>
    <row r="90" spans="1:6" s="137" customFormat="1" ht="12.75">
      <c r="A90" s="106" t="s">
        <v>1335</v>
      </c>
      <c r="B90" s="107" t="s">
        <v>1055</v>
      </c>
      <c r="C90" s="106" t="s">
        <v>8</v>
      </c>
      <c r="D90" s="106">
        <v>230</v>
      </c>
      <c r="E90" s="106">
        <v>30</v>
      </c>
      <c r="F90" s="106" t="s">
        <v>126</v>
      </c>
    </row>
    <row r="91" spans="1:6" s="137" customFormat="1" ht="12.75">
      <c r="A91" s="106" t="s">
        <v>1045</v>
      </c>
      <c r="B91" s="107" t="s">
        <v>1046</v>
      </c>
      <c r="C91" s="106" t="s">
        <v>8</v>
      </c>
      <c r="D91" s="106">
        <v>230</v>
      </c>
      <c r="E91" s="106">
        <v>200</v>
      </c>
      <c r="F91" s="106" t="s">
        <v>126</v>
      </c>
    </row>
    <row r="92" spans="1:6" s="137" customFormat="1" ht="12.75">
      <c r="A92" s="106" t="s">
        <v>965</v>
      </c>
      <c r="B92" s="107" t="s">
        <v>969</v>
      </c>
      <c r="C92" s="106" t="s">
        <v>961</v>
      </c>
      <c r="D92" s="106">
        <v>230</v>
      </c>
      <c r="E92" s="106">
        <v>2200</v>
      </c>
      <c r="F92" s="106" t="s">
        <v>128</v>
      </c>
    </row>
    <row r="93" spans="1:6" s="137" customFormat="1" ht="12.75">
      <c r="A93" s="106" t="s">
        <v>966</v>
      </c>
      <c r="B93" s="107" t="s">
        <v>967</v>
      </c>
      <c r="C93" s="106" t="s">
        <v>8</v>
      </c>
      <c r="D93" s="106">
        <v>230</v>
      </c>
      <c r="E93" s="106">
        <v>40</v>
      </c>
      <c r="F93" s="106" t="s">
        <v>126</v>
      </c>
    </row>
    <row r="94" spans="1:6" s="137" customFormat="1" ht="12.75">
      <c r="A94" s="106" t="s">
        <v>1056</v>
      </c>
      <c r="B94" s="107" t="s">
        <v>1055</v>
      </c>
      <c r="C94" s="106" t="s">
        <v>8</v>
      </c>
      <c r="D94" s="106">
        <v>230</v>
      </c>
      <c r="E94" s="106">
        <v>30</v>
      </c>
      <c r="F94" s="106" t="s">
        <v>126</v>
      </c>
    </row>
    <row r="95" spans="1:6" s="137" customFormat="1" ht="12.75">
      <c r="A95" s="106" t="s">
        <v>968</v>
      </c>
      <c r="B95" s="107" t="s">
        <v>970</v>
      </c>
      <c r="C95" s="106" t="s">
        <v>961</v>
      </c>
      <c r="D95" s="106">
        <v>230</v>
      </c>
      <c r="E95" s="106">
        <v>2200</v>
      </c>
      <c r="F95" s="106" t="s">
        <v>128</v>
      </c>
    </row>
    <row r="96" spans="1:6" s="137" customFormat="1" ht="12.75">
      <c r="A96" s="106" t="s">
        <v>971</v>
      </c>
      <c r="B96" s="107" t="s">
        <v>972</v>
      </c>
      <c r="C96" s="106" t="s">
        <v>8</v>
      </c>
      <c r="D96" s="106">
        <v>230</v>
      </c>
      <c r="E96" s="106">
        <v>40</v>
      </c>
      <c r="F96" s="106" t="s">
        <v>126</v>
      </c>
    </row>
    <row r="97" spans="1:6" s="137" customFormat="1" ht="12.75">
      <c r="A97" s="106" t="s">
        <v>1057</v>
      </c>
      <c r="B97" s="107" t="s">
        <v>1055</v>
      </c>
      <c r="C97" s="106" t="s">
        <v>8</v>
      </c>
      <c r="D97" s="106">
        <v>230</v>
      </c>
      <c r="E97" s="106">
        <v>30</v>
      </c>
      <c r="F97" s="106" t="s">
        <v>126</v>
      </c>
    </row>
    <row r="98" spans="1:6" s="137" customFormat="1" ht="12.75">
      <c r="A98" s="106" t="s">
        <v>941</v>
      </c>
      <c r="B98" s="107" t="s">
        <v>973</v>
      </c>
      <c r="C98" s="106" t="s">
        <v>963</v>
      </c>
      <c r="D98" s="106" t="s">
        <v>91</v>
      </c>
      <c r="E98" s="106">
        <v>6220</v>
      </c>
      <c r="F98" s="106" t="s">
        <v>962</v>
      </c>
    </row>
    <row r="99" spans="1:6" s="137" customFormat="1" ht="12.75">
      <c r="A99" s="106" t="s">
        <v>975</v>
      </c>
      <c r="B99" s="107" t="s">
        <v>974</v>
      </c>
      <c r="C99" s="106" t="s">
        <v>127</v>
      </c>
      <c r="D99" s="106">
        <v>230</v>
      </c>
      <c r="E99" s="106">
        <v>160</v>
      </c>
      <c r="F99" s="106" t="s">
        <v>93</v>
      </c>
    </row>
    <row r="100" spans="1:6" s="137" customFormat="1" ht="12.75">
      <c r="A100" s="106" t="s">
        <v>975</v>
      </c>
      <c r="B100" s="107" t="s">
        <v>974</v>
      </c>
      <c r="C100" s="106" t="s">
        <v>127</v>
      </c>
      <c r="D100" s="106">
        <v>230</v>
      </c>
      <c r="E100" s="106">
        <v>160</v>
      </c>
      <c r="F100" s="106" t="s">
        <v>93</v>
      </c>
    </row>
    <row r="101" spans="1:6" s="137" customFormat="1" ht="12.75">
      <c r="A101" s="106" t="s">
        <v>944</v>
      </c>
      <c r="B101" s="107" t="s">
        <v>1064</v>
      </c>
      <c r="C101" s="106" t="s">
        <v>961</v>
      </c>
      <c r="D101" s="106">
        <v>230</v>
      </c>
      <c r="E101" s="106">
        <v>2200</v>
      </c>
      <c r="F101" s="106" t="s">
        <v>128</v>
      </c>
    </row>
    <row r="102" spans="1:6" s="137" customFormat="1" ht="12.75">
      <c r="A102" s="106" t="s">
        <v>1065</v>
      </c>
      <c r="B102" s="107" t="s">
        <v>1066</v>
      </c>
      <c r="C102" s="106" t="s">
        <v>8</v>
      </c>
      <c r="D102" s="106">
        <v>230</v>
      </c>
      <c r="E102" s="106">
        <v>80</v>
      </c>
      <c r="F102" s="106" t="s">
        <v>126</v>
      </c>
    </row>
    <row r="103" spans="1:6" s="137" customFormat="1" ht="12.75">
      <c r="A103" s="106" t="s">
        <v>945</v>
      </c>
      <c r="B103" s="107" t="s">
        <v>976</v>
      </c>
      <c r="C103" s="106" t="s">
        <v>959</v>
      </c>
      <c r="D103" s="106" t="s">
        <v>91</v>
      </c>
      <c r="E103" s="106">
        <v>10300</v>
      </c>
      <c r="F103" s="106" t="s">
        <v>958</v>
      </c>
    </row>
    <row r="104" spans="1:6" s="137" customFormat="1" ht="12.75">
      <c r="A104" s="106" t="s">
        <v>947</v>
      </c>
      <c r="B104" s="107" t="s">
        <v>977</v>
      </c>
      <c r="C104" s="106" t="s">
        <v>127</v>
      </c>
      <c r="D104" s="106">
        <v>230</v>
      </c>
      <c r="E104" s="106">
        <v>520</v>
      </c>
      <c r="F104" s="106" t="s">
        <v>93</v>
      </c>
    </row>
    <row r="105" spans="1:6" s="137" customFormat="1" ht="12.75">
      <c r="A105" s="106" t="s">
        <v>1059</v>
      </c>
      <c r="B105" s="107" t="s">
        <v>1058</v>
      </c>
      <c r="C105" s="106" t="s">
        <v>8</v>
      </c>
      <c r="D105" s="106">
        <v>230</v>
      </c>
      <c r="E105" s="106">
        <v>30</v>
      </c>
      <c r="F105" s="106" t="s">
        <v>126</v>
      </c>
    </row>
    <row r="106" spans="1:6" s="137" customFormat="1" ht="12.75">
      <c r="A106" s="106" t="s">
        <v>948</v>
      </c>
      <c r="B106" s="107" t="s">
        <v>979</v>
      </c>
      <c r="C106" s="106" t="s">
        <v>557</v>
      </c>
      <c r="D106" s="106" t="s">
        <v>91</v>
      </c>
      <c r="E106" s="106">
        <v>33800</v>
      </c>
      <c r="F106" s="106" t="s">
        <v>978</v>
      </c>
    </row>
    <row r="107" spans="1:6" s="137" customFormat="1" ht="12.75">
      <c r="A107" s="106" t="s">
        <v>980</v>
      </c>
      <c r="B107" s="107" t="s">
        <v>1685</v>
      </c>
      <c r="C107" s="106" t="s">
        <v>127</v>
      </c>
      <c r="D107" s="106">
        <v>230</v>
      </c>
      <c r="E107" s="106">
        <v>630</v>
      </c>
      <c r="F107" s="106" t="s">
        <v>93</v>
      </c>
    </row>
    <row r="108" spans="1:6" s="137" customFormat="1" ht="12.75">
      <c r="A108" s="106" t="s">
        <v>980</v>
      </c>
      <c r="B108" s="107" t="s">
        <v>1686</v>
      </c>
      <c r="C108" s="106" t="s">
        <v>127</v>
      </c>
      <c r="D108" s="106">
        <v>230</v>
      </c>
      <c r="E108" s="106">
        <v>315</v>
      </c>
      <c r="F108" s="106" t="s">
        <v>93</v>
      </c>
    </row>
    <row r="109" spans="1:6" s="137" customFormat="1" ht="12.75">
      <c r="A109" s="106" t="s">
        <v>951</v>
      </c>
      <c r="B109" s="107" t="s">
        <v>981</v>
      </c>
      <c r="C109" s="106" t="s">
        <v>963</v>
      </c>
      <c r="D109" s="106" t="s">
        <v>91</v>
      </c>
      <c r="E109" s="106">
        <v>6220</v>
      </c>
      <c r="F109" s="106" t="s">
        <v>962</v>
      </c>
    </row>
    <row r="110" spans="1:6" s="137" customFormat="1" ht="12.75">
      <c r="A110" s="106" t="s">
        <v>952</v>
      </c>
      <c r="B110" s="107" t="s">
        <v>982</v>
      </c>
      <c r="C110" s="106" t="s">
        <v>8</v>
      </c>
      <c r="D110" s="106">
        <v>230</v>
      </c>
      <c r="E110" s="106">
        <v>175</v>
      </c>
      <c r="F110" s="106" t="s">
        <v>126</v>
      </c>
    </row>
    <row r="111" spans="1:6" s="137" customFormat="1" ht="12.75">
      <c r="A111" s="106" t="s">
        <v>953</v>
      </c>
      <c r="B111" s="107" t="s">
        <v>983</v>
      </c>
      <c r="C111" s="106" t="s">
        <v>959</v>
      </c>
      <c r="D111" s="106" t="s">
        <v>91</v>
      </c>
      <c r="E111" s="106">
        <v>8470</v>
      </c>
      <c r="F111" s="106" t="s">
        <v>958</v>
      </c>
    </row>
    <row r="112" spans="1:6" s="137" customFormat="1" ht="12.75">
      <c r="A112" s="106" t="s">
        <v>954</v>
      </c>
      <c r="B112" s="107" t="s">
        <v>984</v>
      </c>
      <c r="C112" s="106" t="s">
        <v>127</v>
      </c>
      <c r="D112" s="106">
        <v>230</v>
      </c>
      <c r="E112" s="106">
        <v>360</v>
      </c>
      <c r="F112" s="106" t="s">
        <v>93</v>
      </c>
    </row>
    <row r="113" spans="1:6" s="137" customFormat="1" ht="12.75">
      <c r="A113" s="106" t="s">
        <v>1060</v>
      </c>
      <c r="B113" s="107" t="s">
        <v>1061</v>
      </c>
      <c r="C113" s="106" t="s">
        <v>8</v>
      </c>
      <c r="D113" s="106">
        <v>230</v>
      </c>
      <c r="E113" s="106">
        <v>30</v>
      </c>
      <c r="F113" s="106" t="s">
        <v>126</v>
      </c>
    </row>
    <row r="114" spans="1:6" s="137" customFormat="1" ht="12.75">
      <c r="A114" s="106" t="s">
        <v>81</v>
      </c>
      <c r="B114" s="107" t="s">
        <v>1687</v>
      </c>
      <c r="C114" s="106" t="s">
        <v>1713</v>
      </c>
      <c r="D114" s="106" t="s">
        <v>91</v>
      </c>
      <c r="E114" s="106">
        <v>9490</v>
      </c>
      <c r="F114" s="106" t="s">
        <v>1714</v>
      </c>
    </row>
    <row r="115" spans="1:6" s="137" customFormat="1" ht="12.75">
      <c r="A115" s="106" t="s">
        <v>696</v>
      </c>
      <c r="B115" s="107" t="s">
        <v>1688</v>
      </c>
      <c r="C115" s="106" t="s">
        <v>557</v>
      </c>
      <c r="D115" s="106" t="s">
        <v>91</v>
      </c>
      <c r="E115" s="106">
        <v>20735</v>
      </c>
      <c r="F115" s="106" t="s">
        <v>558</v>
      </c>
    </row>
  </sheetData>
  <mergeCells count="3">
    <mergeCell ref="A2:F2"/>
    <mergeCell ref="A62:F62"/>
    <mergeCell ref="A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Ondřej</dc:creator>
  <cp:keywords/>
  <dc:description/>
  <cp:lastModifiedBy>Uživatel systému Windows</cp:lastModifiedBy>
  <cp:lastPrinted>2018-02-01T15:44:30Z</cp:lastPrinted>
  <dcterms:created xsi:type="dcterms:W3CDTF">2003-02-20T14:00:05Z</dcterms:created>
  <dcterms:modified xsi:type="dcterms:W3CDTF">2018-03-28T07:18:35Z</dcterms:modified>
  <cp:category/>
  <cp:version/>
  <cp:contentType/>
  <cp:contentStatus/>
</cp:coreProperties>
</file>