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200" windowHeight="6110" activeTab="0"/>
  </bookViews>
  <sheets>
    <sheet name="ŠS HUM_tech.mlékárny"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<sst xmlns="http://schemas.openxmlformats.org/spreadsheetml/2006/main" count="60" uniqueCount="50">
  <si>
    <t>Veřejná zakázka:</t>
  </si>
  <si>
    <t>Příloha 1 výzvy k podání nabídek - technická specifikace, položkový rozpočet</t>
  </si>
  <si>
    <t>Položka</t>
  </si>
  <si>
    <t>Popis, požadovaná specifikace</t>
  </si>
  <si>
    <t>Počet kusů</t>
  </si>
  <si>
    <t>Cena Kč bez DPH za jeden kus (jednotková - JC)</t>
  </si>
  <si>
    <t>Cena Kč celkem bez DPH (počet ks x JC)</t>
  </si>
  <si>
    <t>Cenacelkem Kč s DPH</t>
  </si>
  <si>
    <t>Nabízená přesná technická speciffikace, název výrobku a označení výrobce</t>
  </si>
  <si>
    <t>Doložit popis výrobku - technický list (ANO/NE)</t>
  </si>
  <si>
    <t>ANO</t>
  </si>
  <si>
    <t>NE</t>
  </si>
  <si>
    <t>nevyplňuje se.</t>
  </si>
  <si>
    <t>Celková nabídková cena</t>
  </si>
  <si>
    <t>Pokyny k vyplnění:</t>
  </si>
  <si>
    <t xml:space="preserve">a) </t>
  </si>
  <si>
    <t>a uvede samostatně celkovou nabídkovou cenu bez DPH, celkovou výši DPH, celkovou nabídkovou cenu s DPH, které budou dány vždy součtem  jednotlivých položek.</t>
  </si>
  <si>
    <t>b)</t>
  </si>
  <si>
    <t>Dále dodavatel vyplní u každé položky  přesnou nabízenou technickou specifikaci tak, aby bylo možné ověřit splnění minimálních technických specifikací stanovených zadavatelem ve sloupci "Nabízená přesná technická specifikace...",</t>
  </si>
  <si>
    <t>a také uvede název nabízeného výrobku a označení výrobce.</t>
  </si>
  <si>
    <t>c)</t>
  </si>
  <si>
    <t>U položek označených v posledním sloupci "ANO" dodavatel přiloží v nabídce technický list obsahující popis nabízeného výrobku, zejm. technické údaje výrobku min. v rozsahu zadavatelem požadované specifikace.</t>
  </si>
  <si>
    <t>„Vybavení minimlékárny“</t>
  </si>
  <si>
    <t>Název</t>
  </si>
  <si>
    <t>Sýrařský kotel</t>
  </si>
  <si>
    <t xml:space="preserve"> DPH  v Kč (21%)</t>
  </si>
  <si>
    <t>Pracovní stůl nerez 1470x800x900</t>
  </si>
  <si>
    <t>Pracovní stůl nerez 2000x800x900</t>
  </si>
  <si>
    <t xml:space="preserve">Pracovní stůl nerez s odkapem </t>
  </si>
  <si>
    <t>Dřez mycí velkokapacitní</t>
  </si>
  <si>
    <t xml:space="preserve">Police nerez </t>
  </si>
  <si>
    <t xml:space="preserve">Digitální váha etiketovací </t>
  </si>
  <si>
    <t>Vakuová balička</t>
  </si>
  <si>
    <t xml:space="preserve">Chladící skříň </t>
  </si>
  <si>
    <t>Sýrařský lis mechanický</t>
  </si>
  <si>
    <t>Sýrařský lis mechanický.
Umožňuje lisovat různé rozměry sýru až do průměru 400mm.
Lis je mechanický  a umožňuje lisovat až 50 kg sýru.
Formy lze založit v 2 až 4 úrovních.</t>
  </si>
  <si>
    <t>Doprava, montáž, uvedení do prov.</t>
  </si>
  <si>
    <t>Fermentační box</t>
  </si>
  <si>
    <t>Dodavatel vyplní u každé položky cenu s max. dvě desetinná místa, a to za jednotku bez DPH (jednotková cena), cena za položku bez DPH, výši DPH, cena za položku s DPH (přednastavené vzorce je povinen překontrolovat, predefinované nastavení není závazné)</t>
  </si>
  <si>
    <t>Pracovní stůl nerez 1470x800x900 zadní, pravý  a levý lem. Nerezový ocelový plech AISI 304. Minimální tloušťka 1 mm.</t>
  </si>
  <si>
    <t>Pracovní stůl nerez 2000x800x900 zadní, pravý alevý  lem. Nerezový ocelový plech AISI 304. Minimální tloušťka 1 mm.</t>
  </si>
  <si>
    <t>Pracovní stůl nerez s odkapem 1280x830x900. Nerezový ocelový plech AISI 304. Minimální tloušťka 1 mm.</t>
  </si>
  <si>
    <r>
      <t>Vakuová balička mini určena pro profesionální využití: max. délka svařovací lišty 220 mm, počet svař.lišt 1, počet komor 1, výkon vývěvy min. 4m</t>
    </r>
    <r>
      <rPr>
        <vertAlign val="superscript"/>
        <sz val="11"/>
        <rFont val="Arial CE"/>
        <family val="2"/>
      </rPr>
      <t>3</t>
    </r>
    <r>
      <rPr>
        <sz val="11"/>
        <rFont val="Arial CE"/>
        <family val="2"/>
      </rPr>
      <t>/hod.</t>
    </r>
  </si>
  <si>
    <t>Doprava, montáž, uvedení do provozu veškerého zařízení (předchozích položek), zaškolení a další činnosti dle 1.4 kupní smlouvy (obchodních podmínek)</t>
  </si>
  <si>
    <t>Chladící skříň: 4 boxy na oddělené skladování, celková kapacita min. 400 litrů, provozní teplota 0-10 stupňů Celsia, napájení 240 V, 50 Hz.</t>
  </si>
  <si>
    <t xml:space="preserve">Třídílný, energeticky úsporný, izolovaný plášť kotle,
 vyrobený z nerezavé oceli W. Nr. 1.4301 (AISI 304) 
na stabilní podpěře s mechanismem pro naklánění kotle kvůli výtoku
výtok DN 50 se škrtícím ventilem
pohyblivá konzole pro elektromotor míchadla, harfy
vodní cirkulační čerpadlo pro oběh ohřívací či chladící vody
sýrařské harfy - min.15 ot./min.
řídící panel se základní elektronickou regulací ohřívací teploty (až na 100°C)
vybavení pro mechanickou výrobu sýru (konzole s planetovou převodovkou, dvojdílný kryt, třídílná sýrařská harfa, desky míchadla)
regulace otáček sýrařské harfy od 5 do 30 ot./min.
elektrické připojení: 400V 3N 50Hz, min. 18,5 kW. Příslušenství: Zapisovač teploty na paměťovou kartu
</t>
  </si>
  <si>
    <r>
      <t>Dřez mycí velkokapacitní 1200x700x850</t>
    </r>
  </si>
  <si>
    <t>Police nerez 2000x650x650. Nerezový ocelový plech AISI 304. Minimální tloušťka 1 mm.</t>
  </si>
  <si>
    <t xml:space="preserve">Fermentační box - jogurtovač 130 L slouží k fermentaci mléčných kultur ve
sklenicích. Řídící jednotka s digitálním termostatem s rozsahem nastavení 30 - 40°C.
Min. 4 x  police s nosností min.  20 kg. Užitečný obsah boxu je min. 92 l, nucená třístupňová
cirkulace vzduchu, vnitřní osvětlení, kontrolní  teploměr.
</t>
  </si>
  <si>
    <t>Digitální váha etiketovací; Funkce:
1. Rychlý prodej pomocí přímých PLU kláves . Jednoduché ovládáni bez zaškolování
2.  Pod tlačítka lze uložit 2 ceny PLU pro uložení PLU nejběžnějších produktů.
Pokročilé funkce a odolnost:
Umyvatelná klávesnice.
Tiskárna je odolná proti přeskakování papírové role.
Tiskárna pojme  min. 800 kusů etiket.
Vážení rozdílných kusů dohromady, například ovocný košík.
Každá PLU položka může používat více etiket.
Každá PLU položka může používat jediný čárkový kód.
Každá PLU položka může používat jinou metrickou jednotku.
Etiketa může být vytištěna v různě natočené pozici.
Zahrnuje funkce FTP and TCP/IP. Software podporuje Internet.
Uvedení do provozu zahrnuje nastavení parametry POS programu na PC.
Uzamčením funkční klávesy může zablokovat operace jako slevy a editování PLU.
Může být řízená více uživateli a zaznamenává informace o logování uživatelů.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</si>
</sst>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0">
    <font>
      <sz val="10"/>
      <name val="Arial"/>
      <family val="2"/>
    </font>
    <font>
      <b/>
      <sz val="12"/>
      <name val="Arial"/>
      <family val="2"/>
    </font>
    <font>
      <b/>
      <sz val="14"/>
      <name val="Arial"/>
      <family val="2"/>
    </font>
    <font>
      <sz val="11"/>
      <name val="Arial"/>
      <family val="2"/>
    </font>
    <font>
      <b/>
      <sz val="11"/>
      <name val="Arial"/>
      <family val="2"/>
    </font>
    <font>
      <u val="single"/>
      <sz val="10"/>
      <color theme="10"/>
      <name val="Arial"/>
      <family val="2"/>
    </font>
    <font>
      <sz val="11"/>
      <name val="Arial CE"/>
      <family val="2"/>
    </font>
    <font>
      <b/>
      <u val="single"/>
      <sz val="11"/>
      <name val="Arial"/>
      <family val="2"/>
    </font>
    <font>
      <sz val="11"/>
      <color rgb="FFFF0000"/>
      <name val="Arial CE"/>
      <family val="2"/>
    </font>
    <font>
      <vertAlign val="superscript"/>
      <sz val="11"/>
      <name val="Arial CE"/>
      <family val="2"/>
    </font>
  </fonts>
  <fills count="5">
    <fill>
      <patternFill/>
    </fill>
    <fill>
      <patternFill patternType="gray125"/>
    </fill>
    <fill>
      <patternFill patternType="solid">
        <fgColor theme="0"/>
        <bgColor indexed="64"/>
      </patternFill>
    </fill>
    <fill>
      <patternFill patternType="solid">
        <fgColor theme="0" tint="-0.04997999966144562"/>
        <bgColor indexed="64"/>
      </patternFill>
    </fill>
    <fill>
      <patternFill patternType="solid">
        <fgColor theme="4" tint="0.7999799847602844"/>
        <bgColor indexed="64"/>
      </patternFill>
    </fill>
  </fills>
  <borders count="13">
    <border>
      <left/>
      <right/>
      <top/>
      <bottom/>
      <diagonal/>
    </border>
    <border>
      <left style="medium"/>
      <right/>
      <top style="medium"/>
      <bottom/>
    </border>
    <border>
      <left style="medium"/>
      <right style="medium"/>
      <top style="medium"/>
      <bottom style="medium"/>
    </border>
    <border>
      <left/>
      <right/>
      <top style="medium"/>
      <bottom style="medium"/>
    </border>
    <border>
      <left style="thin"/>
      <right style="thin"/>
      <top style="thin"/>
      <bottom style="thin"/>
    </border>
    <border>
      <left style="thin"/>
      <right style="thin"/>
      <top style="medium"/>
      <bottom/>
    </border>
    <border>
      <left style="thin"/>
      <right style="thin"/>
      <top style="medium"/>
      <bottom style="thin"/>
    </border>
    <border>
      <left style="thin"/>
      <right style="thin"/>
      <top style="thin"/>
      <bottom style="medium"/>
    </border>
    <border>
      <left style="medium"/>
      <right style="thin"/>
      <top style="medium"/>
      <bottom style="thin"/>
    </border>
    <border>
      <left/>
      <right style="thin"/>
      <top style="medium"/>
      <bottom style="thin"/>
    </border>
    <border>
      <left/>
      <right/>
      <top/>
      <bottom style="thin"/>
    </border>
    <border>
      <left style="medium"/>
      <right/>
      <top style="medium"/>
      <bottom style="medium"/>
    </border>
    <border>
      <left/>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cellStyleXfs>
  <cellXfs count="41">
    <xf numFmtId="0" fontId="0" fillId="0" borderId="0" xfId="0"/>
    <xf numFmtId="0" fontId="1" fillId="0" borderId="0" xfId="0" applyFont="1"/>
    <xf numFmtId="0" fontId="0" fillId="2" borderId="0" xfId="0" applyFill="1"/>
    <xf numFmtId="0" fontId="0" fillId="0" borderId="0" xfId="0" applyAlignment="1">
      <alignment wrapText="1"/>
    </xf>
    <xf numFmtId="0" fontId="1" fillId="0" borderId="0" xfId="0" applyFont="1" applyAlignment="1">
      <alignment/>
    </xf>
    <xf numFmtId="0" fontId="2" fillId="0" borderId="0" xfId="0" applyFont="1" applyAlignment="1">
      <alignment/>
    </xf>
    <xf numFmtId="0" fontId="3" fillId="0" borderId="0" xfId="0" applyFont="1"/>
    <xf numFmtId="0" fontId="4" fillId="3" borderId="1" xfId="0" applyFont="1" applyFill="1" applyBorder="1" applyAlignment="1">
      <alignment vertical="center" wrapText="1"/>
    </xf>
    <xf numFmtId="0" fontId="4" fillId="3" borderId="2"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wrapText="1"/>
    </xf>
    <xf numFmtId="0" fontId="3" fillId="0" borderId="0" xfId="0" applyFont="1" applyAlignment="1">
      <alignment vertical="center"/>
    </xf>
    <xf numFmtId="0" fontId="3" fillId="2" borderId="4" xfId="0" applyFont="1" applyFill="1" applyBorder="1"/>
    <xf numFmtId="0" fontId="3" fillId="0" borderId="0" xfId="0" applyFont="1" applyAlignment="1">
      <alignment wrapText="1"/>
    </xf>
    <xf numFmtId="0" fontId="3" fillId="0" borderId="0" xfId="0" applyFont="1" applyBorder="1"/>
    <xf numFmtId="0" fontId="4" fillId="0" borderId="0" xfId="0" applyFont="1" applyFill="1" applyBorder="1"/>
    <xf numFmtId="0" fontId="3" fillId="2" borderId="5" xfId="0" applyFont="1" applyFill="1" applyBorder="1"/>
    <xf numFmtId="0" fontId="3" fillId="0" borderId="6" xfId="20" applyFont="1" applyFill="1" applyBorder="1" applyAlignment="1">
      <alignment vertical="top" wrapText="1"/>
    </xf>
    <xf numFmtId="0" fontId="3" fillId="0" borderId="4" xfId="0" applyFont="1" applyFill="1" applyBorder="1" applyAlignment="1">
      <alignment vertical="top" wrapText="1"/>
    </xf>
    <xf numFmtId="164" fontId="3" fillId="4" borderId="6" xfId="0" applyNumberFormat="1" applyFont="1" applyFill="1" applyBorder="1" applyAlignment="1">
      <alignment vertical="top"/>
    </xf>
    <xf numFmtId="164" fontId="3" fillId="2" borderId="6" xfId="0" applyNumberFormat="1" applyFont="1" applyFill="1" applyBorder="1" applyAlignment="1">
      <alignment vertical="top"/>
    </xf>
    <xf numFmtId="164" fontId="3" fillId="4" borderId="4" xfId="0" applyNumberFormat="1" applyFont="1" applyFill="1" applyBorder="1" applyAlignment="1">
      <alignment vertical="top"/>
    </xf>
    <xf numFmtId="164" fontId="3" fillId="2" borderId="4" xfId="0" applyNumberFormat="1" applyFont="1" applyFill="1" applyBorder="1" applyAlignment="1">
      <alignment vertical="top"/>
    </xf>
    <xf numFmtId="164" fontId="3" fillId="4" borderId="7" xfId="0" applyNumberFormat="1" applyFont="1" applyFill="1" applyBorder="1" applyAlignment="1">
      <alignment vertical="top"/>
    </xf>
    <xf numFmtId="164" fontId="3" fillId="2" borderId="7" xfId="0" applyNumberFormat="1" applyFont="1" applyFill="1" applyBorder="1" applyAlignment="1">
      <alignment vertical="top"/>
    </xf>
    <xf numFmtId="0" fontId="3" fillId="0" borderId="8" xfId="0" applyFont="1" applyBorder="1" applyAlignment="1">
      <alignment vertical="top"/>
    </xf>
    <xf numFmtId="0" fontId="3" fillId="0" borderId="9" xfId="0" applyFont="1" applyBorder="1" applyAlignment="1">
      <alignment vertical="top"/>
    </xf>
    <xf numFmtId="49" fontId="3" fillId="4" borderId="6" xfId="0" applyNumberFormat="1" applyFont="1" applyFill="1" applyBorder="1" applyAlignment="1">
      <alignment vertical="top" wrapText="1"/>
    </xf>
    <xf numFmtId="49" fontId="4" fillId="2" borderId="6" xfId="0" applyNumberFormat="1" applyFont="1" applyFill="1" applyBorder="1" applyAlignment="1">
      <alignment vertical="top" wrapText="1"/>
    </xf>
    <xf numFmtId="0" fontId="3" fillId="0" borderId="4" xfId="0" applyFont="1" applyBorder="1" applyAlignment="1">
      <alignment vertical="top"/>
    </xf>
    <xf numFmtId="0" fontId="6" fillId="0" borderId="10" xfId="0" applyFont="1" applyBorder="1" applyAlignment="1">
      <alignment horizontal="left" vertical="top"/>
    </xf>
    <xf numFmtId="49" fontId="3" fillId="4" borderId="4" xfId="0" applyNumberFormat="1" applyFont="1" applyFill="1" applyBorder="1" applyAlignment="1">
      <alignment vertical="top" wrapText="1"/>
    </xf>
    <xf numFmtId="49" fontId="4" fillId="2" borderId="4" xfId="0" applyNumberFormat="1" applyFont="1" applyFill="1" applyBorder="1" applyAlignment="1">
      <alignment vertical="top" wrapText="1"/>
    </xf>
    <xf numFmtId="0" fontId="6" fillId="0" borderId="4" xfId="0" applyFont="1" applyBorder="1" applyAlignment="1">
      <alignment horizontal="left" vertical="top" wrapText="1"/>
    </xf>
    <xf numFmtId="49" fontId="3" fillId="2" borderId="4" xfId="0" applyNumberFormat="1" applyFont="1" applyFill="1" applyBorder="1" applyAlignment="1">
      <alignment vertical="top" wrapText="1"/>
    </xf>
    <xf numFmtId="0" fontId="7" fillId="0" borderId="0" xfId="0" applyFont="1" applyBorder="1"/>
    <xf numFmtId="0" fontId="3" fillId="0" borderId="0" xfId="0" applyFont="1" applyFill="1" applyBorder="1"/>
    <xf numFmtId="164" fontId="1" fillId="3" borderId="2" xfId="0" applyNumberFormat="1" applyFont="1" applyFill="1" applyBorder="1" applyAlignment="1">
      <alignment horizontal="right"/>
    </xf>
    <xf numFmtId="0" fontId="1" fillId="3" borderId="11" xfId="0" applyFont="1" applyFill="1" applyBorder="1" applyAlignment="1">
      <alignment horizontal="left"/>
    </xf>
    <xf numFmtId="0" fontId="1" fillId="3" borderId="3" xfId="0" applyFont="1" applyFill="1" applyBorder="1" applyAlignment="1">
      <alignment horizontal="left"/>
    </xf>
    <xf numFmtId="0" fontId="1" fillId="3" borderId="12" xfId="0" applyFont="1" applyFill="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showGridLines="0" tabSelected="1" zoomScale="55" zoomScaleNormal="55" workbookViewId="0" topLeftCell="A1">
      <selection activeCell="C12" sqref="C12"/>
    </sheetView>
  </sheetViews>
  <sheetFormatPr defaultColWidth="9.140625" defaultRowHeight="12.75"/>
  <cols>
    <col min="1" max="1" width="5.57421875" style="0" customWidth="1"/>
    <col min="2" max="2" width="32.421875" style="0" customWidth="1"/>
    <col min="3" max="3" width="86.57421875" style="0" customWidth="1"/>
    <col min="4" max="4" width="8.140625" style="2" customWidth="1"/>
    <col min="5" max="8" width="20.7109375" style="0" customWidth="1"/>
    <col min="9" max="9" width="69.7109375" style="3" customWidth="1"/>
    <col min="10" max="10" width="14.421875" style="3" customWidth="1"/>
  </cols>
  <sheetData>
    <row r="1" spans="1:2" ht="15.5">
      <c r="A1" s="1" t="s">
        <v>0</v>
      </c>
      <c r="B1" s="1"/>
    </row>
    <row r="2" spans="1:3" ht="18">
      <c r="A2" s="4" t="s">
        <v>22</v>
      </c>
      <c r="B2" s="4"/>
      <c r="C2" s="5"/>
    </row>
    <row r="3" spans="1:2" ht="14.5" thickBot="1">
      <c r="A3" s="6" t="s">
        <v>1</v>
      </c>
      <c r="B3" s="6"/>
    </row>
    <row r="4" spans="1:10" s="11" customFormat="1" ht="56.5" thickBot="1">
      <c r="A4" s="7" t="s">
        <v>2</v>
      </c>
      <c r="B4" s="7" t="s">
        <v>23</v>
      </c>
      <c r="C4" s="8" t="s">
        <v>3</v>
      </c>
      <c r="D4" s="9" t="s">
        <v>4</v>
      </c>
      <c r="E4" s="10" t="s">
        <v>5</v>
      </c>
      <c r="F4" s="10" t="s">
        <v>6</v>
      </c>
      <c r="G4" s="10" t="s">
        <v>25</v>
      </c>
      <c r="H4" s="10" t="s">
        <v>7</v>
      </c>
      <c r="I4" s="10" t="s">
        <v>8</v>
      </c>
      <c r="J4" s="10" t="s">
        <v>9</v>
      </c>
    </row>
    <row r="5" spans="1:10" ht="196">
      <c r="A5" s="25">
        <v>1</v>
      </c>
      <c r="B5" s="26" t="s">
        <v>24</v>
      </c>
      <c r="C5" s="17" t="s">
        <v>45</v>
      </c>
      <c r="D5" s="16">
        <v>1</v>
      </c>
      <c r="E5" s="19"/>
      <c r="F5" s="20">
        <f>D5*E5</f>
        <v>0</v>
      </c>
      <c r="G5" s="20">
        <f>F5*0.21</f>
        <v>0</v>
      </c>
      <c r="H5" s="20">
        <f>F5+G5</f>
        <v>0</v>
      </c>
      <c r="I5" s="27"/>
      <c r="J5" s="28" t="s">
        <v>10</v>
      </c>
    </row>
    <row r="6" spans="1:10" ht="28">
      <c r="A6" s="29">
        <v>2</v>
      </c>
      <c r="B6" s="30" t="s">
        <v>26</v>
      </c>
      <c r="C6" s="33" t="s">
        <v>39</v>
      </c>
      <c r="D6" s="12">
        <v>1</v>
      </c>
      <c r="E6" s="21"/>
      <c r="F6" s="22">
        <f aca="true" t="shared" si="0" ref="F6:F16">D6*E6</f>
        <v>0</v>
      </c>
      <c r="G6" s="22">
        <f aca="true" t="shared" si="1" ref="G6:G16">F6*0.21</f>
        <v>0</v>
      </c>
      <c r="H6" s="22">
        <f aca="true" t="shared" si="2" ref="H6:H16">F6+G6</f>
        <v>0</v>
      </c>
      <c r="I6" s="31"/>
      <c r="J6" s="32" t="s">
        <v>11</v>
      </c>
    </row>
    <row r="7" spans="1:10" ht="28">
      <c r="A7" s="29">
        <v>3</v>
      </c>
      <c r="B7" s="30" t="s">
        <v>27</v>
      </c>
      <c r="C7" s="33" t="s">
        <v>40</v>
      </c>
      <c r="D7" s="12">
        <v>1</v>
      </c>
      <c r="E7" s="21"/>
      <c r="F7" s="22">
        <f t="shared" si="0"/>
        <v>0</v>
      </c>
      <c r="G7" s="22">
        <f t="shared" si="1"/>
        <v>0</v>
      </c>
      <c r="H7" s="22">
        <f t="shared" si="2"/>
        <v>0</v>
      </c>
      <c r="I7" s="31"/>
      <c r="J7" s="32" t="s">
        <v>11</v>
      </c>
    </row>
    <row r="8" spans="1:10" ht="28">
      <c r="A8" s="29">
        <v>4</v>
      </c>
      <c r="B8" s="30" t="s">
        <v>28</v>
      </c>
      <c r="C8" s="33" t="s">
        <v>41</v>
      </c>
      <c r="D8" s="12">
        <v>1</v>
      </c>
      <c r="E8" s="21"/>
      <c r="F8" s="22">
        <f t="shared" si="0"/>
        <v>0</v>
      </c>
      <c r="G8" s="22">
        <f t="shared" si="1"/>
        <v>0</v>
      </c>
      <c r="H8" s="22">
        <f t="shared" si="2"/>
        <v>0</v>
      </c>
      <c r="I8" s="31"/>
      <c r="J8" s="32" t="s">
        <v>11</v>
      </c>
    </row>
    <row r="9" spans="1:10" ht="14">
      <c r="A9" s="29">
        <v>5</v>
      </c>
      <c r="B9" s="30" t="s">
        <v>29</v>
      </c>
      <c r="C9" s="33" t="s">
        <v>46</v>
      </c>
      <c r="D9" s="12">
        <v>1</v>
      </c>
      <c r="E9" s="21"/>
      <c r="F9" s="22">
        <f t="shared" si="0"/>
        <v>0</v>
      </c>
      <c r="G9" s="22">
        <f t="shared" si="1"/>
        <v>0</v>
      </c>
      <c r="H9" s="22">
        <f t="shared" si="2"/>
        <v>0</v>
      </c>
      <c r="I9" s="31"/>
      <c r="J9" s="32" t="s">
        <v>11</v>
      </c>
    </row>
    <row r="10" spans="1:10" ht="14">
      <c r="A10" s="29">
        <v>6</v>
      </c>
      <c r="B10" s="30" t="s">
        <v>30</v>
      </c>
      <c r="C10" s="33" t="s">
        <v>47</v>
      </c>
      <c r="D10" s="12">
        <v>1</v>
      </c>
      <c r="E10" s="21"/>
      <c r="F10" s="22">
        <f t="shared" si="0"/>
        <v>0</v>
      </c>
      <c r="G10" s="22">
        <f t="shared" si="1"/>
        <v>0</v>
      </c>
      <c r="H10" s="22">
        <f t="shared" si="2"/>
        <v>0</v>
      </c>
      <c r="I10" s="31"/>
      <c r="J10" s="32" t="s">
        <v>11</v>
      </c>
    </row>
    <row r="11" spans="1:10" ht="224">
      <c r="A11" s="29">
        <v>7</v>
      </c>
      <c r="B11" s="30" t="s">
        <v>31</v>
      </c>
      <c r="C11" s="33" t="s">
        <v>49</v>
      </c>
      <c r="D11" s="12">
        <v>1</v>
      </c>
      <c r="E11" s="21"/>
      <c r="F11" s="22">
        <f t="shared" si="0"/>
        <v>0</v>
      </c>
      <c r="G11" s="22">
        <f t="shared" si="1"/>
        <v>0</v>
      </c>
      <c r="H11" s="22">
        <f t="shared" si="2"/>
        <v>0</v>
      </c>
      <c r="I11" s="31"/>
      <c r="J11" s="32" t="s">
        <v>10</v>
      </c>
    </row>
    <row r="12" spans="1:10" ht="30.5">
      <c r="A12" s="29">
        <v>8</v>
      </c>
      <c r="B12" s="30" t="s">
        <v>32</v>
      </c>
      <c r="C12" s="33" t="s">
        <v>42</v>
      </c>
      <c r="D12" s="12">
        <v>1</v>
      </c>
      <c r="E12" s="21"/>
      <c r="F12" s="22">
        <f t="shared" si="0"/>
        <v>0</v>
      </c>
      <c r="G12" s="22">
        <f t="shared" si="1"/>
        <v>0</v>
      </c>
      <c r="H12" s="22">
        <f t="shared" si="2"/>
        <v>0</v>
      </c>
      <c r="I12" s="31"/>
      <c r="J12" s="32" t="s">
        <v>10</v>
      </c>
    </row>
    <row r="13" spans="1:10" ht="28">
      <c r="A13" s="29">
        <v>9</v>
      </c>
      <c r="B13" s="30" t="s">
        <v>33</v>
      </c>
      <c r="C13" s="33" t="s">
        <v>44</v>
      </c>
      <c r="D13" s="12">
        <v>1</v>
      </c>
      <c r="E13" s="21"/>
      <c r="F13" s="22">
        <f t="shared" si="0"/>
        <v>0</v>
      </c>
      <c r="G13" s="22">
        <f t="shared" si="1"/>
        <v>0</v>
      </c>
      <c r="H13" s="22">
        <f t="shared" si="2"/>
        <v>0</v>
      </c>
      <c r="I13" s="31"/>
      <c r="J13" s="32" t="s">
        <v>10</v>
      </c>
    </row>
    <row r="14" spans="1:10" ht="70">
      <c r="A14" s="29">
        <v>10</v>
      </c>
      <c r="B14" s="30" t="s">
        <v>37</v>
      </c>
      <c r="C14" s="33" t="s">
        <v>48</v>
      </c>
      <c r="D14" s="12">
        <v>1</v>
      </c>
      <c r="E14" s="21"/>
      <c r="F14" s="22">
        <f t="shared" si="0"/>
        <v>0</v>
      </c>
      <c r="G14" s="22">
        <f t="shared" si="1"/>
        <v>0</v>
      </c>
      <c r="H14" s="22">
        <f t="shared" si="2"/>
        <v>0</v>
      </c>
      <c r="I14" s="31"/>
      <c r="J14" s="32" t="s">
        <v>10</v>
      </c>
    </row>
    <row r="15" spans="1:10" ht="56">
      <c r="A15" s="29">
        <v>11</v>
      </c>
      <c r="B15" s="29" t="s">
        <v>34</v>
      </c>
      <c r="C15" s="18" t="s">
        <v>35</v>
      </c>
      <c r="D15" s="12">
        <v>1</v>
      </c>
      <c r="E15" s="21"/>
      <c r="F15" s="22">
        <f t="shared" si="0"/>
        <v>0</v>
      </c>
      <c r="G15" s="22">
        <f t="shared" si="1"/>
        <v>0</v>
      </c>
      <c r="H15" s="22">
        <f t="shared" si="2"/>
        <v>0</v>
      </c>
      <c r="I15" s="31"/>
      <c r="J15" s="32" t="s">
        <v>10</v>
      </c>
    </row>
    <row r="16" spans="1:10" ht="28.5" thickBot="1">
      <c r="A16" s="29">
        <v>14</v>
      </c>
      <c r="B16" s="29" t="s">
        <v>36</v>
      </c>
      <c r="C16" s="18" t="s">
        <v>43</v>
      </c>
      <c r="D16" s="12">
        <v>1</v>
      </c>
      <c r="E16" s="23"/>
      <c r="F16" s="22">
        <f t="shared" si="0"/>
        <v>0</v>
      </c>
      <c r="G16" s="24">
        <f t="shared" si="1"/>
        <v>0</v>
      </c>
      <c r="H16" s="24">
        <f t="shared" si="2"/>
        <v>0</v>
      </c>
      <c r="I16" s="34" t="s">
        <v>12</v>
      </c>
      <c r="J16" s="34" t="s">
        <v>11</v>
      </c>
    </row>
    <row r="17" spans="1:10" s="6" customFormat="1" ht="16" thickBot="1">
      <c r="A17" s="38" t="s">
        <v>13</v>
      </c>
      <c r="B17" s="39"/>
      <c r="C17" s="39"/>
      <c r="D17" s="39"/>
      <c r="E17" s="40"/>
      <c r="F17" s="37">
        <f>SUM(F5:F16)</f>
        <v>0</v>
      </c>
      <c r="G17" s="37">
        <f>SUM(G5:G16)</f>
        <v>0</v>
      </c>
      <c r="H17" s="37">
        <f>SUM(H5:H16)</f>
        <v>0</v>
      </c>
      <c r="I17" s="13"/>
      <c r="J17" s="13"/>
    </row>
    <row r="18" spans="1:10" s="6" customFormat="1" ht="14">
      <c r="A18" s="35" t="s">
        <v>14</v>
      </c>
      <c r="B18" s="35"/>
      <c r="C18" s="14"/>
      <c r="D18" s="14"/>
      <c r="E18" s="14"/>
      <c r="F18" s="15"/>
      <c r="I18" s="13"/>
      <c r="J18" s="13"/>
    </row>
    <row r="19" spans="1:10" s="6" customFormat="1" ht="14">
      <c r="A19" s="6" t="s">
        <v>15</v>
      </c>
      <c r="B19" s="14" t="s">
        <v>38</v>
      </c>
      <c r="D19" s="14"/>
      <c r="E19" s="14"/>
      <c r="F19" s="14"/>
      <c r="I19" s="13"/>
      <c r="J19" s="13"/>
    </row>
    <row r="20" spans="2:10" s="6" customFormat="1" ht="14">
      <c r="B20" s="14" t="s">
        <v>16</v>
      </c>
      <c r="D20" s="14"/>
      <c r="E20" s="14"/>
      <c r="F20" s="14"/>
      <c r="I20" s="13"/>
      <c r="J20" s="13"/>
    </row>
    <row r="21" spans="1:2" ht="14">
      <c r="A21" s="6" t="s">
        <v>17</v>
      </c>
      <c r="B21" s="36" t="s">
        <v>18</v>
      </c>
    </row>
    <row r="22" spans="1:2" ht="14">
      <c r="A22" s="6"/>
      <c r="B22" s="36" t="s">
        <v>19</v>
      </c>
    </row>
    <row r="23" spans="1:2" ht="14">
      <c r="A23" s="6" t="s">
        <v>20</v>
      </c>
      <c r="B23" s="36" t="s">
        <v>21</v>
      </c>
    </row>
  </sheetData>
  <protectedRanges>
    <protectedRange sqref="F17:H17" name="Oblast2"/>
    <protectedRange sqref="E5:J16" name="Oblast1"/>
  </protectedRanges>
  <mergeCells count="1">
    <mergeCell ref="A17:E17"/>
  </mergeCells>
  <printOptions/>
  <pageMargins left="0.25" right="0.25" top="0.75" bottom="0.75" header="0.3" footer="0.3"/>
  <pageSetup fitToHeight="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Páleník Robert</dc:creator>
  <cp:keywords/>
  <dc:description/>
  <cp:lastModifiedBy>Páleník Robert</cp:lastModifiedBy>
  <cp:lastPrinted>2018-08-13T10:19:38Z</cp:lastPrinted>
  <dcterms:created xsi:type="dcterms:W3CDTF">2018-08-13T09:35:52Z</dcterms:created>
  <dcterms:modified xsi:type="dcterms:W3CDTF">2018-08-17T09:12:25Z</dcterms:modified>
  <cp:category/>
  <cp:version/>
  <cp:contentType/>
  <cp:contentStatus/>
</cp:coreProperties>
</file>