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T:\Bezpecnost\PAM\27.9\"/>
    </mc:Choice>
  </mc:AlternateContent>
  <bookViews>
    <workbookView xWindow="0" yWindow="0" windowWidth="19200" windowHeight="7185" tabRatio="734"/>
  </bookViews>
  <sheets>
    <sheet name="1_CN" sheetId="7" r:id="rId1"/>
  </sheets>
  <externalReferences>
    <externalReference r:id="rId2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7" l="1"/>
  <c r="E22" i="7"/>
  <c r="E21" i="7"/>
  <c r="E16" i="7"/>
  <c r="E15" i="7"/>
  <c r="E23" i="7" l="1"/>
  <c r="E17" i="7"/>
  <c r="F17" i="7" s="1"/>
  <c r="G17" i="7" s="1"/>
  <c r="F22" i="7"/>
  <c r="G22" i="7" s="1"/>
  <c r="F21" i="7"/>
  <c r="G21" i="7" s="1"/>
  <c r="F15" i="7"/>
  <c r="F16" i="7"/>
  <c r="F8" i="7"/>
  <c r="F9" i="7"/>
  <c r="F7" i="7"/>
  <c r="G7" i="7" s="1"/>
  <c r="F23" i="7" l="1"/>
  <c r="G23" i="7" s="1"/>
  <c r="G9" i="7"/>
  <c r="G8" i="7"/>
  <c r="F10" i="7"/>
  <c r="G10" i="7" l="1"/>
  <c r="G16" i="7" l="1"/>
  <c r="G15" i="7"/>
  <c r="E10" i="7" l="1"/>
</calcChain>
</file>

<file path=xl/sharedStrings.xml><?xml version="1.0" encoding="utf-8"?>
<sst xmlns="http://schemas.openxmlformats.org/spreadsheetml/2006/main" count="48" uniqueCount="38">
  <si>
    <t>Popis¹</t>
  </si>
  <si>
    <t>Cena celkem Kč s DPH</t>
  </si>
  <si>
    <t>1.</t>
  </si>
  <si>
    <t>2.</t>
  </si>
  <si>
    <t>3.</t>
  </si>
  <si>
    <t>4.</t>
  </si>
  <si>
    <t>Dodavatel vyplní u každé položky cenu za jednotku bez DPH (jednotková cena)</t>
  </si>
  <si>
    <t>Dodavatel vyplní sazbu DPH v % (např. 21). Dodavatel neplátce vyplní sazbu "0". Jednotkové ceny jsou v takovém případě konečnými (viz podrobně v ZD)</t>
  </si>
  <si>
    <t>Dodavatel vyplní cenu za čtvrtlení paušál servisu (dle podmínek servisní sml.)</t>
  </si>
  <si>
    <t>Položka - typ servisního úkonu</t>
  </si>
  <si>
    <t xml:space="preserve"> Sazba DPH % / DPH</t>
  </si>
  <si>
    <t xml:space="preserve">Cena celkem Kč s DPH </t>
  </si>
  <si>
    <t>1 technická specifikace viz příloha ZD</t>
  </si>
  <si>
    <t>Roční cena servisu bez DPH</t>
  </si>
  <si>
    <t>Dodavatel vyplní zeleně podbarvená pole, tj.:</t>
  </si>
  <si>
    <t>Za správnost výpočtů odpovídá dodavatel (nastavené vzorce nejsou závazné). Ceny budou stanoveny s přesností na dvě desetinná místa.</t>
  </si>
  <si>
    <t>Podmínky a pokyny pro vyplnění:</t>
  </si>
  <si>
    <t>Dodavatel vyplní nabízené hodinové sazby servisu, přičemž  zde uvedený předpokádaný počet hodin servisu/rok je modelový pro účely hodnocení, plnění ze smlouvy bude probíhat dle potřeb zadavatele za hodinové sazby uvedené dodavatelem v této tabulce</t>
  </si>
  <si>
    <t>Dodavatel při stanovení ceny servisního úkonu (hodinové sazby servisu) postupuje dle čl. 8 ZD, tj. bude stanovena ve výši dle obchodních podmínek servisní smlouvy včetně veškerých prací, dodávek a služeb, a veškerých poplatků, dopravy a dalších spojených nákladů.</t>
  </si>
  <si>
    <t>Nabídková cena celkem - dodávka (smlouva o dílo)</t>
  </si>
  <si>
    <t>Položka</t>
  </si>
  <si>
    <t>Fáze 1. – Předimplementační analýza, PoC</t>
  </si>
  <si>
    <t>Fáze 2. – Implementace a dodávka licencí pro interní uživatele</t>
  </si>
  <si>
    <t>Fáze 3. – Implentace a dodávka licencí pro externí uživatele</t>
  </si>
  <si>
    <t>Nabídková cena celkem Kč bez DPH</t>
  </si>
  <si>
    <t>Veřejná zakázka: „Analýza a nasazení systému pro řízení privilegovaných a systémových účtů v prostředí Krajského úřadu Kraje Vysočina“</t>
  </si>
  <si>
    <t>Příloha č. 6 zadávací dokumentace</t>
  </si>
  <si>
    <t>Fáze 3. - měsíční paušál servisu (dle přílohy 1 servisní smlouvy)</t>
  </si>
  <si>
    <t>Fáze 2. - měsíční paušál servisu (dle přílohy 1 servisní smlouvy)</t>
  </si>
  <si>
    <t>počet měsíců v roce</t>
  </si>
  <si>
    <t>Nabízená měsíční sazba bez DPH</t>
  </si>
  <si>
    <t>Fáze 2. - Cena za technickou podporu (dle servisní smlouvy)</t>
  </si>
  <si>
    <t>Fáze 3. - Cena za technickou podporu (dle servisní smlouvy)</t>
  </si>
  <si>
    <t>Předpokládaný počet hodin</t>
  </si>
  <si>
    <t>Nabízená hodinová sazba bez DPH</t>
  </si>
  <si>
    <t>Cena za technickou podporu po dobu 7 let celkem (fáze 2. - 7let, fáze 3. - 5 let)</t>
  </si>
  <si>
    <t>Cena za měsíční paušál podobu 7 let celkem (fáze 2. - 7let, fáze 3. - 5 let)</t>
  </si>
  <si>
    <t>Náklady životního cyklu po dobu 7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</si>
</sst>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20"/>
      <name val="Arial"/>
      <family val="2"/>
      <charset val="238"/>
    </font>
    <font>
      <b/>
      <sz val="2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4" borderId="1" xfId="0" applyNumberFormat="1" applyFont="1" applyFill="1" applyBorder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1" fillId="0" borderId="0" xfId="0" applyFont="1" applyAlignment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164" fontId="2" fillId="2" borderId="12" xfId="0" applyNumberFormat="1" applyFont="1" applyFill="1" applyBorder="1"/>
    <xf numFmtId="0" fontId="1" fillId="3" borderId="14" xfId="0" applyFont="1" applyFill="1" applyBorder="1" applyAlignment="1">
      <alignment horizontal="left" vertical="top" wrapText="1"/>
    </xf>
    <xf numFmtId="164" fontId="1" fillId="0" borderId="15" xfId="0" applyNumberFormat="1" applyFont="1" applyFill="1" applyBorder="1" applyAlignment="1">
      <alignment wrapText="1"/>
    </xf>
    <xf numFmtId="164" fontId="2" fillId="2" borderId="16" xfId="0" applyNumberFormat="1" applyFont="1" applyFill="1" applyBorder="1"/>
    <xf numFmtId="0" fontId="1" fillId="3" borderId="1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 wrapText="1"/>
    </xf>
    <xf numFmtId="164" fontId="2" fillId="5" borderId="19" xfId="0" applyNumberFormat="1" applyFont="1" applyFill="1" applyBorder="1"/>
    <xf numFmtId="164" fontId="2" fillId="2" borderId="19" xfId="0" applyNumberFormat="1" applyFont="1" applyFill="1" applyBorder="1"/>
    <xf numFmtId="0" fontId="1" fillId="3" borderId="1" xfId="0" applyFont="1" applyFill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9" fontId="2" fillId="4" borderId="3" xfId="0" applyNumberFormat="1" applyFont="1" applyFill="1" applyBorder="1" applyAlignment="1">
      <alignment horizontal="center" vertical="center" wrapText="1"/>
    </xf>
    <xf numFmtId="9" fontId="2" fillId="4" borderId="8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2" fillId="2" borderId="32" xfId="0" applyFont="1" applyFill="1" applyBorder="1" applyAlignment="1"/>
    <xf numFmtId="0" fontId="2" fillId="2" borderId="33" xfId="0" applyFont="1" applyFill="1" applyBorder="1" applyAlignment="1"/>
    <xf numFmtId="0" fontId="1" fillId="3" borderId="1" xfId="0" applyFont="1" applyFill="1" applyBorder="1" applyAlignment="1">
      <alignment wrapText="1"/>
    </xf>
    <xf numFmtId="1" fontId="5" fillId="3" borderId="2" xfId="0" applyNumberFormat="1" applyFont="1" applyFill="1" applyBorder="1" applyAlignment="1">
      <alignment horizontal="center"/>
    </xf>
    <xf numFmtId="0" fontId="1" fillId="3" borderId="0" xfId="0" applyFont="1" applyFill="1" applyAlignment="1">
      <alignment wrapText="1"/>
    </xf>
    <xf numFmtId="0" fontId="1" fillId="3" borderId="18" xfId="0" applyFont="1" applyFill="1" applyBorder="1" applyAlignment="1">
      <alignment wrapText="1"/>
    </xf>
    <xf numFmtId="164" fontId="2" fillId="3" borderId="2" xfId="0" applyNumberFormat="1" applyFont="1" applyFill="1" applyBorder="1"/>
    <xf numFmtId="0" fontId="1" fillId="3" borderId="1" xfId="0" applyFont="1" applyFill="1" applyBorder="1" applyAlignment="1">
      <alignment vertical="top" wrapText="1"/>
    </xf>
    <xf numFmtId="0" fontId="2" fillId="3" borderId="11" xfId="0" applyFont="1" applyFill="1" applyBorder="1" applyAlignment="1">
      <alignment horizontal="left"/>
    </xf>
    <xf numFmtId="0" fontId="2" fillId="3" borderId="12" xfId="0" applyFont="1" applyFill="1" applyBorder="1" applyAlignment="1">
      <alignment horizontal="left"/>
    </xf>
    <xf numFmtId="164" fontId="2" fillId="3" borderId="12" xfId="0" applyNumberFormat="1" applyFont="1" applyFill="1" applyBorder="1"/>
    <xf numFmtId="0" fontId="2" fillId="3" borderId="22" xfId="0" applyFont="1" applyFill="1" applyBorder="1" applyAlignment="1">
      <alignment horizontal="left"/>
    </xf>
    <xf numFmtId="0" fontId="2" fillId="3" borderId="23" xfId="0" applyFont="1" applyFill="1" applyBorder="1" applyAlignment="1">
      <alignment horizontal="left"/>
    </xf>
    <xf numFmtId="164" fontId="2" fillId="3" borderId="23" xfId="0" applyNumberFormat="1" applyFont="1" applyFill="1" applyBorder="1"/>
    <xf numFmtId="0" fontId="1" fillId="3" borderId="30" xfId="0" applyFont="1" applyFill="1" applyBorder="1" applyAlignment="1">
      <alignment horizontal="left" vertical="top" wrapText="1"/>
    </xf>
    <xf numFmtId="0" fontId="1" fillId="3" borderId="30" xfId="0" applyFont="1" applyFill="1" applyBorder="1" applyAlignment="1">
      <alignment wrapText="1"/>
    </xf>
    <xf numFmtId="1" fontId="5" fillId="3" borderId="30" xfId="0" applyNumberFormat="1" applyFont="1" applyFill="1" applyBorder="1" applyAlignment="1">
      <alignment horizontal="center"/>
    </xf>
    <xf numFmtId="164" fontId="1" fillId="3" borderId="30" xfId="0" applyNumberFormat="1" applyFont="1" applyFill="1" applyBorder="1"/>
    <xf numFmtId="164" fontId="1" fillId="3" borderId="30" xfId="0" applyNumberFormat="1" applyFont="1" applyFill="1" applyBorder="1" applyAlignment="1">
      <alignment wrapText="1"/>
    </xf>
    <xf numFmtId="164" fontId="6" fillId="0" borderId="0" xfId="0" applyNumberFormat="1" applyFont="1" applyFill="1" applyBorder="1"/>
    <xf numFmtId="0" fontId="2" fillId="3" borderId="37" xfId="0" applyFont="1" applyFill="1" applyBorder="1" applyAlignment="1">
      <alignment horizontal="left" wrapText="1"/>
    </xf>
    <xf numFmtId="0" fontId="2" fillId="3" borderId="23" xfId="0" applyFont="1" applyFill="1" applyBorder="1" applyAlignment="1">
      <alignment horizontal="left" wrapText="1"/>
    </xf>
    <xf numFmtId="0" fontId="2" fillId="3" borderId="38" xfId="0" applyFont="1" applyFill="1" applyBorder="1" applyAlignment="1">
      <alignment horizontal="left" wrapText="1"/>
    </xf>
    <xf numFmtId="0" fontId="2" fillId="3" borderId="29" xfId="0" applyFont="1" applyFill="1" applyBorder="1" applyAlignment="1">
      <alignment horizontal="left" wrapText="1"/>
    </xf>
    <xf numFmtId="0" fontId="2" fillId="3" borderId="30" xfId="0" applyFont="1" applyFill="1" applyBorder="1" applyAlignment="1">
      <alignment horizontal="left" wrapText="1"/>
    </xf>
    <xf numFmtId="0" fontId="2" fillId="3" borderId="31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0" fontId="2" fillId="2" borderId="3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left"/>
    </xf>
    <xf numFmtId="0" fontId="1" fillId="3" borderId="30" xfId="0" applyFont="1" applyFill="1" applyBorder="1" applyAlignment="1">
      <alignment horizontal="left"/>
    </xf>
    <xf numFmtId="0" fontId="1" fillId="3" borderId="31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GONCentrum\Technologicke%20centrum%202016\Zadavaci_dokumentace\Software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H39"/>
  <sheetViews>
    <sheetView tabSelected="1" topLeftCell="A4" zoomScale="110" zoomScaleNormal="110" workbookViewId="0">
      <selection activeCell="B22" sqref="B22"/>
    </sheetView>
  </sheetViews>
  <sheetFormatPr defaultColWidth="9.42578125" defaultRowHeight="14.25" x14ac:dyDescent="0.2"/>
  <cols>
    <col min="1" max="1" width="11.42578125" style="6" customWidth="1"/>
    <col min="2" max="2" width="71" style="8" customWidth="1"/>
    <col min="3" max="3" width="13" style="6" customWidth="1"/>
    <col min="4" max="4" width="17" style="6" customWidth="1"/>
    <col min="5" max="5" width="19" style="6" customWidth="1"/>
    <col min="6" max="6" width="14.5703125" style="6" customWidth="1"/>
    <col min="7" max="7" width="19.42578125" style="6" customWidth="1"/>
    <col min="8" max="16384" width="9.42578125" style="6"/>
  </cols>
  <sheetData>
    <row r="1" spans="1:8" s="1" customFormat="1" ht="15" x14ac:dyDescent="0.25">
      <c r="A1" s="3" t="s">
        <v>26</v>
      </c>
      <c r="B1" s="5"/>
    </row>
    <row r="2" spans="1:8" s="1" customFormat="1" ht="15" x14ac:dyDescent="0.25">
      <c r="A2" s="1" t="s">
        <v>25</v>
      </c>
      <c r="B2" s="2"/>
    </row>
    <row r="3" spans="1:8" s="1" customFormat="1" x14ac:dyDescent="0.2">
      <c r="B3" s="5"/>
    </row>
    <row r="4" spans="1:8" s="1" customFormat="1" ht="15.75" thickBot="1" x14ac:dyDescent="0.3">
      <c r="A4" s="3"/>
      <c r="B4" s="2"/>
    </row>
    <row r="5" spans="1:8" ht="27.6" customHeight="1" x14ac:dyDescent="0.2">
      <c r="A5" s="75" t="s">
        <v>20</v>
      </c>
      <c r="B5" s="79" t="s">
        <v>0</v>
      </c>
      <c r="C5" s="80"/>
      <c r="D5" s="81"/>
      <c r="E5" s="77" t="s">
        <v>24</v>
      </c>
      <c r="F5" s="25" t="s">
        <v>10</v>
      </c>
      <c r="G5" s="73" t="s">
        <v>1</v>
      </c>
    </row>
    <row r="6" spans="1:8" s="4" customFormat="1" ht="45.6" customHeight="1" x14ac:dyDescent="0.25">
      <c r="A6" s="76"/>
      <c r="B6" s="82"/>
      <c r="C6" s="83"/>
      <c r="D6" s="84"/>
      <c r="E6" s="78"/>
      <c r="F6" s="31"/>
      <c r="G6" s="74"/>
    </row>
    <row r="7" spans="1:8" s="8" customFormat="1" x14ac:dyDescent="0.2">
      <c r="A7" s="28" t="s">
        <v>2</v>
      </c>
      <c r="B7" s="70" t="s">
        <v>21</v>
      </c>
      <c r="C7" s="71"/>
      <c r="D7" s="72"/>
      <c r="E7" s="29"/>
      <c r="F7" s="30">
        <f>$F$6*E7</f>
        <v>0</v>
      </c>
      <c r="G7" s="30">
        <f>SUM(E7:F7)</f>
        <v>0</v>
      </c>
    </row>
    <row r="8" spans="1:8" s="8" customFormat="1" x14ac:dyDescent="0.2">
      <c r="A8" s="28" t="s">
        <v>3</v>
      </c>
      <c r="B8" s="70" t="s">
        <v>22</v>
      </c>
      <c r="C8" s="71"/>
      <c r="D8" s="72"/>
      <c r="E8" s="29"/>
      <c r="F8" s="30">
        <f t="shared" ref="F8:F9" si="0">$F$6*E8</f>
        <v>0</v>
      </c>
      <c r="G8" s="30">
        <f t="shared" ref="G8:G9" si="1">SUM(E8:F8)</f>
        <v>0</v>
      </c>
    </row>
    <row r="9" spans="1:8" s="8" customFormat="1" x14ac:dyDescent="0.2">
      <c r="A9" s="28" t="s">
        <v>4</v>
      </c>
      <c r="B9" s="70" t="s">
        <v>23</v>
      </c>
      <c r="C9" s="71"/>
      <c r="D9" s="72"/>
      <c r="E9" s="29"/>
      <c r="F9" s="30">
        <f t="shared" si="0"/>
        <v>0</v>
      </c>
      <c r="G9" s="30">
        <f t="shared" si="1"/>
        <v>0</v>
      </c>
    </row>
    <row r="10" spans="1:8" s="8" customFormat="1" ht="15.75" thickBot="1" x14ac:dyDescent="0.3">
      <c r="A10" s="35" t="s">
        <v>19</v>
      </c>
      <c r="B10" s="36"/>
      <c r="C10" s="36"/>
      <c r="D10" s="36"/>
      <c r="E10" s="26">
        <f>SUM(E7:E9)</f>
        <v>0</v>
      </c>
      <c r="F10" s="27">
        <f t="shared" ref="F10:G10" si="2">SUM(F7:F9)</f>
        <v>0</v>
      </c>
      <c r="G10" s="27">
        <f t="shared" si="2"/>
        <v>0</v>
      </c>
    </row>
    <row r="11" spans="1:8" s="8" customFormat="1" ht="15" x14ac:dyDescent="0.25">
      <c r="A11" s="43"/>
      <c r="B11" s="44"/>
      <c r="C11" s="44"/>
      <c r="D11" s="44"/>
      <c r="E11" s="45"/>
      <c r="F11" s="45"/>
      <c r="G11" s="45"/>
      <c r="H11" s="34"/>
    </row>
    <row r="12" spans="1:8" s="8" customFormat="1" ht="25.5" customHeight="1" thickBot="1" x14ac:dyDescent="0.3">
      <c r="A12" s="46"/>
      <c r="B12" s="47"/>
      <c r="C12" s="47"/>
      <c r="D12" s="47"/>
      <c r="E12" s="48"/>
      <c r="F12" s="48"/>
      <c r="G12" s="48"/>
      <c r="H12" s="34"/>
    </row>
    <row r="13" spans="1:8" s="5" customFormat="1" ht="39" customHeight="1" x14ac:dyDescent="0.2">
      <c r="A13" s="64" t="s">
        <v>20</v>
      </c>
      <c r="B13" s="66" t="s">
        <v>9</v>
      </c>
      <c r="C13" s="68" t="s">
        <v>29</v>
      </c>
      <c r="D13" s="68" t="s">
        <v>30</v>
      </c>
      <c r="E13" s="68" t="s">
        <v>13</v>
      </c>
      <c r="F13" s="33" t="s">
        <v>10</v>
      </c>
      <c r="G13" s="62" t="s">
        <v>11</v>
      </c>
    </row>
    <row r="14" spans="1:8" s="5" customFormat="1" ht="36.950000000000003" customHeight="1" thickBot="1" x14ac:dyDescent="0.25">
      <c r="A14" s="65"/>
      <c r="B14" s="67"/>
      <c r="C14" s="69"/>
      <c r="D14" s="69"/>
      <c r="E14" s="69"/>
      <c r="F14" s="32"/>
      <c r="G14" s="63"/>
    </row>
    <row r="15" spans="1:8" s="5" customFormat="1" ht="17.25" customHeight="1" x14ac:dyDescent="0.2">
      <c r="A15" s="21" t="s">
        <v>2</v>
      </c>
      <c r="B15" s="37" t="s">
        <v>28</v>
      </c>
      <c r="C15" s="38">
        <v>12</v>
      </c>
      <c r="D15" s="12">
        <v>0</v>
      </c>
      <c r="E15" s="13">
        <f>C15*D15*12</f>
        <v>0</v>
      </c>
      <c r="F15" s="7">
        <f>E15*$F$14</f>
        <v>0</v>
      </c>
      <c r="G15" s="22">
        <f>E15+F15</f>
        <v>0</v>
      </c>
    </row>
    <row r="16" spans="1:8" s="5" customFormat="1" x14ac:dyDescent="0.2">
      <c r="A16" s="21" t="s">
        <v>3</v>
      </c>
      <c r="B16" s="42" t="s">
        <v>27</v>
      </c>
      <c r="C16" s="38">
        <v>12</v>
      </c>
      <c r="D16" s="12">
        <v>0</v>
      </c>
      <c r="E16" s="13">
        <f>C16*D16*12</f>
        <v>0</v>
      </c>
      <c r="F16" s="7">
        <f>E16*$F$14</f>
        <v>0</v>
      </c>
      <c r="G16" s="22">
        <f t="shared" ref="G16:G17" si="3">E16+F16</f>
        <v>0</v>
      </c>
    </row>
    <row r="17" spans="1:8" s="5" customFormat="1" ht="18" customHeight="1" x14ac:dyDescent="0.25">
      <c r="A17" s="58" t="s">
        <v>36</v>
      </c>
      <c r="B17" s="59"/>
      <c r="C17" s="59"/>
      <c r="D17" s="60"/>
      <c r="E17" s="41">
        <f>E15*7+E16*5</f>
        <v>0</v>
      </c>
      <c r="F17" s="7">
        <f>E17*$F$14</f>
        <v>0</v>
      </c>
      <c r="G17" s="22">
        <f t="shared" si="3"/>
        <v>0</v>
      </c>
    </row>
    <row r="18" spans="1:8" s="39" customFormat="1" x14ac:dyDescent="0.2">
      <c r="A18" s="49"/>
      <c r="B18" s="50"/>
      <c r="C18" s="51"/>
      <c r="D18" s="52"/>
      <c r="E18" s="52"/>
      <c r="F18" s="53"/>
      <c r="G18" s="53"/>
    </row>
    <row r="19" spans="1:8" s="5" customFormat="1" ht="30.75" customHeight="1" x14ac:dyDescent="0.2">
      <c r="A19" s="64" t="s">
        <v>20</v>
      </c>
      <c r="B19" s="66" t="s">
        <v>9</v>
      </c>
      <c r="C19" s="68" t="s">
        <v>33</v>
      </c>
      <c r="D19" s="68" t="s">
        <v>34</v>
      </c>
      <c r="E19" s="68" t="s">
        <v>13</v>
      </c>
      <c r="F19" s="33" t="s">
        <v>10</v>
      </c>
      <c r="G19" s="62" t="s">
        <v>11</v>
      </c>
    </row>
    <row r="20" spans="1:8" s="5" customFormat="1" ht="48.75" customHeight="1" thickBot="1" x14ac:dyDescent="0.25">
      <c r="A20" s="65"/>
      <c r="B20" s="67"/>
      <c r="C20" s="69"/>
      <c r="D20" s="69"/>
      <c r="E20" s="69"/>
      <c r="F20" s="32"/>
      <c r="G20" s="63"/>
    </row>
    <row r="21" spans="1:8" ht="19.5" customHeight="1" thickBot="1" x14ac:dyDescent="0.25">
      <c r="A21" s="21" t="s">
        <v>4</v>
      </c>
      <c r="B21" s="40" t="s">
        <v>31</v>
      </c>
      <c r="C21" s="38">
        <v>20</v>
      </c>
      <c r="D21" s="12">
        <v>0</v>
      </c>
      <c r="E21" s="13">
        <f>C21*D21*12</f>
        <v>0</v>
      </c>
      <c r="F21" s="7">
        <f t="shared" ref="F21" si="4">E21*$F$14</f>
        <v>0</v>
      </c>
      <c r="G21" s="22">
        <f t="shared" ref="G21" si="5">E21+F21</f>
        <v>0</v>
      </c>
      <c r="H21" s="14"/>
    </row>
    <row r="22" spans="1:8" ht="15.75" customHeight="1" thickBot="1" x14ac:dyDescent="0.25">
      <c r="A22" s="24" t="s">
        <v>5</v>
      </c>
      <c r="B22" s="40" t="s">
        <v>32</v>
      </c>
      <c r="C22" s="38">
        <v>20</v>
      </c>
      <c r="D22" s="12">
        <v>0</v>
      </c>
      <c r="E22" s="13">
        <f>C22*D22*12</f>
        <v>0</v>
      </c>
      <c r="F22" s="7">
        <f t="shared" ref="F22:F23" si="6">E22*$F$14</f>
        <v>0</v>
      </c>
      <c r="G22" s="22">
        <f t="shared" ref="G22:G23" si="7">E22+F22</f>
        <v>0</v>
      </c>
      <c r="H22" s="14"/>
    </row>
    <row r="23" spans="1:8" ht="18" customHeight="1" thickBot="1" x14ac:dyDescent="0.3">
      <c r="A23" s="55" t="s">
        <v>35</v>
      </c>
      <c r="B23" s="56"/>
      <c r="C23" s="56"/>
      <c r="D23" s="57"/>
      <c r="E23" s="41">
        <f>E21*7+E22*5</f>
        <v>0</v>
      </c>
      <c r="F23" s="7">
        <f t="shared" si="6"/>
        <v>0</v>
      </c>
      <c r="G23" s="22">
        <f t="shared" si="7"/>
        <v>0</v>
      </c>
      <c r="H23" s="14"/>
    </row>
    <row r="24" spans="1:8" ht="3" customHeight="1" x14ac:dyDescent="0.25">
      <c r="A24" s="18"/>
      <c r="B24" s="19"/>
      <c r="C24" s="19"/>
      <c r="D24" s="19"/>
      <c r="E24" s="20"/>
      <c r="F24" s="20"/>
      <c r="G24" s="23"/>
      <c r="H24" s="14"/>
    </row>
    <row r="25" spans="1:8" s="5" customFormat="1" ht="15" x14ac:dyDescent="0.25">
      <c r="A25" s="16"/>
      <c r="B25" s="16"/>
      <c r="C25" s="16"/>
      <c r="D25" s="16"/>
      <c r="E25" s="16"/>
      <c r="F25" s="17"/>
      <c r="G25" s="17"/>
    </row>
    <row r="26" spans="1:8" s="5" customFormat="1" ht="15" x14ac:dyDescent="0.25">
      <c r="A26" s="16"/>
      <c r="B26" s="16"/>
      <c r="C26" s="16"/>
      <c r="D26" s="16"/>
      <c r="E26" s="16"/>
      <c r="F26" s="17"/>
      <c r="G26" s="17"/>
    </row>
    <row r="27" spans="1:8" s="5" customFormat="1" ht="27.75" x14ac:dyDescent="0.4">
      <c r="A27" s="61" t="s">
        <v>37</v>
      </c>
      <c r="B27" s="61"/>
      <c r="C27" s="16"/>
      <c r="D27" s="16"/>
      <c r="E27" s="54">
        <f>E23+E17+E10</f>
        <v>0</v>
      </c>
      <c r="F27" s="17"/>
      <c r="G27" s="17"/>
    </row>
    <row r="28" spans="1:8" s="5" customFormat="1" ht="15" x14ac:dyDescent="0.25">
      <c r="A28" s="16"/>
      <c r="B28" s="16"/>
      <c r="C28" s="16"/>
      <c r="D28" s="16"/>
      <c r="E28" s="16"/>
      <c r="F28" s="17"/>
      <c r="G28" s="17"/>
    </row>
    <row r="29" spans="1:8" s="5" customFormat="1" ht="15" x14ac:dyDescent="0.25">
      <c r="A29" s="16"/>
      <c r="B29" s="16"/>
      <c r="C29" s="16"/>
      <c r="D29" s="16"/>
      <c r="E29" s="16"/>
      <c r="F29" s="17"/>
      <c r="G29" s="17"/>
    </row>
    <row r="30" spans="1:8" s="5" customFormat="1" ht="15" x14ac:dyDescent="0.25">
      <c r="A30" s="16"/>
      <c r="B30" s="16"/>
      <c r="C30" s="16"/>
      <c r="D30" s="16"/>
      <c r="E30" s="16"/>
      <c r="F30" s="17"/>
      <c r="G30" s="17"/>
    </row>
    <row r="31" spans="1:8" x14ac:dyDescent="0.2">
      <c r="A31" s="9" t="s">
        <v>12</v>
      </c>
    </row>
    <row r="32" spans="1:8" ht="15" x14ac:dyDescent="0.25">
      <c r="A32" s="10" t="s">
        <v>16</v>
      </c>
    </row>
    <row r="33" spans="1:1" ht="15" x14ac:dyDescent="0.25">
      <c r="A33" s="11" t="s">
        <v>14</v>
      </c>
    </row>
    <row r="34" spans="1:1" x14ac:dyDescent="0.2">
      <c r="A34" s="6" t="s">
        <v>6</v>
      </c>
    </row>
    <row r="35" spans="1:1" x14ac:dyDescent="0.2">
      <c r="A35" s="6" t="s">
        <v>8</v>
      </c>
    </row>
    <row r="36" spans="1:1" x14ac:dyDescent="0.2">
      <c r="A36" s="6" t="s">
        <v>17</v>
      </c>
    </row>
    <row r="37" spans="1:1" x14ac:dyDescent="0.2">
      <c r="A37" s="15" t="s">
        <v>18</v>
      </c>
    </row>
    <row r="38" spans="1:1" x14ac:dyDescent="0.2">
      <c r="A38" s="6" t="s">
        <v>7</v>
      </c>
    </row>
    <row r="39" spans="1:1" x14ac:dyDescent="0.2">
      <c r="A39" s="6" t="s">
        <v>15</v>
      </c>
    </row>
  </sheetData>
  <mergeCells count="22">
    <mergeCell ref="B7:D7"/>
    <mergeCell ref="B8:D8"/>
    <mergeCell ref="B9:D9"/>
    <mergeCell ref="G5:G6"/>
    <mergeCell ref="A5:A6"/>
    <mergeCell ref="E5:E6"/>
    <mergeCell ref="B5:D6"/>
    <mergeCell ref="A23:D23"/>
    <mergeCell ref="A17:D17"/>
    <mergeCell ref="A27:B27"/>
    <mergeCell ref="G13:G14"/>
    <mergeCell ref="A13:A14"/>
    <mergeCell ref="B13:B14"/>
    <mergeCell ref="C13:C14"/>
    <mergeCell ref="D13:D14"/>
    <mergeCell ref="E13:E14"/>
    <mergeCell ref="A19:A20"/>
    <mergeCell ref="B19:B20"/>
    <mergeCell ref="C19:C20"/>
    <mergeCell ref="D19:D20"/>
    <mergeCell ref="E19:E20"/>
    <mergeCell ref="G19:G20"/>
  </mergeCells>
  <pageMargins left="0.7" right="0.7" top="0.78740157499999996" bottom="0.78740157499999996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1_CN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Marek Dominik Ing.</cp:lastModifiedBy>
  <cp:lastPrinted>2017-12-20T21:32:47Z</cp:lastPrinted>
  <dcterms:created xsi:type="dcterms:W3CDTF">2017-07-10T12:48:42Z</dcterms:created>
  <dcterms:modified xsi:type="dcterms:W3CDTF">2018-10-10T08:00:25Z</dcterms:modified>
</cp:coreProperties>
</file>