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9975" activeTab="0"/>
  </bookViews>
  <sheets>
    <sheet name="park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<sst xmlns="http://schemas.openxmlformats.org/spreadsheetml/2006/main" count="104" uniqueCount="61">
  <si>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 xml:space="preserve"> </t>
  </si>
  <si>
    <t>vypracováno podle ceníku  - náklady obvyklých opatření pro posuzování v OP ŽP</t>
  </si>
  <si>
    <t>Specifikace - rostliny</t>
  </si>
  <si>
    <t>Poř. číslo</t>
  </si>
  <si>
    <t>Druh</t>
  </si>
  <si>
    <t>Počet ks celkem</t>
  </si>
  <si>
    <t>velikost</t>
  </si>
  <si>
    <t>jc</t>
  </si>
  <si>
    <t>cena celkem</t>
  </si>
  <si>
    <t>Mezisoučet</t>
  </si>
  <si>
    <t>CELKEM SPECIFIKACE  1/1</t>
  </si>
  <si>
    <t>č. položky</t>
  </si>
  <si>
    <t>popis</t>
  </si>
  <si>
    <t>mj.</t>
  </si>
  <si>
    <t>počet.mj.</t>
  </si>
  <si>
    <t>Cena/m.j. Kč</t>
  </si>
  <si>
    <t>cena cena  Kč</t>
  </si>
  <si>
    <t xml:space="preserve">Montáž          </t>
  </si>
  <si>
    <t>P</t>
  </si>
  <si>
    <t>kus</t>
  </si>
  <si>
    <t xml:space="preserve"> P</t>
  </si>
  <si>
    <t>ha</t>
  </si>
  <si>
    <t>ks</t>
  </si>
  <si>
    <t>mezisoučet</t>
  </si>
  <si>
    <t>Montáž</t>
  </si>
  <si>
    <t>Specifikace</t>
  </si>
  <si>
    <t>Celkem bez DPH</t>
  </si>
  <si>
    <t>CELKEM ZA SADOVÉ ÚPRAVY Kč</t>
  </si>
  <si>
    <t>Vazba včetně materiálu a instalace</t>
  </si>
  <si>
    <t>Tilia cordata</t>
  </si>
  <si>
    <t>Quercus robur</t>
  </si>
  <si>
    <t>Zdravotní  řez - cena včetně odstranění a štěpkování větví a odvozu štěpky- I. kategorie</t>
  </si>
  <si>
    <t>DPH 21 %</t>
  </si>
  <si>
    <t>Zdravotní  a odlehčovací řez, vázání kosterních větví - cena včetně odstranění a štěpkování větví a odvozu štěpky - III. kategorie</t>
  </si>
  <si>
    <t xml:space="preserve">Fagus sylvatica </t>
  </si>
  <si>
    <t>Fagus sylvatica ´Atropurpurea´</t>
  </si>
  <si>
    <t>16-18</t>
  </si>
  <si>
    <t>Odstranění ruderálního porostu</t>
  </si>
  <si>
    <t>m2</t>
  </si>
  <si>
    <t>Acer pseudoplatanus</t>
  </si>
  <si>
    <t>Acer pseudoplatanus´Purpurescens´</t>
  </si>
  <si>
    <t>Quercus coccinea</t>
  </si>
  <si>
    <t>Ošetření poranění</t>
  </si>
  <si>
    <t>Zmlazení keřových skupin</t>
  </si>
  <si>
    <t>REVITALIZACE ZÁMECKÉHO PARKU VE ZBOŽÍ</t>
  </si>
  <si>
    <t>Výsadba alejového stromu s balem s 50 % výměnou půdy vč. náhradního substrátu, hnojiva, borky, kůlů, ochrany kmenů (13 m3 zeminy, 2 kg hnojiva, 13 m3 borky, 78 ks kůlů, 78 ks dřevěných příček, 46,8 m úvazek, 91 m ochrana kmene-juta, 4 m3 vody-zálivka 3x)</t>
  </si>
  <si>
    <r>
      <t xml:space="preserve">Založení trávníku (rozrušení půdy, zapravení semene, hrabání, válení, frézování stávajících pařezů (počty ks v TZ),   </t>
    </r>
    <r>
      <rPr>
        <sz val="11"/>
        <rFont val="Arial"/>
        <family val="2"/>
      </rPr>
      <t>(35</t>
    </r>
    <r>
      <rPr>
        <sz val="11"/>
        <rFont val="Arial"/>
        <family val="2"/>
      </rPr>
      <t xml:space="preserve"> kg travního semene, 160m3zeminy) - zasypání jam  po nových a stávajících pařezech </t>
    </r>
  </si>
  <si>
    <t>Odstranění náletu do 10 cm průměru kmene na pařezu (odstranění i s pařezem, zasypání nerovností zeminou 160 m3)</t>
  </si>
  <si>
    <t>Zdravotní  a stabilizační řez - cena včetně odstranění a štěpkování větví a odvozu štěpky- II. kategorie</t>
  </si>
  <si>
    <t>Pokácení stromu ve stížených podmínkách s rozřezáním a odstraněním větví a kmene do vzdálenosti 1000 m, se složením na hromady nebo s naložením na dopravní prostředek a odvozem - o půměru kmene přes 100 do 200 mm, s odstraněním pařezu, odvozem vyfrézované drtě a zasypáním zeminou - 16 m3</t>
  </si>
  <si>
    <t>Pokácení stromu ve stížených podmínkách s rozřezáním a odstraněním větví  a kmene do vzdálenosti 1000 m, se složením na hromady nebo s naložením na dopravní prostředek  a odvozem - o průměru kmene přes 200 do 300 mm, s odstraněním pařezu, odvozem vyfrézované drtě a zasypáním zeminou -  5,5 m3</t>
  </si>
  <si>
    <t>Pokácení stromu ve stížených podmínkách s rozřezáním a odstraněním větví  a kmene do vzdálenosti 1000 m, se složením na hromady nebo s naložením na dopravní prostředek  a odvozem - o průměru kmene přes 300 do 400 mm, s odstraněním pařezu, odvozem vyfrézované drtě a zasypáním zeminou - 10 m3</t>
  </si>
  <si>
    <t>Pokácení stromu ve stížených podmínkách s rozřezáním a odstraněním větví  a kmene do vzdálenosti 1000 m, se složením na hromady nebo s naložením na dopravní prostředek  a odvozem - o průměru kmene přes 400 do 500 mm, s odstraněním pařezu, odvozem vyfrézované drtě a zasypáním zeminou - 10 m3</t>
  </si>
  <si>
    <t>Pokácení stromu ve stížených podmínkách s rozřezáním a odstraněním větví  a kmene do vzdálenosti 1000 m, se složením na hromady nebo s naložením na dopravní prostředek  a odvozem - o průměru kmene přes 500 do 600 mm, s odstraněním pařezu, odvozem vyfrézované drtě a zasypáním zeminou - 10 m3</t>
  </si>
  <si>
    <t>Pokácení stromu ve stížených podmínkách s rozřezáním a odstraněním větví  a kmene do vzdálenosti 1000 m, se složením na hromady nebo s naložením na dopravní prostředek  a odvozem - o průměru kmene přes 600 do 700 mm, s odstraněním pařezu, odvozem vyfrézované drtě a zasypáním zeminou - 6 m3</t>
  </si>
  <si>
    <t>Pokácení stromu ve stížených podmínkách s rozřezáním a odstraněním větví  a kmene do vzdálenosti 1000 m, se složením na hromady nebo s naložením na dopravní prostředek  a odvozem - o průměru kmene přes 700 do 800 mm, s odstraněním pařezu, odvozem vyfrézované drtě a zasypáním zeminou - 4 m3</t>
  </si>
  <si>
    <t>Pokácení stromu ve stížených podmínkách s rozřezáním a odstraněním větví  a kmene do vzdálenosti 1000 m, se složením na hromady nebo s naložením na dopravní prostředek  a odvozem - o průměru kmene přes 800 do 900 mm, s odstraněním pařezu, odvozem vyfrézované drtě a zasypáním zeminou - 4 m3</t>
  </si>
  <si>
    <t>Pokácení stromu ve stížených podmínkách s rozřezáním a odstraněním větví  a kmene do vzdálenosti 1000 m, se složením na hromady nebo s naložením na dopravní prostředek  a odvozem - o průměru kmene přes 900 do 1000 mm, s odstraněním pařezu, odvozem vyfrézované drtě a zasypáním zeminou - 3 m3</t>
  </si>
  <si>
    <t>Pokácení stromu ve stížených podmínkách s rozřezáním a odstraněním větví  a kmene do vzdálenosti 1000 m, se složením na hromady nebo s naložením na dopravní prostředek  a odvozem - o průměru kmene přes 1000 mm, s odstraněním pařezu, odvozem vyfrézované drtě a zasypáním zeminou - 4,5 m3</t>
  </si>
  <si>
    <t>Pokácení stromu ve stížených podmínkách s rozřezáním a odstraněním větví  a kmene do vzdálenosti 1000 m, se složením na hromady nebo s naložením na dopravní prostředek  a odvozem - o průměru kmene přes 1100 mm, s odstraněním pařezu, odvozem vyfrézované drtě a zasypáním zeminou - 3 m2</t>
  </si>
  <si>
    <t>Pokácení stromu ve stížených podmínkách s rozřezáním a odstraněním větví  a kmene do vzdálenosti 1000 m, se složením na hromady nebo s naložením na dopravní prostředek  a odvozem - o průměru kmene přes 1500 mm, s odstraněním pařezu, odvozem vyfrézované drtě a zasypáním zeminou - 2 m3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</si>
</sst>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8" fillId="22" borderId="6" applyNumberFormat="0" applyFont="0" applyAlignment="0" applyProtection="0"/>
    <xf numFmtId="9" fontId="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5" fillId="0" borderId="10" xfId="46" applyNumberFormat="1" applyFont="1" applyBorder="1" applyAlignment="1">
      <alignment horizontal="center"/>
      <protection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9" fillId="0" borderId="10" xfId="46" applyNumberFormat="1" applyFont="1" applyBorder="1">
      <alignment/>
      <protection/>
    </xf>
    <xf numFmtId="0" fontId="5" fillId="0" borderId="1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ochstad 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63.57421875" style="0" customWidth="1"/>
    <col min="3" max="3" width="12.421875" style="0" customWidth="1"/>
    <col min="4" max="4" width="11.421875" style="0" customWidth="1"/>
    <col min="5" max="5" width="10.7109375" style="0" customWidth="1"/>
    <col min="6" max="6" width="20.28125" style="0" customWidth="1"/>
  </cols>
  <sheetData>
    <row r="1" spans="1:6" ht="18">
      <c r="A1" s="1"/>
      <c r="C1" s="1"/>
      <c r="D1" s="2" t="s">
        <v>0</v>
      </c>
      <c r="E1" s="3"/>
      <c r="F1" s="2"/>
    </row>
    <row r="2" spans="1:6" ht="15">
      <c r="A2" s="45" t="s">
        <v>44</v>
      </c>
      <c r="B2" s="46"/>
      <c r="C2" s="46"/>
      <c r="D2" s="46"/>
      <c r="E2" s="46"/>
      <c r="F2" s="46"/>
    </row>
    <row r="3" spans="1:6" s="41" customFormat="1" ht="15">
      <c r="A3" s="39"/>
      <c r="B3" s="40"/>
      <c r="C3" s="40"/>
      <c r="D3" s="40"/>
      <c r="E3" s="40"/>
      <c r="F3" s="40"/>
    </row>
    <row r="4" spans="1:6" ht="15">
      <c r="A4" s="1"/>
      <c r="B4" t="s">
        <v>1</v>
      </c>
      <c r="C4" s="1"/>
      <c r="D4" s="2"/>
      <c r="E4" s="2"/>
      <c r="F4" s="2"/>
    </row>
    <row r="5" spans="1:6" ht="24.75" customHeight="1">
      <c r="A5" s="27"/>
      <c r="B5" s="28" t="s">
        <v>2</v>
      </c>
      <c r="C5" s="27"/>
      <c r="D5" s="29"/>
      <c r="E5" s="30"/>
      <c r="F5" s="30"/>
    </row>
    <row r="6" spans="1:6" ht="28.5">
      <c r="A6" s="27" t="s">
        <v>3</v>
      </c>
      <c r="B6" s="27" t="s">
        <v>4</v>
      </c>
      <c r="C6" s="27" t="s">
        <v>5</v>
      </c>
      <c r="D6" s="31" t="s">
        <v>6</v>
      </c>
      <c r="E6" s="32" t="s">
        <v>7</v>
      </c>
      <c r="F6" s="32" t="s">
        <v>8</v>
      </c>
    </row>
    <row r="7" spans="1:6" ht="15">
      <c r="A7" s="36">
        <v>1</v>
      </c>
      <c r="B7" s="37" t="s">
        <v>39</v>
      </c>
      <c r="C7" s="30">
        <v>7</v>
      </c>
      <c r="D7" s="33" t="s">
        <v>36</v>
      </c>
      <c r="E7" s="30">
        <v>0</v>
      </c>
      <c r="F7" s="30">
        <f aca="true" t="shared" si="0" ref="F7:F13">PRODUCT(C7,E7)</f>
        <v>0</v>
      </c>
    </row>
    <row r="8" spans="1:6" ht="15">
      <c r="A8" s="36">
        <v>2</v>
      </c>
      <c r="B8" s="37" t="s">
        <v>40</v>
      </c>
      <c r="C8" s="30">
        <v>1</v>
      </c>
      <c r="D8" s="33" t="s">
        <v>36</v>
      </c>
      <c r="E8" s="30">
        <v>0</v>
      </c>
      <c r="F8" s="30">
        <f t="shared" si="0"/>
        <v>0</v>
      </c>
    </row>
    <row r="9" spans="1:6" ht="15">
      <c r="A9" s="36">
        <v>3</v>
      </c>
      <c r="B9" s="37" t="s">
        <v>35</v>
      </c>
      <c r="C9" s="30">
        <v>2</v>
      </c>
      <c r="D9" s="33" t="s">
        <v>36</v>
      </c>
      <c r="E9" s="30">
        <v>0</v>
      </c>
      <c r="F9" s="30">
        <f t="shared" si="0"/>
        <v>0</v>
      </c>
    </row>
    <row r="10" spans="1:6" ht="15">
      <c r="A10" s="36">
        <v>4</v>
      </c>
      <c r="B10" s="37" t="s">
        <v>34</v>
      </c>
      <c r="C10" s="30">
        <v>3</v>
      </c>
      <c r="D10" s="33" t="s">
        <v>36</v>
      </c>
      <c r="E10" s="30">
        <v>0</v>
      </c>
      <c r="F10" s="30">
        <f t="shared" si="0"/>
        <v>0</v>
      </c>
    </row>
    <row r="11" spans="1:6" ht="15">
      <c r="A11" s="36">
        <v>5</v>
      </c>
      <c r="B11" s="37" t="s">
        <v>41</v>
      </c>
      <c r="C11" s="30">
        <v>1</v>
      </c>
      <c r="D11" s="33" t="s">
        <v>36</v>
      </c>
      <c r="E11" s="30">
        <v>0</v>
      </c>
      <c r="F11" s="30">
        <f t="shared" si="0"/>
        <v>0</v>
      </c>
    </row>
    <row r="12" spans="1:6" ht="15">
      <c r="A12" s="36">
        <v>6</v>
      </c>
      <c r="B12" s="37" t="s">
        <v>30</v>
      </c>
      <c r="C12" s="30">
        <v>3</v>
      </c>
      <c r="D12" s="33" t="s">
        <v>36</v>
      </c>
      <c r="E12" s="30">
        <v>0</v>
      </c>
      <c r="F12" s="30">
        <f t="shared" si="0"/>
        <v>0</v>
      </c>
    </row>
    <row r="13" spans="1:6" ht="15">
      <c r="A13" s="36">
        <v>7</v>
      </c>
      <c r="B13" s="37" t="s">
        <v>29</v>
      </c>
      <c r="C13" s="30">
        <v>9</v>
      </c>
      <c r="D13" s="33" t="s">
        <v>36</v>
      </c>
      <c r="E13" s="30">
        <v>0</v>
      </c>
      <c r="F13" s="30">
        <f t="shared" si="0"/>
        <v>0</v>
      </c>
    </row>
    <row r="14" spans="1:6" ht="21" customHeight="1">
      <c r="A14" s="27"/>
      <c r="B14" s="38" t="s">
        <v>9</v>
      </c>
      <c r="C14" s="27">
        <f>SUM(C7:C13)</f>
        <v>26</v>
      </c>
      <c r="D14" s="29"/>
      <c r="E14" s="30"/>
      <c r="F14" s="35">
        <f>SUM(F7:F13)</f>
        <v>0</v>
      </c>
    </row>
    <row r="15" spans="1:6" ht="18" customHeight="1">
      <c r="A15" s="27"/>
      <c r="B15" s="34" t="s">
        <v>10</v>
      </c>
      <c r="C15" s="27"/>
      <c r="D15" s="29"/>
      <c r="E15" s="30"/>
      <c r="F15" s="35">
        <f>SUM(F14)</f>
        <v>0</v>
      </c>
    </row>
    <row r="16" spans="1:6" ht="15">
      <c r="A16" s="1"/>
      <c r="C16" s="10"/>
      <c r="D16" s="11"/>
      <c r="E16" s="10"/>
      <c r="F16" s="2"/>
    </row>
    <row r="17" spans="1:6" ht="25.5">
      <c r="A17" s="26" t="s">
        <v>11</v>
      </c>
      <c r="B17" s="26" t="s">
        <v>12</v>
      </c>
      <c r="C17" s="26" t="s">
        <v>13</v>
      </c>
      <c r="D17" s="13" t="s">
        <v>14</v>
      </c>
      <c r="E17" s="12" t="s">
        <v>15</v>
      </c>
      <c r="F17" s="14" t="s">
        <v>16</v>
      </c>
    </row>
    <row r="18" spans="1:6" ht="15">
      <c r="A18" s="4"/>
      <c r="B18" s="15" t="s">
        <v>17</v>
      </c>
      <c r="C18" s="4"/>
      <c r="D18" s="16"/>
      <c r="E18" s="17"/>
      <c r="F18" s="5"/>
    </row>
    <row r="19" spans="1:6" ht="15">
      <c r="A19" s="4"/>
      <c r="B19" s="7"/>
      <c r="C19" s="4"/>
      <c r="D19" s="18"/>
      <c r="E19" s="4"/>
      <c r="F19" s="5"/>
    </row>
    <row r="20" spans="1:6" ht="75.75" customHeight="1">
      <c r="A20" s="4" t="s">
        <v>18</v>
      </c>
      <c r="B20" s="19" t="s">
        <v>49</v>
      </c>
      <c r="C20" s="4" t="s">
        <v>19</v>
      </c>
      <c r="D20" s="20">
        <v>32</v>
      </c>
      <c r="E20" s="21">
        <v>0</v>
      </c>
      <c r="F20" s="22">
        <f>PRODUCT(D20,E20)</f>
        <v>0</v>
      </c>
    </row>
    <row r="21" spans="1:6" ht="78" customHeight="1">
      <c r="A21" s="4" t="s">
        <v>20</v>
      </c>
      <c r="B21" s="19" t="s">
        <v>50</v>
      </c>
      <c r="C21" s="4" t="s">
        <v>19</v>
      </c>
      <c r="D21" s="20">
        <v>11</v>
      </c>
      <c r="E21" s="21">
        <v>0</v>
      </c>
      <c r="F21" s="22">
        <f>PRODUCT(D21,E21)</f>
        <v>0</v>
      </c>
    </row>
    <row r="22" spans="1:6" ht="78" customHeight="1">
      <c r="A22" s="4" t="s">
        <v>20</v>
      </c>
      <c r="B22" s="19" t="s">
        <v>51</v>
      </c>
      <c r="C22" s="4" t="s">
        <v>19</v>
      </c>
      <c r="D22" s="20">
        <v>19</v>
      </c>
      <c r="E22" s="21">
        <v>0</v>
      </c>
      <c r="F22" s="22">
        <f aca="true" t="shared" si="1" ref="F22:F28">PRODUCT(D22,E22)</f>
        <v>0</v>
      </c>
    </row>
    <row r="23" spans="1:6" ht="76.5" customHeight="1">
      <c r="A23" s="4" t="s">
        <v>20</v>
      </c>
      <c r="B23" s="19" t="s">
        <v>52</v>
      </c>
      <c r="C23" s="4" t="s">
        <v>19</v>
      </c>
      <c r="D23" s="20">
        <v>16</v>
      </c>
      <c r="E23" s="21">
        <v>0</v>
      </c>
      <c r="F23" s="22">
        <f t="shared" si="1"/>
        <v>0</v>
      </c>
    </row>
    <row r="24" spans="1:6" ht="78.75" customHeight="1">
      <c r="A24" s="4" t="s">
        <v>20</v>
      </c>
      <c r="B24" s="19" t="s">
        <v>53</v>
      </c>
      <c r="C24" s="4" t="s">
        <v>19</v>
      </c>
      <c r="D24" s="20">
        <v>10</v>
      </c>
      <c r="E24" s="21">
        <v>0</v>
      </c>
      <c r="F24" s="22">
        <f t="shared" si="1"/>
        <v>0</v>
      </c>
    </row>
    <row r="25" spans="1:6" ht="75.75" customHeight="1">
      <c r="A25" s="4" t="s">
        <v>20</v>
      </c>
      <c r="B25" s="19" t="s">
        <v>54</v>
      </c>
      <c r="C25" s="4" t="s">
        <v>19</v>
      </c>
      <c r="D25" s="20">
        <v>6</v>
      </c>
      <c r="E25" s="21">
        <v>0</v>
      </c>
      <c r="F25" s="22">
        <f t="shared" si="1"/>
        <v>0</v>
      </c>
    </row>
    <row r="26" spans="1:6" ht="81" customHeight="1">
      <c r="A26" s="4" t="s">
        <v>20</v>
      </c>
      <c r="B26" s="19" t="s">
        <v>55</v>
      </c>
      <c r="C26" s="4" t="s">
        <v>19</v>
      </c>
      <c r="D26" s="20">
        <v>4</v>
      </c>
      <c r="E26" s="21">
        <v>0</v>
      </c>
      <c r="F26" s="22">
        <f>PRODUCT(D26,E26)</f>
        <v>0</v>
      </c>
    </row>
    <row r="27" spans="1:6" ht="72.75" customHeight="1">
      <c r="A27" s="4" t="s">
        <v>20</v>
      </c>
      <c r="B27" s="19" t="s">
        <v>56</v>
      </c>
      <c r="C27" s="4" t="s">
        <v>19</v>
      </c>
      <c r="D27" s="20">
        <v>4</v>
      </c>
      <c r="E27" s="21">
        <v>0</v>
      </c>
      <c r="F27" s="22">
        <f t="shared" si="1"/>
        <v>0</v>
      </c>
    </row>
    <row r="28" spans="1:6" ht="78.75" customHeight="1">
      <c r="A28" s="4" t="s">
        <v>20</v>
      </c>
      <c r="B28" s="19" t="s">
        <v>57</v>
      </c>
      <c r="C28" s="4" t="s">
        <v>19</v>
      </c>
      <c r="D28" s="20">
        <v>3</v>
      </c>
      <c r="E28" s="21">
        <v>0</v>
      </c>
      <c r="F28" s="22">
        <f t="shared" si="1"/>
        <v>0</v>
      </c>
    </row>
    <row r="29" spans="1:6" ht="75" customHeight="1">
      <c r="A29" s="4" t="s">
        <v>20</v>
      </c>
      <c r="B29" s="19" t="s">
        <v>58</v>
      </c>
      <c r="C29" s="4" t="s">
        <v>19</v>
      </c>
      <c r="D29" s="20">
        <v>3</v>
      </c>
      <c r="E29" s="21">
        <v>0</v>
      </c>
      <c r="F29" s="22">
        <f>PRODUCT(D29,E29)</f>
        <v>0</v>
      </c>
    </row>
    <row r="30" spans="1:6" ht="78.75" customHeight="1">
      <c r="A30" s="4" t="s">
        <v>20</v>
      </c>
      <c r="B30" s="19" t="s">
        <v>59</v>
      </c>
      <c r="C30" s="4" t="s">
        <v>19</v>
      </c>
      <c r="D30" s="20">
        <v>2</v>
      </c>
      <c r="E30" s="21">
        <v>0</v>
      </c>
      <c r="F30" s="22">
        <f>PRODUCT(D30,E30)</f>
        <v>0</v>
      </c>
    </row>
    <row r="31" spans="1:6" ht="79.5" customHeight="1">
      <c r="A31" s="4" t="s">
        <v>20</v>
      </c>
      <c r="B31" s="19" t="s">
        <v>60</v>
      </c>
      <c r="C31" s="4" t="s">
        <v>19</v>
      </c>
      <c r="D31" s="20">
        <v>1</v>
      </c>
      <c r="E31" s="21">
        <v>0</v>
      </c>
      <c r="F31" s="22">
        <f>PRODUCT(D31,E31)</f>
        <v>0</v>
      </c>
    </row>
    <row r="32" spans="1:6" ht="31.5" customHeight="1">
      <c r="A32" s="4" t="s">
        <v>18</v>
      </c>
      <c r="B32" s="19" t="s">
        <v>47</v>
      </c>
      <c r="C32" s="4" t="s">
        <v>21</v>
      </c>
      <c r="D32" s="20">
        <v>0.1</v>
      </c>
      <c r="E32" s="21">
        <v>0</v>
      </c>
      <c r="F32" s="22">
        <f>PRODUCT(D32,E32)</f>
        <v>0</v>
      </c>
    </row>
    <row r="33" spans="1:6" ht="20.25" customHeight="1">
      <c r="A33" s="4"/>
      <c r="B33" s="19" t="s">
        <v>37</v>
      </c>
      <c r="C33" s="4" t="s">
        <v>21</v>
      </c>
      <c r="D33" s="20">
        <v>0.16</v>
      </c>
      <c r="E33" s="21">
        <v>0</v>
      </c>
      <c r="F33" s="22">
        <f>PRODUCT(D33,E33)</f>
        <v>0</v>
      </c>
    </row>
    <row r="34" spans="1:6" ht="78" customHeight="1">
      <c r="A34" s="4" t="s">
        <v>18</v>
      </c>
      <c r="B34" s="19" t="s">
        <v>45</v>
      </c>
      <c r="C34" s="4" t="s">
        <v>19</v>
      </c>
      <c r="D34" s="23">
        <v>26</v>
      </c>
      <c r="E34" s="21">
        <v>0</v>
      </c>
      <c r="F34" s="22">
        <f aca="true" t="shared" si="2" ref="F34:F41">PRODUCT(D34,E34)</f>
        <v>0</v>
      </c>
    </row>
    <row r="35" spans="1:6" ht="67.5" customHeight="1">
      <c r="A35" s="4" t="s">
        <v>18</v>
      </c>
      <c r="B35" s="19" t="s">
        <v>46</v>
      </c>
      <c r="C35" s="4" t="s">
        <v>21</v>
      </c>
      <c r="D35" s="20">
        <v>0.14</v>
      </c>
      <c r="E35" s="21">
        <v>0</v>
      </c>
      <c r="F35" s="22">
        <f t="shared" si="2"/>
        <v>0</v>
      </c>
    </row>
    <row r="36" spans="1:6" ht="36" customHeight="1">
      <c r="A36" s="4" t="s">
        <v>18</v>
      </c>
      <c r="B36" s="24" t="s">
        <v>31</v>
      </c>
      <c r="C36" s="4" t="s">
        <v>22</v>
      </c>
      <c r="D36" s="23">
        <v>167</v>
      </c>
      <c r="E36" s="21">
        <v>0</v>
      </c>
      <c r="F36" s="22">
        <f t="shared" si="2"/>
        <v>0</v>
      </c>
    </row>
    <row r="37" spans="1:6" ht="36" customHeight="1">
      <c r="A37" s="4" t="s">
        <v>18</v>
      </c>
      <c r="B37" s="24" t="s">
        <v>48</v>
      </c>
      <c r="C37" s="4" t="s">
        <v>22</v>
      </c>
      <c r="D37" s="23">
        <v>2</v>
      </c>
      <c r="E37" s="21">
        <v>0</v>
      </c>
      <c r="F37" s="22">
        <f t="shared" si="2"/>
        <v>0</v>
      </c>
    </row>
    <row r="38" spans="1:6" ht="36" customHeight="1">
      <c r="A38" s="4" t="s">
        <v>18</v>
      </c>
      <c r="B38" s="24" t="s">
        <v>33</v>
      </c>
      <c r="C38" s="4" t="s">
        <v>22</v>
      </c>
      <c r="D38" s="23">
        <v>25</v>
      </c>
      <c r="E38" s="21">
        <v>0</v>
      </c>
      <c r="F38" s="22">
        <f t="shared" si="2"/>
        <v>0</v>
      </c>
    </row>
    <row r="39" spans="1:6" ht="24.75" customHeight="1">
      <c r="A39" s="4" t="s">
        <v>18</v>
      </c>
      <c r="B39" s="24" t="s">
        <v>28</v>
      </c>
      <c r="C39" s="4" t="s">
        <v>22</v>
      </c>
      <c r="D39" s="23">
        <v>33</v>
      </c>
      <c r="E39" s="21">
        <v>0</v>
      </c>
      <c r="F39" s="22">
        <f t="shared" si="2"/>
        <v>0</v>
      </c>
    </row>
    <row r="40" spans="1:6" ht="24.75" customHeight="1">
      <c r="A40" s="4" t="s">
        <v>18</v>
      </c>
      <c r="B40" s="24" t="s">
        <v>42</v>
      </c>
      <c r="C40" s="4" t="s">
        <v>22</v>
      </c>
      <c r="D40" s="23">
        <v>1</v>
      </c>
      <c r="E40" s="21">
        <v>0</v>
      </c>
      <c r="F40" s="22">
        <f t="shared" si="2"/>
        <v>0</v>
      </c>
    </row>
    <row r="41" spans="1:6" ht="24.75" customHeight="1">
      <c r="A41" s="4" t="s">
        <v>18</v>
      </c>
      <c r="B41" s="24" t="s">
        <v>43</v>
      </c>
      <c r="C41" s="4" t="s">
        <v>38</v>
      </c>
      <c r="D41" s="23">
        <v>100</v>
      </c>
      <c r="E41" s="21">
        <v>0</v>
      </c>
      <c r="F41" s="22">
        <f t="shared" si="2"/>
        <v>0</v>
      </c>
    </row>
    <row r="42" spans="1:6" ht="21" customHeight="1">
      <c r="A42" s="4"/>
      <c r="B42" s="7" t="s">
        <v>23</v>
      </c>
      <c r="C42" s="21"/>
      <c r="D42" s="18"/>
      <c r="E42" s="21">
        <v>0</v>
      </c>
      <c r="F42" s="6">
        <f>SUM(F20:F41)</f>
        <v>0</v>
      </c>
    </row>
    <row r="43" spans="1:6" ht="17.25" customHeight="1">
      <c r="A43" s="4"/>
      <c r="B43" s="7" t="s">
        <v>24</v>
      </c>
      <c r="C43" s="21"/>
      <c r="D43" s="18"/>
      <c r="E43" s="21">
        <v>0</v>
      </c>
      <c r="F43" s="6">
        <f>SUM(F20:F41)</f>
        <v>0</v>
      </c>
    </row>
    <row r="44" spans="1:6" ht="18.75" customHeight="1">
      <c r="A44" s="4"/>
      <c r="B44" s="7" t="s">
        <v>25</v>
      </c>
      <c r="C44" s="4"/>
      <c r="D44" s="18"/>
      <c r="E44" s="4"/>
      <c r="F44" s="8">
        <v>0</v>
      </c>
    </row>
    <row r="45" spans="1:6" ht="20.25" customHeight="1">
      <c r="A45" s="4"/>
      <c r="B45" s="7" t="s">
        <v>26</v>
      </c>
      <c r="C45" s="4"/>
      <c r="D45" s="18"/>
      <c r="E45" s="4"/>
      <c r="F45" s="6">
        <f>SUM(F43:F44)</f>
        <v>0</v>
      </c>
    </row>
    <row r="46" spans="1:6" ht="18" customHeight="1">
      <c r="A46" s="4"/>
      <c r="B46" s="7" t="s">
        <v>32</v>
      </c>
      <c r="C46" s="4"/>
      <c r="D46" s="18"/>
      <c r="E46" s="4"/>
      <c r="F46" s="6">
        <f>PRODUCT(F45,0.21)</f>
        <v>0</v>
      </c>
    </row>
    <row r="47" spans="1:6" ht="21" customHeight="1">
      <c r="A47" s="4"/>
      <c r="B47" s="15" t="s">
        <v>27</v>
      </c>
      <c r="C47" s="4"/>
      <c r="D47" s="17"/>
      <c r="E47" s="17"/>
      <c r="F47" s="25">
        <f>SUM(F45:F46)</f>
        <v>0</v>
      </c>
    </row>
    <row r="48" spans="1:6" ht="21" customHeight="1">
      <c r="A48" s="9"/>
      <c r="B48" s="42"/>
      <c r="C48" s="9"/>
      <c r="D48" s="43"/>
      <c r="E48" s="43"/>
      <c r="F48" s="44"/>
    </row>
    <row r="49" spans="1:6" ht="21" customHeight="1">
      <c r="A49" s="9"/>
      <c r="B49" s="42"/>
      <c r="C49" s="9"/>
      <c r="D49" s="43"/>
      <c r="E49" s="43"/>
      <c r="F49" s="44"/>
    </row>
    <row r="50" spans="1:6" ht="15">
      <c r="A50" s="1"/>
      <c r="C50" s="1"/>
      <c r="D50" s="2"/>
      <c r="E50" s="2"/>
      <c r="F50" s="2"/>
    </row>
  </sheetData>
  <sheetProtection/>
  <mergeCells count="1">
    <mergeCell ref="A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Dundychová Irena</dc:creator>
  <cp:keywords/>
  <dc:description/>
  <cp:lastModifiedBy>Joneš Jan Ing.</cp:lastModifiedBy>
  <cp:lastPrinted>2013-11-15T08:58:44Z</cp:lastPrinted>
  <dcterms:created xsi:type="dcterms:W3CDTF">2012-11-01T17:39:52Z</dcterms:created>
  <dcterms:modified xsi:type="dcterms:W3CDTF">2014-08-28T07:48:52Z</dcterms:modified>
  <cp:category/>
  <cp:version/>
  <cp:contentType/>
  <cp:contentStatus/>
</cp:coreProperties>
</file>