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00" windowHeight="6810" activeTab="0"/>
  </bookViews>
  <sheets>
    <sheet name="Část 1 - Měřicí pomůcky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<sst xmlns="http://schemas.openxmlformats.org/spreadsheetml/2006/main" count="99" uniqueCount="97">
  <si>
    <t>počet ks</t>
  </si>
  <si>
    <t>Nabídková cena celkem</t>
  </si>
  <si>
    <r>
      <rPr>
        <b/>
        <sz val="11"/>
        <color indexed="8"/>
        <rFont val="Calibri"/>
        <family val="2"/>
      </rPr>
      <t>cena za ks</t>
    </r>
    <r>
      <rPr>
        <sz val="11"/>
        <color indexed="8"/>
        <rFont val="Calibri"/>
        <family val="2"/>
      </rPr>
      <t xml:space="preserve">
(Kč bez DPH)</t>
    </r>
  </si>
  <si>
    <r>
      <rPr>
        <b/>
        <sz val="11"/>
        <color indexed="8"/>
        <rFont val="Calibri"/>
        <family val="2"/>
      </rPr>
      <t>DPH</t>
    </r>
    <r>
      <rPr>
        <sz val="11"/>
        <color indexed="8"/>
        <rFont val="Calibri"/>
        <family val="2"/>
      </rPr>
      <t xml:space="preserve">
(%)</t>
    </r>
  </si>
  <si>
    <r>
      <rPr>
        <b/>
        <sz val="11"/>
        <color indexed="8"/>
        <rFont val="Calibri"/>
        <family val="2"/>
      </rPr>
      <t>cena celkem</t>
    </r>
    <r>
      <rPr>
        <sz val="11"/>
        <color indexed="8"/>
        <rFont val="Calibri"/>
        <family val="2"/>
      </rPr>
      <t xml:space="preserve">
(Kč vč. DPH)</t>
    </r>
  </si>
  <si>
    <t>Část veřejné zakázky</t>
  </si>
  <si>
    <t>Název části veřejné zakázky</t>
  </si>
  <si>
    <t>název položky</t>
  </si>
  <si>
    <t>podrobná specifikace položky</t>
  </si>
  <si>
    <r>
      <rPr>
        <b/>
        <sz val="11"/>
        <color indexed="8"/>
        <rFont val="Calibri"/>
        <family val="2"/>
      </rPr>
      <t xml:space="preserve">nabízené plnění 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(dodavatel uvede název, typ, označení, apod. nabízeného výrobku a jeho konkrétní parametry, ze kterých musí být zřejmé splnění požadované podrobné specifikace položky)</t>
    </r>
  </si>
  <si>
    <t xml:space="preserve">Veřejná zakázka </t>
  </si>
  <si>
    <t>Měřicí pomůcky pro výuku – IKAP</t>
  </si>
  <si>
    <t>Digitální zuboměr 1 – 30 mmm</t>
  </si>
  <si>
    <t>Digitální posuvné měřítko na měření ozubených kol, rozsah 1 – 30mm, dělení 0,01.</t>
  </si>
  <si>
    <t>Tvrdokovové doteky na čelistech. Pevná ocelová konstrukce s tvrdokovovými měřícími doteky.</t>
  </si>
  <si>
    <t xml:space="preserve">Následovně: horizontální šoupátko měří tloušťku zubu v čáře vrcholu. Jemné stavění, aretace – šroubek. Napájení 2 baterie (V 357). </t>
  </si>
  <si>
    <t>Sada koncových měrek (112 ks, třída přesnosti II)</t>
  </si>
  <si>
    <t>položka č.</t>
  </si>
  <si>
    <t>Kladívko má testovací zařízení. Vysoká přesnost +/- 5% HB.</t>
  </si>
  <si>
    <t xml:space="preserve">Vertikální šoupátko nastavuje výši z vrchu zubu k lince vrcholu. Váha do 0,5 kg. </t>
  </si>
  <si>
    <t xml:space="preserve">Měrky jsou vyrobeny ze speciální legované oceli, přesnost dle DIN 861, tvrdost měrek min. 64 HRC, součástí dodávky je i certifikát výrobce s vyhodnocením jednotlivých měrek. </t>
  </si>
  <si>
    <t xml:space="preserve">Sada obsahuje měrky: </t>
  </si>
  <si>
    <t xml:space="preserve">Provedení je určeno pro kontrolní pracoviště s menšími nároky na přesnost, ke kontrole dílenských měřidel, měřících přípravků a ověřování délkových rozměrů přímo ve výrobě. </t>
  </si>
  <si>
    <t>Jednoduché funkce a přehledná klávesnice pro snadné ovládání.</t>
  </si>
  <si>
    <t>Nerezové měřicí vřeteno, celé kalené a broušené. Měřicí vřeteno a pevný dotek osazeny tvrdokovem. Rychloposuv.</t>
  </si>
  <si>
    <t xml:space="preserve">Předsazená řehtačka integrovaná do bubínku. Lakovaný ocelový třmen, tepelně izolovaný. Integrovaný bezdrátový přenos. </t>
  </si>
  <si>
    <t xml:space="preserve">Přesný třídotekový dutinoměr HOLTEST 12 – 20 mm – sada – měřící plochy s titanovým povlakem nebo z tvrdokovu – kužel a kontaktní bod z tvrdokovu – DIN 863-4. </t>
  </si>
  <si>
    <t>Součást dodávky: zkušební protokol, baterie.</t>
  </si>
  <si>
    <t xml:space="preserve">Součást dodávky: zkušební protokol, baterie. </t>
  </si>
  <si>
    <t xml:space="preserve">Napájení z adaptéru ze sítě 230V/50Hz nebo alternativně z baterií AA. Zabudovaná ochrana proti přetížení snímače. </t>
  </si>
  <si>
    <t xml:space="preserve">Funkce: Počítání kusů. Práce v %. Přepínání měřících jednotek g, oz, N. Součtování. Digitální kalibrace. </t>
  </si>
  <si>
    <t xml:space="preserve">Rozsah měření Meb: 50 – 70mm, dělení stupnice Skw: 0,01mm, mezní chyba G: 0,03mm, opakovatelnost r: 0,01mm. </t>
  </si>
  <si>
    <t>Rozsah měření Meb: 30 – 50mm, dělení stupnice Skw: 0,01mm, mezní chyba G: 0,03mm, opakovatelnost r: 0,01mm.</t>
  </si>
  <si>
    <t xml:space="preserve">Rozsah měření Meb: 10 – 30mm, dělení stupnice Skw: 0,01mm, mezní chyba G: 0,03mm, opakovatelnost r: 0,01mm. </t>
  </si>
  <si>
    <r>
      <t>MĚŘICÍ POM</t>
    </r>
    <r>
      <rPr>
        <b/>
        <sz val="11"/>
        <color indexed="8"/>
        <rFont val="Calibri"/>
        <family val="2"/>
      </rPr>
      <t>Ů</t>
    </r>
    <r>
      <rPr>
        <b/>
        <sz val="11"/>
        <color indexed="8"/>
        <rFont val="Calibri"/>
        <family val="2"/>
      </rPr>
      <t>CKY</t>
    </r>
  </si>
  <si>
    <r>
      <t xml:space="preserve">Příloha č. 1 zadávací dokumentace/smlouvy – </t>
    </r>
    <r>
      <rPr>
        <b/>
        <sz val="11"/>
        <color indexed="8"/>
        <rFont val="Calibri"/>
        <family val="2"/>
      </rPr>
      <t>Specifikace předmětu plnění</t>
    </r>
  </si>
  <si>
    <r>
      <rPr>
        <b/>
        <sz val="11"/>
        <color indexed="8"/>
        <rFont val="Calibri"/>
        <family val="2"/>
      </rPr>
      <t>cena celkem</t>
    </r>
    <r>
      <rPr>
        <sz val="11"/>
        <color indexed="8"/>
        <rFont val="Calibri"/>
        <family val="2"/>
      </rPr>
      <t xml:space="preserve"> 
(Kč bez DPH)</t>
    </r>
  </si>
  <si>
    <r>
      <t>Přenosný tvrdoměr pro rychlé a jednoduché měření v souladu s normou ISO 6506. Pracuje na principu zkoušky tvrdosti dle</t>
    </r>
    <r>
      <rPr>
        <sz val="11"/>
        <rFont val="Calibri"/>
        <family val="2"/>
      </rPr>
      <t xml:space="preserve"> Brinella.</t>
    </r>
    <r>
      <rPr>
        <sz val="11"/>
        <color indexed="8"/>
        <rFont val="Calibri"/>
        <family val="2"/>
      </rPr>
      <t xml:space="preserve"> </t>
    </r>
  </si>
  <si>
    <t>Přenosný tvrdoměr  (kladívko)</t>
  </si>
  <si>
    <t xml:space="preserve">Obsahuje: kladívko, testovací hlavu, střižné kolíky, ochranný obal. </t>
  </si>
  <si>
    <t xml:space="preserve">Měrky jsou třídy přesnosti II. Na měrce je označena jakost provedení vodorovnými čarami. </t>
  </si>
  <si>
    <t xml:space="preserve">1,0005 mm (min. 1ks) </t>
  </si>
  <si>
    <t xml:space="preserve">1,001 – 1,009 x 0,001 mm (min. 9ks) </t>
  </si>
  <si>
    <t xml:space="preserve">1,01 – 1,49 x 0,01 mm (min. 49ks) </t>
  </si>
  <si>
    <t xml:space="preserve">0,5 – 24,5 x 0,5 mm (min. 49ks) </t>
  </si>
  <si>
    <t>25 – 100 x 25 mm (min. 4ks)</t>
  </si>
  <si>
    <t>Koncové měrky, zvané "Johansonky" nebo také základní měrky. Sada min. 112 ks měrek v přesnosti II. Odolné otěru, zachování rozměrové stálosti.</t>
  </si>
  <si>
    <t>Jednoduchý dálkoměr pro měření vzdálenosti od 0,1 do 20 m, snadné měření v jednom bez pomocí druhé osoby. Přesnost +/- 3mm.</t>
  </si>
  <si>
    <t>Sčítání a odečítání změřených hodnot. Nastavení jednotek.</t>
  </si>
  <si>
    <t xml:space="preserve">Obsah balení: dálkoměr, pouzdro, baterie min. 2 ks, český návod. Záruka 2 roky. </t>
  </si>
  <si>
    <t xml:space="preserve">Laserový dálkoměr </t>
  </si>
  <si>
    <t>Digitální  micrometr set, IP 65</t>
  </si>
  <si>
    <t xml:space="preserve">Měrky nové, nepoužité. Přesnost dle DIN EN ISO 3650. </t>
  </si>
  <si>
    <t>Sada třídotekový dutinový mikrometr, 6 – 12 mm</t>
  </si>
  <si>
    <t>Přesný třídotekový dutinoměr  6 – 12 mm – sada – měřící plochy s titanovým povlakem nebo z tvrdokovu – kužel a kontaktní bod z tvrdokovu – DIN 863-4.</t>
  </si>
  <si>
    <t>Sada třídotekový dutinový mikrometr, 12 – 20 mm</t>
  </si>
  <si>
    <t xml:space="preserve">Nástavné kroužky 8/10 mm. </t>
  </si>
  <si>
    <t>Sada třídotekový dutinový mikrometr, 60 – 70 mm</t>
  </si>
  <si>
    <t>Přesný třídotekový dutinoměr HOLTEST 60 – 70/0,001mm, 44A – kalibrace a protokolem DIN 863-4.</t>
  </si>
  <si>
    <t>Kontrastní LCD analogový / číslicový ukazatel, měřicí programy pro specifické použití, absolutní / relativní metoda měření.</t>
  </si>
  <si>
    <t>Měřidlo s měřícími rameny 50 – 70 mm, digitální, IP67,</t>
  </si>
  <si>
    <t xml:space="preserve">Měřidlo s měřícími rameny 30 – 50 mm, digitální, IP67, </t>
  </si>
  <si>
    <t>Měřidlo s měřícími rameny 10 – 30 mm, digitální, IP67,</t>
  </si>
  <si>
    <t>ČSN 25 1811</t>
  </si>
  <si>
    <t>Páčkový úchylkoměr, - /+ 0,25 mm</t>
  </si>
  <si>
    <t>Školní laboratorní váhy 2000 g / 0,01 g</t>
  </si>
  <si>
    <t>Universal posuvné měřítko v sadě</t>
  </si>
  <si>
    <t>Tlačítko Nula/Tára pro leváky i praváky. Opakovatelnost +/- 0,03g. Linearita +/- 0,03g. Váživost do 2000g, dílek 0,01g</t>
  </si>
  <si>
    <t>Tabulku - modrá pole, vyplnit podle pokynů níže!</t>
  </si>
  <si>
    <t>Pokyny k vyplnění (modrá pole):</t>
  </si>
  <si>
    <t xml:space="preserve">a) 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</si>
  <si>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</si>
  <si>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a uvede samostatně celkovou nabídkovou cenu bez DPH, celkovou výši DPH, celkovou nabídkovou cenu s DPH, které budou dány vždy součtem  jednotlivých položek.</t>
  </si>
  <si>
    <t>b)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</si>
  <si>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</si>
  <si>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a také uvede název nabízeného výrobku a označení výrobce.</t>
  </si>
  <si>
    <t>c)</t>
  </si>
  <si>
    <t>Přednastavení vzorců není povinné, za správnost cenových údajů odpovídá dodavatel!!!</t>
  </si>
  <si>
    <t>Úchylkoměr číselníkový pr. 40mm, 0,01mm, zdvih 0 – 4mm</t>
  </si>
  <si>
    <t>Ochrana před vodou min. IP 40. Třída laseru max. 2, 400 – 650 nm.</t>
  </si>
  <si>
    <t>Set digitálních mikrometrů: Kontrastní číslicový displej. Krytí min. IP 65.</t>
  </si>
  <si>
    <t xml:space="preserve">Rozsah měření 0 – 100 mm. Rozlišení min. 0,001 mm.  Stoupání vřetene max. 0,5 mm. Síla při měření 5 – 10 N. </t>
  </si>
  <si>
    <t xml:space="preserve">Životnost baterie přibližně 2 roky (přibližně 0,5 v bezdrátovém režimu). Min. IP 65. Návod k obsluze. Baterie. </t>
  </si>
  <si>
    <t>Min. požadavky: Nastavovací měrky. Pouzdro. RESET (nulování displeje). ABS (displej může být vynulován bez ztráty k referenční hodnotě). mm/inch. ORIGIN pro vložení číselné hodnoty.</t>
  </si>
  <si>
    <t xml:space="preserve">Min. požadavky na funkce: LOCK (zámek klávesnice), TOL (nastavení tolerance), DATA (přenos dat), HOLD (přidržení hodnoty). </t>
  </si>
  <si>
    <t>Délka prodlužovacího nástavce cca 100 mm +/- 10mm. Uloženo v pevném pouzdře.</t>
  </si>
  <si>
    <t>Min. nastavovací kroužek 16 mm.</t>
  </si>
  <si>
    <t>Délka prodlužovacího nástavce cca 150 mm +/- 10mm. Uloženo v pevném pouzdře.</t>
  </si>
  <si>
    <t>Min. požadavky: Signalizace tolerance 2 LED, přepínání mm/inch, typ ochrany IP67 podle EN 60529.</t>
  </si>
  <si>
    <t xml:space="preserve">Min. požadavky: Hloubka měření L: 85mm, hloubka drážky A: 9,3 mm, šířka drážky B: 1,2mm, délka měřicího doteku (pohyb.) Hb: 12,2mm, délka měřicího doteku (pevný) Hf: 12,2 mm, průměr měřicí kuličky D: 1mm, měřicí síla F: 1,1 - 1,6N. </t>
  </si>
  <si>
    <t xml:space="preserve">Min. požadavky: Kontrastní LCD analogový / číslicový ukazatel, měřicí programy pro specifické použití, absolutní / relativní metoda měření, signalizace tolerance 2 LED, přepínání mm/inch, typ ochrany IP67 podle EN 60529. </t>
  </si>
  <si>
    <t xml:space="preserve">Min. požadavky: Hloubka měření L: 85mm, hloubka drážky A: 7,0mm, šířka drážky B: 1,2mm, délka měřicího doteku (pohyb.) Hb: 7,3mm, délka měřicího doteku (pevný) Hf: 7,3mm, průměr měřicí kuličky D: 1mm, měřicí síla F: 1,1 – 1,6N. </t>
  </si>
  <si>
    <t xml:space="preserve">Min. požadavky: Hloubka měření L: 85mm, hloubka drážky A: 5,2mm, šířka drážky B: 1,2mm, délka měřicího doteku (pohyb.) Hb: 5,4mm, délka měřicího doteku (pevný) Hf: 5,4mm, průměr měřicí kuličky D: 1mm, měřicí síla F: 1,1 - 1,6N. </t>
  </si>
  <si>
    <r>
      <t xml:space="preserve">Min. požadavky: Úchylkoměr číselníkový pr. 40mm, 0,01mm, zdvih 0 – 4mm. Upínací stopka </t>
    </r>
    <r>
      <rPr>
        <sz val="11"/>
        <rFont val="Arial"/>
        <family val="0"/>
      </rPr>
      <t>ø 8</t>
    </r>
  </si>
  <si>
    <t xml:space="preserve">Páčkový úchylkoměr – rozsah měření: ± 0,25 mm. Dělení stupnice: 0,01 mm. Průměr číselníku: min. 27,5 mm. Délka měřícího doteku: min. 41,2 mm. </t>
  </si>
  <si>
    <t>Podsvícený LCD displej s výškou znaků min. 18 mm. Membránová klávesnice.  Možnost stohování při skladování. Nerezová vážní miska cca Ø 145mm. Vodováha, výškově regulovatelné nožky.</t>
  </si>
  <si>
    <t xml:space="preserve">Univerzální posuvné měřítko v sadě, se standardním příslušenstvím. DIN 862, výstup dat, aretační šroub, standardní příslušenství.  Okamžité měření Reference-system. Odolnost proti prachu, chladícím kapalinám a mazivům, třída krytí dle min. IP 67. 
Výstup dat, volitelně: USB.
Stěrky nečistot integrované v jezdci.  Max. měřicí rychlost 2,5 m/s (100”/s). Vysoce kontrastní LCD displej s cca 8,5 mm vysokými číslicemi. Lapované vodicí plochy. Jezdec a vodicí tyč z kalené nerezové oceli. Měřicí čelisti - břity pro vnitřní měření. Možnost stupňovitého - výškového měření. Aretační šroub. 
Minimální technické prarametry: 
- rozsah měření: 200 mm, inch 8´´ 
- rozlišení: 0,01 mm, inch .0005´´ 
- mezní chyba G: 0,03 mm 
Součástí dodávky: pouzdro, baterie, návod Čj. 
Vhodné k použití: použitelné jako standardní posuvka - možné 4 typy měření, se standardním příslušenstvím je možné měřit zápichy, drážky, atd. 
pomocí zvláštního příslušenství mohou být měřeny závity, ozubení atd. 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</si>
</sst>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4" fontId="1" fillId="35" borderId="14" xfId="0" applyNumberFormat="1" applyFont="1" applyFill="1" applyBorder="1" applyAlignment="1">
      <alignment horizontal="center" vertical="center" wrapText="1"/>
    </xf>
    <xf numFmtId="4" fontId="1" fillId="35" borderId="29" xfId="0" applyNumberFormat="1" applyFont="1" applyFill="1" applyBorder="1" applyAlignment="1">
      <alignment horizontal="center" vertical="center" wrapText="1"/>
    </xf>
    <xf numFmtId="4" fontId="2" fillId="35" borderId="30" xfId="0" applyNumberFormat="1" applyFont="1" applyFill="1" applyBorder="1" applyAlignment="1">
      <alignment horizontal="right" vertical="center" wrapText="1"/>
    </xf>
    <xf numFmtId="4" fontId="2" fillId="35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1" fillId="35" borderId="15" xfId="0" applyNumberFormat="1" applyFont="1" applyFill="1" applyBorder="1" applyAlignment="1">
      <alignment horizontal="center" vertical="center" wrapText="1"/>
    </xf>
    <xf numFmtId="4" fontId="1" fillId="35" borderId="12" xfId="0" applyNumberFormat="1" applyFont="1" applyFill="1" applyBorder="1" applyAlignment="1">
      <alignment horizontal="center" vertical="center" wrapText="1"/>
    </xf>
    <xf numFmtId="4" fontId="1" fillId="35" borderId="14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horizontal="left" vertical="top"/>
    </xf>
    <xf numFmtId="0" fontId="2" fillId="34" borderId="33" xfId="0" applyFont="1" applyFill="1" applyBorder="1" applyAlignment="1">
      <alignment horizontal="left" vertical="top"/>
    </xf>
    <xf numFmtId="0" fontId="2" fillId="34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4" fontId="1" fillId="35" borderId="37" xfId="0" applyNumberFormat="1" applyFont="1" applyFill="1" applyBorder="1" applyAlignment="1">
      <alignment horizontal="center" vertical="center" wrapText="1"/>
    </xf>
    <xf numFmtId="4" fontId="1" fillId="35" borderId="29" xfId="0" applyNumberFormat="1" applyFont="1" applyFill="1" applyBorder="1" applyAlignment="1">
      <alignment horizontal="center" vertical="center" wrapText="1"/>
    </xf>
    <xf numFmtId="4" fontId="1" fillId="35" borderId="38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4" fontId="1" fillId="35" borderId="4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47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80" zoomScaleNormal="80" zoomScalePageLayoutView="0" workbookViewId="0" topLeftCell="A64">
      <selection activeCell="C25" sqref="C25"/>
    </sheetView>
  </sheetViews>
  <sheetFormatPr defaultColWidth="9.140625" defaultRowHeight="15"/>
  <cols>
    <col min="1" max="1" width="7.7109375" style="17" customWidth="1"/>
    <col min="2" max="2" width="20.7109375" style="4" customWidth="1"/>
    <col min="3" max="4" width="78.7109375" style="3" customWidth="1"/>
    <col min="5" max="5" width="8.28125" style="15" bestFit="1" customWidth="1"/>
    <col min="6" max="6" width="12.140625" style="4" bestFit="1" customWidth="1"/>
    <col min="7" max="7" width="6.7109375" style="4" customWidth="1"/>
    <col min="8" max="8" width="18.28125" style="4" customWidth="1"/>
    <col min="9" max="9" width="12.00390625" style="4" bestFit="1" customWidth="1"/>
  </cols>
  <sheetData>
    <row r="1" spans="2:9" ht="14.25">
      <c r="B1" s="8" t="s">
        <v>10</v>
      </c>
      <c r="C1" s="11" t="s">
        <v>11</v>
      </c>
      <c r="D1" s="7"/>
      <c r="E1" s="13"/>
      <c r="F1" s="1"/>
      <c r="G1"/>
      <c r="H1"/>
      <c r="I1"/>
    </row>
    <row r="2" spans="2:9" ht="14.25">
      <c r="B2" s="8" t="s">
        <v>35</v>
      </c>
      <c r="C2" s="2"/>
      <c r="D2" s="8"/>
      <c r="E2" s="13"/>
      <c r="F2"/>
      <c r="G2"/>
      <c r="H2"/>
      <c r="I2"/>
    </row>
    <row r="3" spans="1:9" ht="15" thickBot="1">
      <c r="A3" s="33"/>
      <c r="B3" s="8"/>
      <c r="C3" s="2"/>
      <c r="D3" s="8"/>
      <c r="E3" s="13"/>
      <c r="F3"/>
      <c r="G3"/>
      <c r="H3"/>
      <c r="I3"/>
    </row>
    <row r="4" spans="1:9" ht="14.25">
      <c r="A4" s="32"/>
      <c r="B4" s="29" t="s">
        <v>5</v>
      </c>
      <c r="C4" s="60" t="s">
        <v>6</v>
      </c>
      <c r="D4" s="61"/>
      <c r="E4" s="61"/>
      <c r="F4" s="61"/>
      <c r="G4" s="61"/>
      <c r="H4" s="61"/>
      <c r="I4" s="62"/>
    </row>
    <row r="5" spans="1:9" ht="15" thickBot="1">
      <c r="A5" s="31"/>
      <c r="B5" s="30">
        <v>1</v>
      </c>
      <c r="C5" s="63" t="s">
        <v>34</v>
      </c>
      <c r="D5" s="64"/>
      <c r="E5" s="64"/>
      <c r="F5" s="64"/>
      <c r="G5" s="64"/>
      <c r="H5" s="64"/>
      <c r="I5" s="65"/>
    </row>
    <row r="6" spans="2:9" ht="15" thickBot="1">
      <c r="B6" s="8"/>
      <c r="C6" s="43" t="s">
        <v>68</v>
      </c>
      <c r="D6" s="8"/>
      <c r="E6" s="13"/>
      <c r="F6"/>
      <c r="G6"/>
      <c r="H6"/>
      <c r="I6"/>
    </row>
    <row r="7" spans="1:9" ht="43.5" thickBot="1">
      <c r="A7" s="25" t="s">
        <v>17</v>
      </c>
      <c r="B7" s="26" t="s">
        <v>7</v>
      </c>
      <c r="C7" s="26" t="s">
        <v>8</v>
      </c>
      <c r="D7" s="27" t="s">
        <v>9</v>
      </c>
      <c r="E7" s="26" t="s">
        <v>0</v>
      </c>
      <c r="F7" s="27" t="s">
        <v>2</v>
      </c>
      <c r="G7" s="27" t="s">
        <v>3</v>
      </c>
      <c r="H7" s="27" t="s">
        <v>36</v>
      </c>
      <c r="I7" s="27" t="s">
        <v>4</v>
      </c>
    </row>
    <row r="8" spans="1:9" ht="30.75" customHeight="1">
      <c r="A8" s="71">
        <v>1</v>
      </c>
      <c r="B8" s="70" t="s">
        <v>38</v>
      </c>
      <c r="C8" s="10" t="s">
        <v>37</v>
      </c>
      <c r="D8" s="19"/>
      <c r="E8" s="56">
        <v>2</v>
      </c>
      <c r="F8" s="49"/>
      <c r="G8" s="56">
        <v>21</v>
      </c>
      <c r="H8" s="51">
        <f>IF(F8="","",E8*F8)</f>
      </c>
      <c r="I8" s="66">
        <f aca="true" t="shared" si="0" ref="I8:I44">IF(G8="","",IF(H8="","",(H8*(1+(G8/100)))))</f>
      </c>
    </row>
    <row r="9" spans="1:9" ht="17.25" customHeight="1">
      <c r="A9" s="72"/>
      <c r="B9" s="70"/>
      <c r="C9" s="10" t="s">
        <v>18</v>
      </c>
      <c r="D9" s="12"/>
      <c r="E9" s="56"/>
      <c r="F9" s="49"/>
      <c r="G9" s="56"/>
      <c r="H9" s="50"/>
      <c r="I9" s="67">
        <f t="shared" si="0"/>
      </c>
    </row>
    <row r="10" spans="1:9" ht="14.25">
      <c r="A10" s="72"/>
      <c r="B10" s="70"/>
      <c r="C10" s="5" t="s">
        <v>39</v>
      </c>
      <c r="D10" s="9"/>
      <c r="E10" s="56"/>
      <c r="F10" s="49"/>
      <c r="G10" s="56"/>
      <c r="H10" s="50"/>
      <c r="I10" s="67">
        <f t="shared" si="0"/>
      </c>
    </row>
    <row r="11" spans="1:9" ht="30" customHeight="1">
      <c r="A11" s="72">
        <v>2</v>
      </c>
      <c r="B11" s="69" t="s">
        <v>12</v>
      </c>
      <c r="C11" s="16" t="s">
        <v>13</v>
      </c>
      <c r="D11" s="18"/>
      <c r="E11" s="55">
        <v>2</v>
      </c>
      <c r="F11" s="48"/>
      <c r="G11" s="55">
        <v>21</v>
      </c>
      <c r="H11" s="50">
        <f>IF(F11="","",E11*F11)</f>
      </c>
      <c r="I11" s="67">
        <f t="shared" si="0"/>
      </c>
    </row>
    <row r="12" spans="1:9" ht="30" customHeight="1">
      <c r="A12" s="72"/>
      <c r="B12" s="70"/>
      <c r="C12" s="10" t="s">
        <v>14</v>
      </c>
      <c r="D12" s="12"/>
      <c r="E12" s="56"/>
      <c r="F12" s="49"/>
      <c r="G12" s="56"/>
      <c r="H12" s="50"/>
      <c r="I12" s="67">
        <f t="shared" si="0"/>
      </c>
    </row>
    <row r="13" spans="1:9" ht="14.25">
      <c r="A13" s="72"/>
      <c r="B13" s="70"/>
      <c r="C13" s="10" t="s">
        <v>19</v>
      </c>
      <c r="D13" s="12"/>
      <c r="E13" s="56"/>
      <c r="F13" s="49"/>
      <c r="G13" s="56"/>
      <c r="H13" s="50"/>
      <c r="I13" s="67">
        <f t="shared" si="0"/>
      </c>
    </row>
    <row r="14" spans="1:9" ht="30.75" customHeight="1">
      <c r="A14" s="72"/>
      <c r="B14" s="70"/>
      <c r="C14" s="5" t="s">
        <v>15</v>
      </c>
      <c r="D14" s="9"/>
      <c r="E14" s="56"/>
      <c r="F14" s="49"/>
      <c r="G14" s="56"/>
      <c r="H14" s="50"/>
      <c r="I14" s="67">
        <f t="shared" si="0"/>
      </c>
    </row>
    <row r="15" spans="1:9" ht="28.5" customHeight="1">
      <c r="A15" s="72">
        <v>3</v>
      </c>
      <c r="B15" s="69" t="s">
        <v>16</v>
      </c>
      <c r="C15" s="16" t="s">
        <v>46</v>
      </c>
      <c r="D15" s="18"/>
      <c r="E15" s="55">
        <v>2</v>
      </c>
      <c r="F15" s="48"/>
      <c r="G15" s="55">
        <v>21</v>
      </c>
      <c r="H15" s="50">
        <f>IF(F15="","",E15*F15)</f>
      </c>
      <c r="I15" s="67">
        <f t="shared" si="0"/>
      </c>
    </row>
    <row r="16" spans="1:9" ht="48.75" customHeight="1">
      <c r="A16" s="72"/>
      <c r="B16" s="70"/>
      <c r="C16" s="10" t="s">
        <v>20</v>
      </c>
      <c r="D16" s="12"/>
      <c r="E16" s="56"/>
      <c r="F16" s="49"/>
      <c r="G16" s="56"/>
      <c r="H16" s="50"/>
      <c r="I16" s="67">
        <f t="shared" si="0"/>
      </c>
    </row>
    <row r="17" spans="1:9" ht="14.25">
      <c r="A17" s="72"/>
      <c r="B17" s="70"/>
      <c r="C17" s="10" t="s">
        <v>40</v>
      </c>
      <c r="D17" s="19"/>
      <c r="E17" s="56"/>
      <c r="F17" s="49"/>
      <c r="G17" s="56"/>
      <c r="H17" s="50"/>
      <c r="I17" s="67">
        <f t="shared" si="0"/>
      </c>
    </row>
    <row r="18" spans="1:9" ht="28.5">
      <c r="A18" s="72"/>
      <c r="B18" s="70"/>
      <c r="C18" s="10" t="s">
        <v>22</v>
      </c>
      <c r="D18" s="12"/>
      <c r="E18" s="56"/>
      <c r="F18" s="49"/>
      <c r="G18" s="56"/>
      <c r="H18" s="50"/>
      <c r="I18" s="67">
        <f t="shared" si="0"/>
      </c>
    </row>
    <row r="19" spans="1:9" ht="14.25">
      <c r="A19" s="72"/>
      <c r="B19" s="70"/>
      <c r="C19" s="10" t="s">
        <v>52</v>
      </c>
      <c r="D19" s="12"/>
      <c r="E19" s="56"/>
      <c r="F19" s="49"/>
      <c r="G19" s="56"/>
      <c r="H19" s="50"/>
      <c r="I19" s="67">
        <f t="shared" si="0"/>
      </c>
    </row>
    <row r="20" spans="1:9" ht="14.25">
      <c r="A20" s="72"/>
      <c r="B20" s="70"/>
      <c r="C20" s="10" t="s">
        <v>21</v>
      </c>
      <c r="D20" s="12"/>
      <c r="E20" s="56"/>
      <c r="F20" s="49"/>
      <c r="G20" s="56"/>
      <c r="H20" s="50"/>
      <c r="I20" s="67">
        <f t="shared" si="0"/>
      </c>
    </row>
    <row r="21" spans="1:9" ht="14.25">
      <c r="A21" s="72"/>
      <c r="B21" s="70"/>
      <c r="C21" s="36" t="s">
        <v>41</v>
      </c>
      <c r="D21" s="12"/>
      <c r="E21" s="56"/>
      <c r="F21" s="49"/>
      <c r="G21" s="56"/>
      <c r="H21" s="50"/>
      <c r="I21" s="67">
        <f t="shared" si="0"/>
      </c>
    </row>
    <row r="22" spans="1:9" ht="14.25">
      <c r="A22" s="72"/>
      <c r="B22" s="70"/>
      <c r="C22" s="10" t="s">
        <v>42</v>
      </c>
      <c r="D22" s="12"/>
      <c r="E22" s="56"/>
      <c r="F22" s="49"/>
      <c r="G22" s="56"/>
      <c r="H22" s="50"/>
      <c r="I22" s="67">
        <f t="shared" si="0"/>
      </c>
    </row>
    <row r="23" spans="1:9" ht="14.25">
      <c r="A23" s="72"/>
      <c r="B23" s="70"/>
      <c r="C23" s="10" t="s">
        <v>43</v>
      </c>
      <c r="D23" s="12"/>
      <c r="E23" s="56"/>
      <c r="F23" s="49"/>
      <c r="G23" s="56"/>
      <c r="H23" s="50"/>
      <c r="I23" s="67">
        <f t="shared" si="0"/>
      </c>
    </row>
    <row r="24" spans="1:9" ht="14.25">
      <c r="A24" s="72"/>
      <c r="B24" s="70"/>
      <c r="C24" s="10" t="s">
        <v>44</v>
      </c>
      <c r="D24" s="12"/>
      <c r="E24" s="56"/>
      <c r="F24" s="49"/>
      <c r="G24" s="56"/>
      <c r="H24" s="50"/>
      <c r="I24" s="67">
        <f t="shared" si="0"/>
      </c>
    </row>
    <row r="25" spans="1:9" ht="14.25">
      <c r="A25" s="73"/>
      <c r="B25" s="70"/>
      <c r="C25" s="10" t="s">
        <v>45</v>
      </c>
      <c r="D25" s="12"/>
      <c r="E25" s="56"/>
      <c r="F25" s="49"/>
      <c r="G25" s="56"/>
      <c r="H25" s="48"/>
      <c r="I25" s="68">
        <f t="shared" si="0"/>
      </c>
    </row>
    <row r="26" spans="1:9" ht="28.5">
      <c r="A26" s="77">
        <v>4</v>
      </c>
      <c r="B26" s="74" t="s">
        <v>50</v>
      </c>
      <c r="C26" s="94" t="s">
        <v>47</v>
      </c>
      <c r="D26" s="16"/>
      <c r="E26" s="85">
        <v>1</v>
      </c>
      <c r="F26" s="48"/>
      <c r="G26" s="55">
        <v>21</v>
      </c>
      <c r="H26" s="48">
        <f>IF(F26="","",E26*F26)</f>
      </c>
      <c r="I26" s="68">
        <f t="shared" si="0"/>
      </c>
    </row>
    <row r="27" spans="1:9" ht="15" customHeight="1">
      <c r="A27" s="78"/>
      <c r="B27" s="75"/>
      <c r="C27" s="95" t="s">
        <v>48</v>
      </c>
      <c r="D27" s="22"/>
      <c r="E27" s="86"/>
      <c r="F27" s="49"/>
      <c r="G27" s="56"/>
      <c r="H27" s="49"/>
      <c r="I27" s="84"/>
    </row>
    <row r="28" spans="1:9" ht="18" customHeight="1">
      <c r="A28" s="78"/>
      <c r="B28" s="75"/>
      <c r="C28" s="96" t="s">
        <v>23</v>
      </c>
      <c r="D28" s="10"/>
      <c r="E28" s="86"/>
      <c r="F28" s="49"/>
      <c r="G28" s="56"/>
      <c r="H28" s="49"/>
      <c r="I28" s="84"/>
    </row>
    <row r="29" spans="1:9" ht="19.5" customHeight="1">
      <c r="A29" s="78"/>
      <c r="B29" s="75"/>
      <c r="C29" s="97" t="s">
        <v>79</v>
      </c>
      <c r="D29" s="10"/>
      <c r="E29" s="86"/>
      <c r="F29" s="49"/>
      <c r="G29" s="56"/>
      <c r="H29" s="49"/>
      <c r="I29" s="84"/>
    </row>
    <row r="30" spans="1:9" ht="19.5" customHeight="1">
      <c r="A30" s="79"/>
      <c r="B30" s="76"/>
      <c r="C30" s="98" t="s">
        <v>49</v>
      </c>
      <c r="D30" s="5"/>
      <c r="E30" s="87"/>
      <c r="F30" s="51"/>
      <c r="G30" s="57"/>
      <c r="H30" s="51"/>
      <c r="I30" s="66"/>
    </row>
    <row r="31" spans="1:9" ht="22.5" customHeight="1">
      <c r="A31" s="73">
        <v>5</v>
      </c>
      <c r="B31" s="88" t="s">
        <v>51</v>
      </c>
      <c r="C31" s="99" t="s">
        <v>80</v>
      </c>
      <c r="D31" s="16"/>
      <c r="E31" s="55">
        <v>1</v>
      </c>
      <c r="F31" s="48"/>
      <c r="G31" s="55">
        <v>21</v>
      </c>
      <c r="H31" s="48">
        <f>IF(F31="","",E31*F31)</f>
      </c>
      <c r="I31" s="68">
        <f t="shared" si="0"/>
      </c>
    </row>
    <row r="32" spans="1:9" ht="28.5">
      <c r="A32" s="83"/>
      <c r="B32" s="89"/>
      <c r="C32" s="100" t="s">
        <v>24</v>
      </c>
      <c r="D32" s="10"/>
      <c r="E32" s="56"/>
      <c r="F32" s="49"/>
      <c r="G32" s="56"/>
      <c r="H32" s="49"/>
      <c r="I32" s="84"/>
    </row>
    <row r="33" spans="1:9" ht="28.5">
      <c r="A33" s="83"/>
      <c r="B33" s="89"/>
      <c r="C33" s="101" t="s">
        <v>25</v>
      </c>
      <c r="D33" s="10"/>
      <c r="E33" s="56"/>
      <c r="F33" s="49"/>
      <c r="G33" s="56"/>
      <c r="H33" s="49"/>
      <c r="I33" s="84"/>
    </row>
    <row r="34" spans="1:9" ht="28.5">
      <c r="A34" s="83"/>
      <c r="B34" s="89"/>
      <c r="C34" s="101" t="s">
        <v>81</v>
      </c>
      <c r="D34" s="10"/>
      <c r="E34" s="56"/>
      <c r="F34" s="49"/>
      <c r="G34" s="56"/>
      <c r="H34" s="49"/>
      <c r="I34" s="84"/>
    </row>
    <row r="35" spans="1:9" ht="28.5">
      <c r="A35" s="83"/>
      <c r="B35" s="89"/>
      <c r="C35" s="101" t="s">
        <v>82</v>
      </c>
      <c r="D35" s="10"/>
      <c r="E35" s="56"/>
      <c r="F35" s="49"/>
      <c r="G35" s="56"/>
      <c r="H35" s="49"/>
      <c r="I35" s="84"/>
    </row>
    <row r="36" spans="1:9" ht="43.5">
      <c r="A36" s="83"/>
      <c r="B36" s="89"/>
      <c r="C36" s="101" t="s">
        <v>83</v>
      </c>
      <c r="D36" s="10"/>
      <c r="E36" s="56"/>
      <c r="F36" s="49"/>
      <c r="G36" s="56"/>
      <c r="H36" s="49"/>
      <c r="I36" s="84"/>
    </row>
    <row r="37" spans="1:9" ht="30" customHeight="1">
      <c r="A37" s="71"/>
      <c r="B37" s="90"/>
      <c r="C37" s="102" t="s">
        <v>84</v>
      </c>
      <c r="D37" s="5"/>
      <c r="E37" s="57"/>
      <c r="F37" s="51"/>
      <c r="G37" s="57"/>
      <c r="H37" s="51"/>
      <c r="I37" s="66"/>
    </row>
    <row r="38" spans="1:9" ht="45" customHeight="1">
      <c r="A38" s="73">
        <v>6</v>
      </c>
      <c r="B38" s="80" t="s">
        <v>53</v>
      </c>
      <c r="C38" s="103" t="s">
        <v>54</v>
      </c>
      <c r="D38" s="20"/>
      <c r="E38" s="55">
        <v>1</v>
      </c>
      <c r="F38" s="48"/>
      <c r="G38" s="55">
        <v>21</v>
      </c>
      <c r="H38" s="48">
        <f>IF(F38="","",E38*F38)</f>
      </c>
      <c r="I38" s="68">
        <f t="shared" si="0"/>
      </c>
    </row>
    <row r="39" spans="1:9" ht="14.25">
      <c r="A39" s="83"/>
      <c r="B39" s="81"/>
      <c r="C39" s="38" t="s">
        <v>56</v>
      </c>
      <c r="D39" s="6"/>
      <c r="E39" s="56"/>
      <c r="F39" s="49"/>
      <c r="G39" s="56"/>
      <c r="H39" s="49"/>
      <c r="I39" s="84"/>
    </row>
    <row r="40" spans="1:9" ht="14.25">
      <c r="A40" s="71"/>
      <c r="B40" s="82"/>
      <c r="C40" s="104" t="s">
        <v>85</v>
      </c>
      <c r="D40" s="21"/>
      <c r="E40" s="57"/>
      <c r="F40" s="51"/>
      <c r="G40" s="57"/>
      <c r="H40" s="51"/>
      <c r="I40" s="66"/>
    </row>
    <row r="41" spans="1:9" ht="45" customHeight="1">
      <c r="A41" s="73">
        <v>7</v>
      </c>
      <c r="B41" s="80" t="s">
        <v>55</v>
      </c>
      <c r="C41" s="103" t="s">
        <v>26</v>
      </c>
      <c r="D41" s="20"/>
      <c r="E41" s="55">
        <v>1</v>
      </c>
      <c r="F41" s="48"/>
      <c r="G41" s="55">
        <v>21</v>
      </c>
      <c r="H41" s="48">
        <f>IF(F41="","",E41*F41)</f>
      </c>
      <c r="I41" s="68">
        <f t="shared" si="0"/>
      </c>
    </row>
    <row r="42" spans="1:9" ht="14.25">
      <c r="A42" s="83"/>
      <c r="B42" s="81"/>
      <c r="C42" s="105" t="s">
        <v>86</v>
      </c>
      <c r="D42" s="6"/>
      <c r="E42" s="56"/>
      <c r="F42" s="49"/>
      <c r="G42" s="56"/>
      <c r="H42" s="49"/>
      <c r="I42" s="84"/>
    </row>
    <row r="43" spans="1:9" ht="14.25">
      <c r="A43" s="71"/>
      <c r="B43" s="82"/>
      <c r="C43" s="104" t="s">
        <v>87</v>
      </c>
      <c r="D43" s="21"/>
      <c r="E43" s="57"/>
      <c r="F43" s="51"/>
      <c r="G43" s="57"/>
      <c r="H43" s="51"/>
      <c r="I43" s="66"/>
    </row>
    <row r="44" spans="1:9" ht="48.75" customHeight="1">
      <c r="A44" s="28">
        <v>8</v>
      </c>
      <c r="B44" s="35" t="s">
        <v>57</v>
      </c>
      <c r="C44" s="106" t="s">
        <v>58</v>
      </c>
      <c r="D44" s="23"/>
      <c r="E44" s="14">
        <v>1</v>
      </c>
      <c r="F44" s="39"/>
      <c r="G44" s="14">
        <v>21</v>
      </c>
      <c r="H44" s="39">
        <f>IF(F44="","",E44*F44)</f>
      </c>
      <c r="I44" s="40">
        <f t="shared" si="0"/>
      </c>
    </row>
    <row r="45" spans="1:9" ht="33" customHeight="1">
      <c r="A45" s="73">
        <v>9</v>
      </c>
      <c r="B45" s="91" t="s">
        <v>60</v>
      </c>
      <c r="C45" s="107" t="s">
        <v>59</v>
      </c>
      <c r="D45" s="20"/>
      <c r="E45" s="55">
        <v>1</v>
      </c>
      <c r="F45" s="52"/>
      <c r="G45" s="55">
        <v>21</v>
      </c>
      <c r="H45" s="52">
        <f>IF(F45="","",E45*F45)</f>
      </c>
      <c r="I45" s="68">
        <f>IF(G45="","",IF(H45="","",(H45*(1+(G45/100)))))</f>
      </c>
    </row>
    <row r="46" spans="1:9" ht="33.75" customHeight="1">
      <c r="A46" s="83"/>
      <c r="B46" s="92"/>
      <c r="C46" s="105" t="s">
        <v>88</v>
      </c>
      <c r="D46" s="6"/>
      <c r="E46" s="56"/>
      <c r="F46" s="53"/>
      <c r="G46" s="56"/>
      <c r="H46" s="53"/>
      <c r="I46" s="84"/>
    </row>
    <row r="47" spans="1:9" ht="14.25">
      <c r="A47" s="83"/>
      <c r="B47" s="92"/>
      <c r="C47" s="105" t="s">
        <v>27</v>
      </c>
      <c r="D47" s="6"/>
      <c r="E47" s="56"/>
      <c r="F47" s="53"/>
      <c r="G47" s="56"/>
      <c r="H47" s="53"/>
      <c r="I47" s="84"/>
    </row>
    <row r="48" spans="1:9" ht="28.5">
      <c r="A48" s="83"/>
      <c r="B48" s="92"/>
      <c r="C48" s="105" t="s">
        <v>31</v>
      </c>
      <c r="D48" s="6"/>
      <c r="E48" s="56"/>
      <c r="F48" s="53"/>
      <c r="G48" s="56"/>
      <c r="H48" s="53"/>
      <c r="I48" s="84"/>
    </row>
    <row r="49" spans="1:9" ht="43.5">
      <c r="A49" s="71"/>
      <c r="B49" s="93"/>
      <c r="C49" s="104" t="s">
        <v>89</v>
      </c>
      <c r="D49" s="21"/>
      <c r="E49" s="57"/>
      <c r="F49" s="54"/>
      <c r="G49" s="57"/>
      <c r="H49" s="54"/>
      <c r="I49" s="66"/>
    </row>
    <row r="50" spans="1:9" ht="45.75" customHeight="1">
      <c r="A50" s="77">
        <v>10</v>
      </c>
      <c r="B50" s="74" t="s">
        <v>61</v>
      </c>
      <c r="C50" s="107" t="s">
        <v>90</v>
      </c>
      <c r="D50" s="20"/>
      <c r="E50" s="55">
        <v>1</v>
      </c>
      <c r="F50" s="48"/>
      <c r="G50" s="55">
        <v>21</v>
      </c>
      <c r="H50" s="48">
        <f>IF(F50="","",E50*F50)</f>
      </c>
      <c r="I50" s="68">
        <f>IF(G50="","",IF(H50="","",(H50*(1+(G50/100)))))</f>
      </c>
    </row>
    <row r="51" spans="1:9" ht="18.75" customHeight="1">
      <c r="A51" s="78"/>
      <c r="B51" s="75"/>
      <c r="C51" s="105" t="s">
        <v>27</v>
      </c>
      <c r="D51" s="6"/>
      <c r="E51" s="56"/>
      <c r="F51" s="49"/>
      <c r="G51" s="56"/>
      <c r="H51" s="49"/>
      <c r="I51" s="84"/>
    </row>
    <row r="52" spans="1:9" ht="28.5">
      <c r="A52" s="78"/>
      <c r="B52" s="75"/>
      <c r="C52" s="105" t="s">
        <v>32</v>
      </c>
      <c r="D52" s="6"/>
      <c r="E52" s="56"/>
      <c r="F52" s="49"/>
      <c r="G52" s="56"/>
      <c r="H52" s="49"/>
      <c r="I52" s="84"/>
    </row>
    <row r="53" spans="1:9" ht="43.5">
      <c r="A53" s="79"/>
      <c r="B53" s="76"/>
      <c r="C53" s="104" t="s">
        <v>91</v>
      </c>
      <c r="D53" s="21"/>
      <c r="E53" s="57"/>
      <c r="F53" s="51"/>
      <c r="G53" s="57"/>
      <c r="H53" s="51"/>
      <c r="I53" s="66"/>
    </row>
    <row r="54" spans="1:9" ht="45" customHeight="1">
      <c r="A54" s="73">
        <v>11</v>
      </c>
      <c r="B54" s="74" t="s">
        <v>62</v>
      </c>
      <c r="C54" s="107" t="s">
        <v>90</v>
      </c>
      <c r="D54" s="20"/>
      <c r="E54" s="55">
        <v>1</v>
      </c>
      <c r="F54" s="48"/>
      <c r="G54" s="55">
        <v>21</v>
      </c>
      <c r="H54" s="48">
        <f>IF(F54="","",E54*F54)</f>
      </c>
      <c r="I54" s="68">
        <f>IF(G54="","",IF(H54="","",(H54*(1+(G54/100)))))</f>
      </c>
    </row>
    <row r="55" spans="1:9" ht="14.25">
      <c r="A55" s="83"/>
      <c r="B55" s="75"/>
      <c r="C55" s="105" t="s">
        <v>28</v>
      </c>
      <c r="D55" s="6"/>
      <c r="E55" s="56"/>
      <c r="F55" s="49"/>
      <c r="G55" s="56"/>
      <c r="H55" s="49"/>
      <c r="I55" s="84"/>
    </row>
    <row r="56" spans="1:9" ht="28.5">
      <c r="A56" s="83"/>
      <c r="B56" s="75"/>
      <c r="C56" s="105" t="s">
        <v>33</v>
      </c>
      <c r="D56" s="6"/>
      <c r="E56" s="56"/>
      <c r="F56" s="49"/>
      <c r="G56" s="56"/>
      <c r="H56" s="49"/>
      <c r="I56" s="84"/>
    </row>
    <row r="57" spans="1:9" ht="43.5">
      <c r="A57" s="71"/>
      <c r="B57" s="76"/>
      <c r="C57" s="104" t="s">
        <v>92</v>
      </c>
      <c r="D57" s="21"/>
      <c r="E57" s="57"/>
      <c r="F57" s="51"/>
      <c r="G57" s="57"/>
      <c r="H57" s="51"/>
      <c r="I57" s="66"/>
    </row>
    <row r="58" spans="1:9" ht="39.75" customHeight="1">
      <c r="A58" s="73">
        <v>12</v>
      </c>
      <c r="B58" s="74" t="s">
        <v>78</v>
      </c>
      <c r="C58" s="107" t="s">
        <v>93</v>
      </c>
      <c r="D58" s="20"/>
      <c r="E58" s="55">
        <v>2</v>
      </c>
      <c r="F58" s="48"/>
      <c r="G58" s="55">
        <v>21</v>
      </c>
      <c r="H58" s="48">
        <f>IF(F58="","",E58*F58)</f>
      </c>
      <c r="I58" s="68">
        <f>IF(G58="","",IF(H58="","",(H58*(1+(G58/100)))))</f>
      </c>
    </row>
    <row r="59" spans="1:9" ht="24.75" customHeight="1">
      <c r="A59" s="71"/>
      <c r="B59" s="76"/>
      <c r="C59" s="108" t="s">
        <v>63</v>
      </c>
      <c r="D59" s="21"/>
      <c r="E59" s="57"/>
      <c r="F59" s="51"/>
      <c r="G59" s="57"/>
      <c r="H59" s="51"/>
      <c r="I59" s="66"/>
    </row>
    <row r="60" spans="1:9" ht="81.75" customHeight="1">
      <c r="A60" s="28">
        <v>13</v>
      </c>
      <c r="B60" s="35" t="s">
        <v>64</v>
      </c>
      <c r="C60" s="37" t="s">
        <v>94</v>
      </c>
      <c r="D60" s="23"/>
      <c r="E60" s="14">
        <v>2</v>
      </c>
      <c r="F60" s="39"/>
      <c r="G60" s="14">
        <v>21</v>
      </c>
      <c r="H60" s="39">
        <f>IF(F60="","",E60*F60)</f>
      </c>
      <c r="I60" s="40">
        <f>IF(G60="","",IF(H60="","",(H60*(1+(G60/100)))))</f>
      </c>
    </row>
    <row r="61" spans="1:9" ht="43.5">
      <c r="A61" s="73">
        <v>14</v>
      </c>
      <c r="B61" s="74" t="s">
        <v>65</v>
      </c>
      <c r="C61" s="107" t="s">
        <v>95</v>
      </c>
      <c r="D61" s="20"/>
      <c r="E61" s="55">
        <v>1</v>
      </c>
      <c r="F61" s="48"/>
      <c r="G61" s="55">
        <v>21</v>
      </c>
      <c r="H61" s="48">
        <f>IF(F61="","",E61*F61)</f>
      </c>
      <c r="I61" s="68">
        <f>IF(G61="","",IF(H61="","",(H61*(1+(G61/100)))))</f>
      </c>
    </row>
    <row r="62" spans="1:9" ht="28.5">
      <c r="A62" s="83"/>
      <c r="B62" s="75"/>
      <c r="C62" s="105" t="s">
        <v>29</v>
      </c>
      <c r="D62" s="6"/>
      <c r="E62" s="56"/>
      <c r="F62" s="49"/>
      <c r="G62" s="56"/>
      <c r="H62" s="49"/>
      <c r="I62" s="84"/>
    </row>
    <row r="63" spans="1:9" ht="32.25" customHeight="1">
      <c r="A63" s="83"/>
      <c r="B63" s="75"/>
      <c r="C63" s="38" t="s">
        <v>67</v>
      </c>
      <c r="D63" s="6"/>
      <c r="E63" s="56"/>
      <c r="F63" s="49"/>
      <c r="G63" s="56"/>
      <c r="H63" s="49"/>
      <c r="I63" s="84"/>
    </row>
    <row r="64" spans="1:9" ht="28.5">
      <c r="A64" s="71"/>
      <c r="B64" s="76"/>
      <c r="C64" s="104" t="s">
        <v>30</v>
      </c>
      <c r="D64" s="21"/>
      <c r="E64" s="57"/>
      <c r="F64" s="51"/>
      <c r="G64" s="57"/>
      <c r="H64" s="51"/>
      <c r="I64" s="66"/>
    </row>
    <row r="65" spans="1:9" ht="282.75" customHeight="1" thickBot="1">
      <c r="A65" s="28">
        <v>15</v>
      </c>
      <c r="B65" s="34" t="s">
        <v>66</v>
      </c>
      <c r="C65" s="37" t="s">
        <v>96</v>
      </c>
      <c r="D65" s="23"/>
      <c r="E65" s="14">
        <v>1</v>
      </c>
      <c r="F65" s="39"/>
      <c r="G65" s="14">
        <v>21</v>
      </c>
      <c r="H65" s="39">
        <f>IF(F65="","",E61*F61)</f>
      </c>
      <c r="I65" s="40">
        <f>IF(G65="","",IF(H65="","",(H65*(1+(G65/100)))))</f>
      </c>
    </row>
    <row r="66" spans="1:9" ht="26.25" customHeight="1" thickBot="1">
      <c r="A66" s="24"/>
      <c r="B66" s="58" t="s">
        <v>1</v>
      </c>
      <c r="C66" s="58"/>
      <c r="D66" s="58"/>
      <c r="E66" s="58"/>
      <c r="F66" s="58"/>
      <c r="G66" s="59"/>
      <c r="H66" s="41">
        <f>IF(SUM(H8:H65)=0,"",SUM(H8:H65))</f>
      </c>
      <c r="I66" s="42">
        <f>IF(SUM(I8:I65)=0,"",SUM(I8:I65))</f>
      </c>
    </row>
    <row r="67" spans="1:2" ht="14.25">
      <c r="A67" s="44" t="s">
        <v>69</v>
      </c>
      <c r="B67" s="44"/>
    </row>
    <row r="68" spans="1:2" ht="14.25">
      <c r="A68" s="45" t="s">
        <v>70</v>
      </c>
      <c r="B68" s="46" t="s">
        <v>71</v>
      </c>
    </row>
    <row r="69" spans="1:2" ht="14.25">
      <c r="A69" s="45"/>
      <c r="B69" s="46" t="s">
        <v>72</v>
      </c>
    </row>
    <row r="70" spans="1:2" ht="14.25">
      <c r="A70" s="45" t="s">
        <v>73</v>
      </c>
      <c r="B70" s="47" t="s">
        <v>74</v>
      </c>
    </row>
    <row r="71" spans="1:2" ht="14.25">
      <c r="A71" s="45"/>
      <c r="B71" s="47" t="s">
        <v>75</v>
      </c>
    </row>
    <row r="72" spans="1:2" ht="14.25">
      <c r="A72" s="45" t="s">
        <v>76</v>
      </c>
      <c r="B72" s="47" t="s">
        <v>77</v>
      </c>
    </row>
    <row r="73" spans="1:2" ht="14.25">
      <c r="A73" s="45"/>
      <c r="B73" s="47"/>
    </row>
  </sheetData>
  <sheetProtection/>
  <mergeCells count="87">
    <mergeCell ref="I61:I64"/>
    <mergeCell ref="A61:A64"/>
    <mergeCell ref="B61:B64"/>
    <mergeCell ref="E61:E64"/>
    <mergeCell ref="F61:F64"/>
    <mergeCell ref="G61:G64"/>
    <mergeCell ref="H61:H64"/>
    <mergeCell ref="I54:I57"/>
    <mergeCell ref="A58:A59"/>
    <mergeCell ref="B58:B59"/>
    <mergeCell ref="E58:E59"/>
    <mergeCell ref="F58:F59"/>
    <mergeCell ref="G58:G59"/>
    <mergeCell ref="H58:H59"/>
    <mergeCell ref="I58:I59"/>
    <mergeCell ref="A54:A57"/>
    <mergeCell ref="B54:B57"/>
    <mergeCell ref="E54:E57"/>
    <mergeCell ref="F54:F57"/>
    <mergeCell ref="G54:G57"/>
    <mergeCell ref="H54:H57"/>
    <mergeCell ref="I45:I49"/>
    <mergeCell ref="A50:A53"/>
    <mergeCell ref="B50:B53"/>
    <mergeCell ref="E50:E53"/>
    <mergeCell ref="F50:F53"/>
    <mergeCell ref="G50:G53"/>
    <mergeCell ref="H50:H53"/>
    <mergeCell ref="I50:I53"/>
    <mergeCell ref="A45:A49"/>
    <mergeCell ref="B45:B49"/>
    <mergeCell ref="I38:I40"/>
    <mergeCell ref="E41:E43"/>
    <mergeCell ref="F41:F43"/>
    <mergeCell ref="G41:G43"/>
    <mergeCell ref="H41:H43"/>
    <mergeCell ref="I41:I43"/>
    <mergeCell ref="A41:A43"/>
    <mergeCell ref="B41:B43"/>
    <mergeCell ref="E45:E49"/>
    <mergeCell ref="F45:F49"/>
    <mergeCell ref="B31:B37"/>
    <mergeCell ref="A31:A37"/>
    <mergeCell ref="E38:E40"/>
    <mergeCell ref="F38:F40"/>
    <mergeCell ref="E31:E37"/>
    <mergeCell ref="B38:B40"/>
    <mergeCell ref="A38:A40"/>
    <mergeCell ref="I31:I37"/>
    <mergeCell ref="E26:E30"/>
    <mergeCell ref="F26:F30"/>
    <mergeCell ref="G26:G30"/>
    <mergeCell ref="H26:H30"/>
    <mergeCell ref="I26:I30"/>
    <mergeCell ref="G38:G40"/>
    <mergeCell ref="A8:A10"/>
    <mergeCell ref="A11:A14"/>
    <mergeCell ref="A15:A25"/>
    <mergeCell ref="B26:B30"/>
    <mergeCell ref="A26:A30"/>
    <mergeCell ref="B8:B10"/>
    <mergeCell ref="B15:B25"/>
    <mergeCell ref="H8:H10"/>
    <mergeCell ref="B11:B14"/>
    <mergeCell ref="E11:E14"/>
    <mergeCell ref="F11:F14"/>
    <mergeCell ref="H11:H14"/>
    <mergeCell ref="E8:E10"/>
    <mergeCell ref="F8:F10"/>
    <mergeCell ref="B66:G66"/>
    <mergeCell ref="C4:I4"/>
    <mergeCell ref="C5:I5"/>
    <mergeCell ref="I8:I10"/>
    <mergeCell ref="I11:I14"/>
    <mergeCell ref="I15:I25"/>
    <mergeCell ref="G11:G14"/>
    <mergeCell ref="G8:G10"/>
    <mergeCell ref="G15:G25"/>
    <mergeCell ref="E15:E25"/>
    <mergeCell ref="F15:F25"/>
    <mergeCell ref="H15:H25"/>
    <mergeCell ref="H38:H40"/>
    <mergeCell ref="H45:H49"/>
    <mergeCell ref="G31:G37"/>
    <mergeCell ref="H31:H37"/>
    <mergeCell ref="G45:G49"/>
    <mergeCell ref="F31:F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dcterms:created xsi:type="dcterms:W3CDTF">2017-08-30T09:49:10Z</dcterms:created>
  <dcterms:modified xsi:type="dcterms:W3CDTF">2019-01-18T09:37:59Z</dcterms:modified>
  <cp:category/>
  <cp:version/>
  <cp:contentType/>
  <cp:contentStatus/>
</cp:coreProperties>
</file>