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4000" windowHeight="9770" activeTab="0"/>
  </bookViews>
  <sheets>
    <sheet name="Část A - Senzory" sheetId="1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<sst xmlns="http://schemas.openxmlformats.org/spreadsheetml/2006/main" count="51" uniqueCount="46">
  <si>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</si>
  <si>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</si>
  <si>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</si>
  <si>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</si>
  <si>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</si>
  <si>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Část veřejné zakázky</t>
  </si>
  <si>
    <t>Název části veřejné zakázky</t>
  </si>
  <si>
    <t>název položky</t>
  </si>
  <si>
    <t>podrobná specifikace položky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</si>
  <si>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specifikace)</t>
    </r>
  </si>
  <si>
    <t xml:space="preserve">Veřejná zakázka </t>
  </si>
  <si>
    <t>položka č.</t>
  </si>
  <si>
    <r>
      <t xml:space="preserve">Příloha č. 1 zadávací dokumentace/smlouvy –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</si>
  <si>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</si>
  <si>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t>Čidlo polohy a pohybu (sonar)</t>
  </si>
  <si>
    <t>Čidlo kyselosti</t>
  </si>
  <si>
    <t>Siloměr se dvěma rozsahy</t>
  </si>
  <si>
    <t>Voltmetr</t>
  </si>
  <si>
    <t>Voltmetr s rozsahem ±10 V, použitelný v nízkonapěťových stejnosměrných i střídavých obvodech</t>
  </si>
  <si>
    <t xml:space="preserve">Ampérmetr </t>
  </si>
  <si>
    <t>Odolný nerezový teploměr (lze měřit v organických roztocích, kyselinách, hydroxidech), rozsah minimálně: -40 °C až 135 °C, maximální teplota bez poškození: 150 °C, přesnost minimálně: +/- 0,2 °C při 0 °C, +/- 0,5 °C při 100 °C</t>
  </si>
  <si>
    <t>Senzory musí být vzájemně kompatibilní s dataloggerem v položce č. 8 zakázky a se softwarem ve vybavení školy včetně automatické detekce senzorů po připojení.</t>
  </si>
  <si>
    <t>ultrazvukový senzor polohy a pohybu (sonar) včetně zabudovaného teploměru a přepínače citlivosti , rozsah měření 15 cm až 6 m, vhodné pro měření pohybujících se objektů</t>
  </si>
  <si>
    <t>Univerzální dvourozsahový siloměr pro měření síly v tlaku i v tahu. První rozsah ±10 N, citlivost do 0,01 N včetně; druhý rozsah ±50 N, citlivost do 0,05 N včetně</t>
  </si>
  <si>
    <t>Připojitelný k počítači pomocí USB portu. Rozhraní pro nejméně 5 portů k připojení senzorů s frekvencí až 100 kHz. Nevyžaduje externí zdroj napájení.</t>
  </si>
  <si>
    <t>Čítač kapek</t>
  </si>
  <si>
    <t>Teplotní čidlo nerezové</t>
  </si>
  <si>
    <t xml:space="preserve"> Zařízení pro připojení  senzorů k PC</t>
  </si>
  <si>
    <t>Měřicí sady – Gymnázium Nové Město n. Moravě – IKAP</t>
  </si>
  <si>
    <t>Tabulku - modrá pole, vyplnit podle pokynů níže!</t>
  </si>
  <si>
    <t>Pokyny k vyplnění (modrá pole):</t>
  </si>
  <si>
    <t xml:space="preserve">a) 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</si>
  <si>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</si>
  <si>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a uvede samostatně celkovou nabídkovou cenu bez DPH, celkovou výši DPH, celkovou nabídkovou cenu s DPH, které budou dány vždy součtem  jednotlivých položek.</t>
  </si>
  <si>
    <t>b)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</si>
  <si>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</si>
  <si>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a také uvede název nabízeného výrobku a označení výrobce.</t>
  </si>
  <si>
    <t>c)</t>
  </si>
  <si>
    <t>Přednastavení vzorců není povinné, za správnost cenových údajů odpovídá dodavatel!!!</t>
  </si>
  <si>
    <t>d)</t>
  </si>
  <si>
    <t>Čidlo kyselosti použitelné nejen v chemických experimentech. Rozsah: 0 - 14 pH, citlivost: 0,005 pH, provozní teplota: 5 °C až 80 °C, možnost uložení kalibrace přímo do senzoru.</t>
  </si>
  <si>
    <t>Ampérmetr, vhodný k měření proudů v nízkonapěťových stejnosměrných i střídavých obvodech včetně rezistoru (0,1 Ω). Rozsah: ± 0,6 A, citlivost: 0,31 mA. a lepší</t>
  </si>
  <si>
    <t>Analogický čítač kapek s principem vnitřní optické závory obsahující zdroj infračerveného paprsku (890 nm) a infračervený detektor, který umožňuje odměřování malých objemů již dle objemu jedné kapky. Senzory musí být vzájemně kompatibilní s dataloggerem v položce č. 8 zakázky a se softwarem ve vybavení školy včetně automatické detekce senzorů po připojení.</t>
  </si>
  <si>
    <t>Senzory musí být vzájemně kompatibilní s dataloggerem v položce č. 8 zakázky a se softwarem ve vybavení školy,včetně automatické detekce senzorů po připojení.</t>
  </si>
  <si>
    <t>Zadavatel zároveň upozorňuje, že pokud se v technické specifikaci vyskytnou přímé či nepřímé odkazy na určité dodavatele, výrobky, patenty, vynálezy, užitné vzory, průmyslové vzory, ochranné známky nebo označení původu, je dodavatel oprávněn nabídnout rovnocenné řešení</t>
  </si>
  <si>
    <t>vyhovující požadovaným parametrům.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</si>
</sst>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left" vertical="top"/>
    </xf>
    <xf numFmtId="0" fontId="2" fillId="3" borderId="23" xfId="0" applyFont="1" applyFill="1" applyBorder="1" applyAlignment="1">
      <alignment horizontal="left" vertical="top"/>
    </xf>
    <xf numFmtId="0" fontId="2" fillId="3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 topLeftCell="A1">
      <selection activeCell="B31" sqref="B31"/>
    </sheetView>
  </sheetViews>
  <sheetFormatPr defaultColWidth="9.140625" defaultRowHeight="15"/>
  <cols>
    <col min="1" max="1" width="7.7109375" style="12" customWidth="1"/>
    <col min="2" max="2" width="20.7109375" style="4" customWidth="1"/>
    <col min="3" max="4" width="78.7109375" style="3" customWidth="1"/>
    <col min="5" max="5" width="8.28125" style="11" bestFit="1" customWidth="1"/>
    <col min="6" max="6" width="12.140625" style="4" bestFit="1" customWidth="1"/>
    <col min="7" max="7" width="6.7109375" style="4" customWidth="1"/>
    <col min="8" max="9" width="12.00390625" style="4" bestFit="1" customWidth="1"/>
    <col min="10" max="10" width="14.140625" style="0" customWidth="1"/>
  </cols>
  <sheetData>
    <row r="1" spans="2:9" ht="15">
      <c r="B1" s="7" t="s">
        <v>10</v>
      </c>
      <c r="C1" s="9" t="s">
        <v>28</v>
      </c>
      <c r="D1" s="6"/>
      <c r="E1" s="10"/>
      <c r="F1" s="1"/>
      <c r="G1" s="8"/>
      <c r="H1"/>
      <c r="I1"/>
    </row>
    <row r="2" spans="2:9" ht="15">
      <c r="B2" s="7" t="s">
        <v>12</v>
      </c>
      <c r="C2" s="2"/>
      <c r="D2" s="7"/>
      <c r="E2" s="10"/>
      <c r="F2" s="8"/>
      <c r="G2" s="8"/>
      <c r="H2"/>
      <c r="I2"/>
    </row>
    <row r="3" spans="1:5" s="8" customFormat="1" ht="15" thickBot="1">
      <c r="A3" s="18"/>
      <c r="B3" s="7"/>
      <c r="C3" s="2"/>
      <c r="D3" s="7"/>
      <c r="E3" s="10"/>
    </row>
    <row r="4" spans="1:9" s="8" customFormat="1" ht="15">
      <c r="A4" s="17"/>
      <c r="B4" s="14" t="s">
        <v>5</v>
      </c>
      <c r="C4" s="52" t="s">
        <v>6</v>
      </c>
      <c r="D4" s="53"/>
      <c r="E4" s="53"/>
      <c r="F4" s="53"/>
      <c r="G4" s="53"/>
      <c r="H4" s="53"/>
      <c r="I4" s="54"/>
    </row>
    <row r="5" spans="1:9" s="8" customFormat="1" ht="15" thickBot="1">
      <c r="A5" s="16"/>
      <c r="B5" s="15"/>
      <c r="C5" s="55" t="s">
        <v>28</v>
      </c>
      <c r="D5" s="56"/>
      <c r="E5" s="56"/>
      <c r="F5" s="56"/>
      <c r="G5" s="56"/>
      <c r="H5" s="56"/>
      <c r="I5" s="57"/>
    </row>
    <row r="6" spans="2:9" ht="15" thickBot="1">
      <c r="B6" s="39" t="s">
        <v>29</v>
      </c>
      <c r="C6" s="2"/>
      <c r="D6" s="7"/>
      <c r="E6" s="10"/>
      <c r="F6" s="8"/>
      <c r="G6" s="8"/>
      <c r="H6"/>
      <c r="I6"/>
    </row>
    <row r="7" spans="1:10" ht="44" thickBot="1">
      <c r="A7" s="20" t="s">
        <v>11</v>
      </c>
      <c r="B7" s="21" t="s">
        <v>7</v>
      </c>
      <c r="C7" s="21" t="s">
        <v>8</v>
      </c>
      <c r="D7" s="22" t="s">
        <v>9</v>
      </c>
      <c r="E7" s="21" t="s">
        <v>0</v>
      </c>
      <c r="F7" s="22" t="s">
        <v>2</v>
      </c>
      <c r="G7" s="22" t="s">
        <v>3</v>
      </c>
      <c r="H7" s="22" t="s">
        <v>13</v>
      </c>
      <c r="I7" s="22" t="s">
        <v>4</v>
      </c>
      <c r="J7" s="23"/>
    </row>
    <row r="8" spans="1:10" ht="83.25" customHeight="1" thickBot="1">
      <c r="A8" s="24">
        <v>1</v>
      </c>
      <c r="B8" s="34" t="s">
        <v>25</v>
      </c>
      <c r="C8" s="44" t="s">
        <v>42</v>
      </c>
      <c r="D8" s="25"/>
      <c r="E8" s="19">
        <v>11</v>
      </c>
      <c r="F8" s="35"/>
      <c r="G8" s="33">
        <v>21</v>
      </c>
      <c r="H8" s="35" t="str">
        <f>IF(F8="","",E8*F8)</f>
        <v/>
      </c>
      <c r="I8" s="35" t="str">
        <f aca="true" t="shared" si="0" ref="I8:I21">IF(G8="","",IF(H8="","",(H8*(1+(G8/100)))))</f>
        <v/>
      </c>
      <c r="J8" s="26"/>
    </row>
    <row r="9" spans="1:10" ht="58.5" customHeight="1" thickBot="1">
      <c r="A9" s="47">
        <v>2</v>
      </c>
      <c r="B9" s="58" t="s">
        <v>26</v>
      </c>
      <c r="C9" s="45" t="s">
        <v>20</v>
      </c>
      <c r="D9" s="5"/>
      <c r="E9" s="48">
        <v>11</v>
      </c>
      <c r="F9" s="49"/>
      <c r="G9" s="48">
        <v>21</v>
      </c>
      <c r="H9" s="49" t="str">
        <f>IF(F9="","",E9*F9)</f>
        <v/>
      </c>
      <c r="I9" s="49" t="str">
        <f t="shared" si="0"/>
        <v/>
      </c>
      <c r="J9" s="59"/>
    </row>
    <row r="10" spans="1:10" s="8" customFormat="1" ht="41.25" customHeight="1" thickBot="1">
      <c r="A10" s="47"/>
      <c r="B10" s="58"/>
      <c r="C10" s="45" t="s">
        <v>43</v>
      </c>
      <c r="D10" s="5"/>
      <c r="E10" s="48"/>
      <c r="F10" s="49"/>
      <c r="G10" s="48"/>
      <c r="H10" s="49"/>
      <c r="I10" s="49"/>
      <c r="J10" s="60"/>
    </row>
    <row r="11" spans="1:10" ht="25.5" thickBot="1">
      <c r="A11" s="47">
        <v>3</v>
      </c>
      <c r="B11" s="58" t="s">
        <v>15</v>
      </c>
      <c r="C11" s="45" t="s">
        <v>40</v>
      </c>
      <c r="D11" s="5"/>
      <c r="E11" s="48">
        <v>11</v>
      </c>
      <c r="F11" s="49"/>
      <c r="G11" s="48">
        <v>21</v>
      </c>
      <c r="H11" s="49" t="str">
        <f>IF(F11="","",E11*F11)</f>
        <v/>
      </c>
      <c r="I11" s="49" t="str">
        <f t="shared" si="0"/>
        <v/>
      </c>
      <c r="J11" s="59"/>
    </row>
    <row r="12" spans="1:10" s="8" customFormat="1" ht="45" customHeight="1" thickBot="1">
      <c r="A12" s="47"/>
      <c r="B12" s="58"/>
      <c r="C12" s="45" t="s">
        <v>21</v>
      </c>
      <c r="D12" s="5"/>
      <c r="E12" s="48"/>
      <c r="F12" s="49"/>
      <c r="G12" s="48"/>
      <c r="H12" s="49"/>
      <c r="I12" s="49"/>
      <c r="J12" s="60"/>
    </row>
    <row r="13" spans="1:10" ht="44.25" customHeight="1" thickBot="1">
      <c r="A13" s="47">
        <v>4</v>
      </c>
      <c r="B13" s="58" t="s">
        <v>14</v>
      </c>
      <c r="C13" s="45" t="s">
        <v>22</v>
      </c>
      <c r="D13" s="27"/>
      <c r="E13" s="48">
        <v>11</v>
      </c>
      <c r="F13" s="49"/>
      <c r="G13" s="48">
        <v>21</v>
      </c>
      <c r="H13" s="49" t="str">
        <f>IF(F13="","",E13*F13)</f>
        <v/>
      </c>
      <c r="I13" s="49" t="str">
        <f t="shared" si="0"/>
        <v/>
      </c>
      <c r="J13" s="59"/>
    </row>
    <row r="14" spans="1:10" s="8" customFormat="1" ht="45" customHeight="1" thickBot="1">
      <c r="A14" s="47"/>
      <c r="B14" s="58"/>
      <c r="C14" s="45" t="s">
        <v>21</v>
      </c>
      <c r="D14" s="25"/>
      <c r="E14" s="48"/>
      <c r="F14" s="49"/>
      <c r="G14" s="48"/>
      <c r="H14" s="49"/>
      <c r="I14" s="49"/>
      <c r="J14" s="60"/>
    </row>
    <row r="15" spans="1:10" ht="49.5" customHeight="1" thickBot="1">
      <c r="A15" s="47">
        <v>5</v>
      </c>
      <c r="B15" s="58" t="s">
        <v>16</v>
      </c>
      <c r="C15" s="45" t="s">
        <v>23</v>
      </c>
      <c r="D15" s="5"/>
      <c r="E15" s="48">
        <v>11</v>
      </c>
      <c r="F15" s="49"/>
      <c r="G15" s="48">
        <v>21</v>
      </c>
      <c r="H15" s="49" t="str">
        <f>IF(F15="","",E15*F15)</f>
        <v/>
      </c>
      <c r="I15" s="49" t="str">
        <f t="shared" si="0"/>
        <v/>
      </c>
      <c r="J15" s="59"/>
    </row>
    <row r="16" spans="1:10" s="8" customFormat="1" ht="45.75" customHeight="1" thickBot="1">
      <c r="A16" s="47"/>
      <c r="B16" s="58"/>
      <c r="C16" s="45" t="s">
        <v>21</v>
      </c>
      <c r="D16" s="5"/>
      <c r="E16" s="48"/>
      <c r="F16" s="49"/>
      <c r="G16" s="48"/>
      <c r="H16" s="49"/>
      <c r="I16" s="49"/>
      <c r="J16" s="60"/>
    </row>
    <row r="17" spans="1:10" ht="25.5" thickBot="1">
      <c r="A17" s="47">
        <v>6</v>
      </c>
      <c r="B17" s="58" t="s">
        <v>19</v>
      </c>
      <c r="C17" s="45" t="s">
        <v>41</v>
      </c>
      <c r="D17" s="5"/>
      <c r="E17" s="48">
        <v>11</v>
      </c>
      <c r="F17" s="49"/>
      <c r="G17" s="48">
        <v>21</v>
      </c>
      <c r="H17" s="49" t="str">
        <f>IF(F17="","",E11*F11)</f>
        <v/>
      </c>
      <c r="I17" s="49" t="str">
        <f t="shared" si="0"/>
        <v/>
      </c>
      <c r="J17" s="59"/>
    </row>
    <row r="18" spans="1:10" s="8" customFormat="1" ht="25.5" thickBot="1">
      <c r="A18" s="47"/>
      <c r="B18" s="58"/>
      <c r="C18" s="45" t="s">
        <v>21</v>
      </c>
      <c r="D18" s="5"/>
      <c r="E18" s="48"/>
      <c r="F18" s="49"/>
      <c r="G18" s="48"/>
      <c r="H18" s="49"/>
      <c r="I18" s="49"/>
      <c r="J18" s="60"/>
    </row>
    <row r="19" spans="1:10" ht="32.25" customHeight="1" thickBot="1">
      <c r="A19" s="47">
        <v>7</v>
      </c>
      <c r="B19" s="58" t="s">
        <v>17</v>
      </c>
      <c r="C19" s="45" t="s">
        <v>18</v>
      </c>
      <c r="D19" s="5"/>
      <c r="E19" s="48">
        <v>11</v>
      </c>
      <c r="F19" s="49"/>
      <c r="G19" s="48">
        <v>21</v>
      </c>
      <c r="H19" s="49" t="str">
        <f>IF(F19="","",E19*F19)</f>
        <v/>
      </c>
      <c r="I19" s="49" t="str">
        <f>IF(G19="","",IF(H19="","",(H19*(1+(G19/100)))))</f>
        <v/>
      </c>
      <c r="J19" s="59"/>
    </row>
    <row r="20" spans="1:10" ht="43.5" customHeight="1" thickBot="1">
      <c r="A20" s="47"/>
      <c r="B20" s="58"/>
      <c r="C20" s="45" t="s">
        <v>21</v>
      </c>
      <c r="D20" s="25"/>
      <c r="E20" s="48"/>
      <c r="F20" s="49"/>
      <c r="G20" s="48"/>
      <c r="H20" s="49"/>
      <c r="I20" s="49"/>
      <c r="J20" s="60"/>
    </row>
    <row r="21" spans="1:10" ht="58.5" customHeight="1" thickBot="1">
      <c r="A21" s="28">
        <v>8</v>
      </c>
      <c r="B21" s="29" t="s">
        <v>27</v>
      </c>
      <c r="C21" s="46" t="s">
        <v>24</v>
      </c>
      <c r="D21" s="30"/>
      <c r="E21" s="31">
        <v>11</v>
      </c>
      <c r="F21" s="36"/>
      <c r="G21" s="31">
        <v>21</v>
      </c>
      <c r="H21" s="36" t="str">
        <f>IF(F21="","",E21*F21)</f>
        <v/>
      </c>
      <c r="I21" s="36" t="str">
        <f t="shared" si="0"/>
        <v/>
      </c>
      <c r="J21" s="32"/>
    </row>
    <row r="22" spans="1:9" ht="15.75" customHeight="1" thickBot="1">
      <c r="A22" s="13"/>
      <c r="B22" s="50" t="s">
        <v>1</v>
      </c>
      <c r="C22" s="50"/>
      <c r="D22" s="50"/>
      <c r="E22" s="50"/>
      <c r="F22" s="50"/>
      <c r="G22" s="51"/>
      <c r="H22" s="37" t="str">
        <f>IF(SUM(H8:H21)=0,"",SUM(H8:H21))</f>
        <v/>
      </c>
      <c r="I22" s="38" t="str">
        <f>IF(SUM(I8:I21)=0,"",SUM(I8:I21))</f>
        <v/>
      </c>
    </row>
    <row r="23" spans="1:11" ht="15">
      <c r="A23" s="40" t="s">
        <v>30</v>
      </c>
      <c r="B23" s="40"/>
      <c r="J23" s="8"/>
      <c r="K23" s="8"/>
    </row>
    <row r="24" spans="1:11" ht="15">
      <c r="A24" s="41" t="s">
        <v>31</v>
      </c>
      <c r="B24" s="42" t="s">
        <v>32</v>
      </c>
      <c r="J24" s="8"/>
      <c r="K24" s="8"/>
    </row>
    <row r="25" spans="1:11" ht="15">
      <c r="A25" s="41"/>
      <c r="B25" s="42" t="s">
        <v>33</v>
      </c>
      <c r="J25" s="8"/>
      <c r="K25" s="8"/>
    </row>
    <row r="26" spans="1:11" ht="15">
      <c r="A26" s="41" t="s">
        <v>34</v>
      </c>
      <c r="B26" s="43" t="s">
        <v>35</v>
      </c>
      <c r="J26" s="8"/>
      <c r="K26" s="8"/>
    </row>
    <row r="27" spans="1:11" ht="15">
      <c r="A27" s="41"/>
      <c r="B27" s="43" t="s">
        <v>36</v>
      </c>
      <c r="J27" s="8"/>
      <c r="K27" s="8"/>
    </row>
    <row r="28" spans="1:11" ht="15">
      <c r="A28" s="41" t="s">
        <v>37</v>
      </c>
      <c r="B28" s="43" t="s">
        <v>38</v>
      </c>
      <c r="J28" s="8"/>
      <c r="K28" s="8"/>
    </row>
    <row r="29" spans="1:11" ht="15">
      <c r="A29" s="41" t="s">
        <v>39</v>
      </c>
      <c r="B29" s="43" t="s">
        <v>44</v>
      </c>
      <c r="J29" s="8"/>
      <c r="K29" s="8"/>
    </row>
    <row r="30" ht="15">
      <c r="B30" s="41" t="s">
        <v>45</v>
      </c>
    </row>
  </sheetData>
  <mergeCells count="51">
    <mergeCell ref="J9:J10"/>
    <mergeCell ref="J11:J12"/>
    <mergeCell ref="J13:J14"/>
    <mergeCell ref="J15:J16"/>
    <mergeCell ref="J19:J20"/>
    <mergeCell ref="J17:J18"/>
    <mergeCell ref="B22:G22"/>
    <mergeCell ref="C4:I4"/>
    <mergeCell ref="C5:I5"/>
    <mergeCell ref="B9:B10"/>
    <mergeCell ref="A9:A10"/>
    <mergeCell ref="A11:A12"/>
    <mergeCell ref="A13:A14"/>
    <mergeCell ref="A15:A16"/>
    <mergeCell ref="F9:F10"/>
    <mergeCell ref="E13:E14"/>
    <mergeCell ref="F13:F14"/>
    <mergeCell ref="B11:B12"/>
    <mergeCell ref="B17:B18"/>
    <mergeCell ref="B15:B16"/>
    <mergeCell ref="B13:B14"/>
    <mergeCell ref="B19:B20"/>
    <mergeCell ref="G13:G14"/>
    <mergeCell ref="H13:H14"/>
    <mergeCell ref="G19:G20"/>
    <mergeCell ref="H19:H20"/>
    <mergeCell ref="I9:I10"/>
    <mergeCell ref="I11:I12"/>
    <mergeCell ref="I13:I14"/>
    <mergeCell ref="I19:I20"/>
    <mergeCell ref="G17:G18"/>
    <mergeCell ref="H17:H18"/>
    <mergeCell ref="I17:I18"/>
    <mergeCell ref="E9:E10"/>
    <mergeCell ref="E11:E12"/>
    <mergeCell ref="F11:F12"/>
    <mergeCell ref="G11:G12"/>
    <mergeCell ref="H11:H12"/>
    <mergeCell ref="G9:G10"/>
    <mergeCell ref="H9:H10"/>
    <mergeCell ref="E15:E16"/>
    <mergeCell ref="F15:F16"/>
    <mergeCell ref="G15:G16"/>
    <mergeCell ref="H15:H16"/>
    <mergeCell ref="I15:I16"/>
    <mergeCell ref="A17:A18"/>
    <mergeCell ref="A19:A20"/>
    <mergeCell ref="E19:E20"/>
    <mergeCell ref="F19:F20"/>
    <mergeCell ref="E17:E18"/>
    <mergeCell ref="F17:F18"/>
  </mergeCells>
  <conditionalFormatting sqref="B19">
    <cfRule type="expression" priority="1" dxfId="0">
      <formula>IF($D19&gt;0,1,0)</formula>
    </cfRule>
  </conditionalFormatting>
  <conditionalFormatting sqref="B8">
    <cfRule type="expression" priority="7" dxfId="0">
      <formula>IF($D8&gt;0,1,0)</formula>
    </cfRule>
  </conditionalFormatting>
  <conditionalFormatting sqref="B9">
    <cfRule type="expression" priority="6" dxfId="0">
      <formula>IF($D9&gt;0,1,0)</formula>
    </cfRule>
  </conditionalFormatting>
  <conditionalFormatting sqref="B11">
    <cfRule type="expression" priority="5" dxfId="0">
      <formula>IF($D11&gt;0,1,0)</formula>
    </cfRule>
  </conditionalFormatting>
  <conditionalFormatting sqref="B13">
    <cfRule type="expression" priority="4" dxfId="0">
      <formula>IF($D13&gt;0,1,0)</formula>
    </cfRule>
  </conditionalFormatting>
  <conditionalFormatting sqref="B15">
    <cfRule type="expression" priority="3" dxfId="0">
      <formula>IF($D15&gt;0,1,0)</formula>
    </cfRule>
  </conditionalFormatting>
  <conditionalFormatting sqref="B17">
    <cfRule type="expression" priority="2" dxfId="0">
      <formula>IF($D17&gt;0,1,0)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cp:lastPrinted>2019-02-05T13:18:37Z</cp:lastPrinted>
  <dcterms:created xsi:type="dcterms:W3CDTF">2017-08-30T09:49:10Z</dcterms:created>
  <dcterms:modified xsi:type="dcterms:W3CDTF">2019-02-06T14:54:25Z</dcterms:modified>
  <cp:category/>
  <cp:version/>
  <cp:contentType/>
  <cp:contentStatus/>
</cp:coreProperties>
</file>