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9200" windowHeight="6110" activeTab="2"/>
  </bookViews>
  <sheets>
    <sheet name="VETR- část 1 sono" sheetId="3" r:id="rId1"/>
    <sheet name="VETR- část 2 analyzátory" sheetId="1" r:id="rId2"/>
    <sheet name="VETR- část 3 rentgen" sheetId="4" r:id="rId3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<sst xmlns="http://schemas.openxmlformats.org/spreadsheetml/2006/main" count="127" uniqueCount="63">
  <si>
    <t>Veřejná zakázka:</t>
  </si>
  <si>
    <t>Příloha 1 výzvy k podání nabídek - technická specifikace, položkový rozpočet</t>
  </si>
  <si>
    <t>Položka</t>
  </si>
  <si>
    <t>Počet kusů</t>
  </si>
  <si>
    <t>Cenacelkem Kč s DPH</t>
  </si>
  <si>
    <t>Nabízená přesná technická speciffikace, název výrobku a označení výrobce</t>
  </si>
  <si>
    <t>nevyplňuje se.</t>
  </si>
  <si>
    <t>Celková nabídková cena</t>
  </si>
  <si>
    <t xml:space="preserve">a) </t>
  </si>
  <si>
    <t>b)</t>
  </si>
  <si>
    <t>Dále dodavatel vyplní u každé položky  přesnou nabízenou technickou specifikaci tak, aby bylo možné ověřit splnění minimálních technických specifikací stanovených zadavatelem ve sloupci "Nabízená přesná technická specifikace...",</t>
  </si>
  <si>
    <t>a také uvede název nabízeného výrobku a označení výrobce.</t>
  </si>
  <si>
    <t>c)</t>
  </si>
  <si>
    <t>Název</t>
  </si>
  <si>
    <t xml:space="preserve"> DPH  v Kč (21%)</t>
  </si>
  <si>
    <t>Doprava, montáž, uvedení do prov.</t>
  </si>
  <si>
    <t>Doprava, montáž, uvedení do provozu veškerého zařízení (předchozích položek), zaškolení a další činnosti dle 1.4 kupní smlouvy (obchodních podmínek)</t>
  </si>
  <si>
    <t>„Dodávka veterinárního přístrojového vybavení“</t>
  </si>
  <si>
    <t>Část 1: sonografický systém</t>
  </si>
  <si>
    <t>Abdominální ultrasonografie psa a kočky</t>
  </si>
  <si>
    <t>Echokardiografický atlas psa a kočky</t>
  </si>
  <si>
    <t>Ultrasonografie ve veterinárním porodnictví a gynekologii</t>
  </si>
  <si>
    <t>Příslušenství</t>
  </si>
  <si>
    <t>Sonografický přístroj</t>
  </si>
  <si>
    <t>Popis, požadovaná minimální specifikace</t>
  </si>
  <si>
    <t>Dodavatel přiloží v nabídce technický list obsahující popis nabízeného výrobku, zejm. technické údaje výrobku.</t>
  </si>
  <si>
    <t>Příslušenství - Sonda</t>
  </si>
  <si>
    <t>Část 2: biochemický a hematologický analyzátor</t>
  </si>
  <si>
    <t>Veterinární hematologický analyzátor</t>
  </si>
  <si>
    <t>Startovací balíček spotřebního materiálu</t>
  </si>
  <si>
    <t>Cena Kč celkem bez DPH</t>
  </si>
  <si>
    <t>Dodavatel vyplní u každé položky cenu s max. dvě desetinná místa, a to za položku bez DPH, výši DPH, cena za položku s DPH.  Cena přístroje zahrnuje příslušenství dle tabulky.</t>
  </si>
  <si>
    <t>Dodavatel uvede samostatně celkovou nabídkovou cenu bez DPH, celkovou výši DPH, celkovou nabídkovou cenu s DPH, které budou dány vždy součtem  jednotlivých položek.  Přednastavené vzorce je dodavatel povinen překontrolovat, predefinované nastavení není závazné.</t>
  </si>
  <si>
    <t>Dále dodavatel vyplní ve sloupci "Nabízená přesná technická specifikace..." u každé položky  přesnou nabízenou technickou specifikaci tak, aby bylo možné ověřit splnění minimálních technických specifikací stanovených zadavatelem.</t>
  </si>
  <si>
    <t>Dodavatel také uvede název nabízeného výrobku a označení výrobce.</t>
  </si>
  <si>
    <t>Celkem za analyzátory</t>
  </si>
  <si>
    <t>Celková nabídková cena - hematologický analyzátor</t>
  </si>
  <si>
    <t>Celková nabídková cena - biochemický analyzátor</t>
  </si>
  <si>
    <t>Veterinární biochemický analyzátor</t>
  </si>
  <si>
    <t>Dodavatel uvede samostatně (za jeden i za všechny přístroje) celkovou nabídkovou cenu bez DPH, celkovou výši DPH, celkovou nabídkovou cenu s DPH, které budou dány vždy součtem  jednotlivých položek.  Přednastavené vzorce je dodavatel povinen překontrolovat, predefinované nastavení není závazné.</t>
  </si>
  <si>
    <t>Pokyny k vyplnění - zejm. modře podbarvená pole:</t>
  </si>
  <si>
    <t>Část 3: rentgenologický přístroj s digitalizací</t>
  </si>
  <si>
    <t>Rentgenologický přístroj</t>
  </si>
  <si>
    <t>Nepřímá digitalizace</t>
  </si>
  <si>
    <t>Příslušenství - software</t>
  </si>
  <si>
    <t>Příslušenství - hardware</t>
  </si>
  <si>
    <t>Příslušenství - servisní balíčk</t>
  </si>
  <si>
    <t>Příslušenství přístroje - pomůcky</t>
  </si>
  <si>
    <t>-minimální počet parametrů krevního obrazu: WBC, LYM, LYM%, MON, MON%, NEU, NEU%, EOS, EOS%, HGB, MCH, MCHC, RBC, MCV, HCT, RDW%, RDW, PLT, MPV
- uživatelsky programovatelný WBC diskriminátor
- možnost nastavení lyzačního času WBC uživatelem
- obsluha analyzátoru pomocí vestavěného dotykového displeje
- možnost nastavení času (délky) aspirace krevního vzorku 
- reagenční management (elektronická registrace reagencií - číslo šarže, datum instalace, datum expirace)
- zvířecí profily: pes, kočka, kůň, kráva, prase, králík, myš, krysa/potkan, koza, ovce, fretka, morče, činčila 
- asistovaná kalibrace s automatickým výpočtem optimálního kal. faktoru 
- uzavřený systém - reagenční, kalibrační  a kontrolní materiál dodává výrobce analyzátoru
- automatické čištění analyzátoru bez zásahu obsluhy
- uživatelem volitelná funkce čištění měřích apertur RBC/PLT a WBC
- uživatelská možnost přizpůsobení softwarového menu analyzátoru dle vlastní  potřeby
- možnost vložení diagnostického popisu ke změřenému vzorku
- export výsledku analýzy na usb disk</t>
  </si>
  <si>
    <t xml:space="preserve">- slidová technologie
- minimální počet parametrů ALP, AMYL, AST, ALT, LDH, ALB, BUN, CHE, CPK, GGT, Ca, HDL-C, CREA, DBIL, GLUC, IP, Mg, TBIL, NH3, CHOL, TG, TP, UA, Na, K, Cl, v-LIPASE CANINE, tCO2, CRP-Canine, GLOB*, ALB/GLOB*, BUN/CREA*, Na/K*
- kontinuální analýza minimálně 20 parametrů na jeden vzorek (bez nutnosti přerušení analýzy)
- potenciometrická technologie analýzy sodíku, draslíku a chloridů
- typ vzorku  plazma/sérum, plná krev
- přednastavené profily měření:  pes, kočka, králík, fretka, kůň, koza, ovce, skot, prase, činčila, morče, potkan 
- funkce automatického ředění vzorku analyzátorem s možností uživatelského nastavení ředicího poměru
- možnost korekce kalibračních faktorů jednotlivých parametrů
- obsluha analyzátoru pomocí vestavěného dotykového displeje
- displej graficky zobrazuje referenčního rozmezí u výsledků analýzy
- vestavěná tiskárna
</t>
  </si>
  <si>
    <r>
      <t>Mikrokonvexní sonda</t>
    </r>
    <r>
      <rPr>
        <sz val="11"/>
        <rFont val="Arial CE"/>
        <family val="2"/>
      </rPr>
      <t xml:space="preserve"> frekvence 5.0/6.5/8.0 MHz, radius min. 15 mm</t>
    </r>
  </si>
  <si>
    <t>Diluid, min. 1 bal.
Lyse, min. 1 bal.
EOS reagent, min. 1 ks
Cleaner, min. 1 ks
Collection Tubes, min. 1 bal.</t>
  </si>
  <si>
    <t>Systém pro přímou digitalizaci RTG obrazu 
*automatická detekce záření (AED)
*typ detektoru: TFT panel s CSi scintilační vrstvou
*zobrazovací plocha min. 422x 422 mm
*rozlišení - velikost pixelu: min. 127 μm
*prostorové rozlišení: min. 3,9 lp/mm
*akviziční čas: &lt;5 sekund 
*pracovní napětí: AC 100~240V±10% (50/60Hz)</t>
  </si>
  <si>
    <t>vysokofrekvenční RTG s anatomickým programem
Výkon generátoru: min. 30 kW
Napájení: 230-240V, 50-60Hz
Maximální proud: 25 A
Frekvence: 40 kHz
Typ rentgenky: rotující anoda s proměnlivým ohniskem min. 0,6/1,3 mm
Rozpětí kV: od 40 do 125 kV
Maximální mA: 400 mA
Čas expozice: od 0,03 do 1 s
mAs: 0.6 - 80
Operační módy: manuální nebo anatomický
3 cestná plovoucí deska min.  150x60 cm s mechanickými brzdami</t>
  </si>
  <si>
    <t>min. 2 ks - set ochranných pomůcek: zástěra, rukavice, límec - 0.35mm Pb</t>
  </si>
  <si>
    <r>
      <t>Software</t>
    </r>
    <r>
      <rPr>
        <sz val="11"/>
        <color rgb="FFFF0000"/>
        <rFont val="Arial CE"/>
        <family val="2"/>
      </rPr>
      <t xml:space="preserve"> </t>
    </r>
    <r>
      <rPr>
        <sz val="11"/>
        <rFont val="Arial CE"/>
        <family val="2"/>
      </rPr>
      <t>administrovatelný processing expozic dle jednotlivých projekcí; DICOM Query,
Send, Receive; integrovaný DICOM prohlížeč; Window/Level; Histogram Equalization; Despeckling, Zoom, and
Cropping atd., Patient CD modul (vypalování snímků na CD včetně DICOM prohlížeče); měření vzdálenosti, úhlu
(Quandriceps/Femoris angle), VHS (Vertebral Heart Score) a Norberg Angle</t>
    </r>
  </si>
  <si>
    <r>
      <t xml:space="preserve">Pracovní stanice </t>
    </r>
    <r>
      <rPr>
        <sz val="11"/>
        <rFont val="Arial CE"/>
        <family val="2"/>
      </rPr>
      <t xml:space="preserve"> min. </t>
    </r>
    <r>
      <rPr>
        <sz val="11"/>
        <rFont val="Arial CE"/>
        <family val="2"/>
      </rPr>
      <t>FULL HD, min. 23"; procesor min.</t>
    </r>
    <r>
      <rPr>
        <sz val="11"/>
        <color rgb="FFFF0000"/>
        <rFont val="Arial CE"/>
        <family val="2"/>
      </rPr>
      <t xml:space="preserve"> </t>
    </r>
    <r>
      <rPr>
        <sz val="11"/>
        <rFont val="Arial CE"/>
        <family val="2"/>
      </rPr>
      <t xml:space="preserve"> 4GB RAM, min. 256 GB pevný disk SSD nebo 500 GB HDD, DVD-RW mechanika, Windows 10 CZE</t>
    </r>
  </si>
  <si>
    <t>Servisní balíček na 12 měsíců: bezplatná telefonická podpora a vzdálená správa (8:00 -16:00), garance technické podpory do jednoho pracovního dne od nahlášení problému; náhradní zařízení po dobu případné opravy; bezplatná instalace upgradů softwaru (jsou-li k dispozici od výrobce)</t>
  </si>
  <si>
    <t xml:space="preserve">*Pulsní doppler
*Color/Power doppler
*HPRF
*min. 21,5" FULL HD LCD monitor +  min. 13,3" Full HD touch panel
*Konektor na min. 3 sondy
*min. 1TB hard disk
*Spatial Compounding Imaging
*redukce šumu pro lepší rozlišitelnost tkání
* automatická optimalizace obrazu
*Phase Shift Harmonické zobrazení
*Trapezoidní zobrazení
*Režimy zobrazení min.  B/2B/4B/M/B+M
*správa pacientské databáze
*8-segmentové nastavení zisku
*min. 4x USB port, 1x VGA výstup, 1x S-video výstup
*aplikace pro posílání dat do externích zařízení </t>
  </si>
  <si>
    <t>Slide GLUC, min. 1 bal.
Slide ALP, , min. 1 bal.
Slide UREA, min. 1 bal.
Slide CRE, min. 1 bal.
Slide AST, min. 1 bal.
Slide ALT, min. 1 bal.
Fdc Immuno AU10V, min. 1ks                                                                                               Collection Tubes, min. 1 bal.
Auto tips, min. 1 bal.                                                                                                               v-T4 Cartridge, min. 1 bal.
v-PRG Cartridge (Progesteron), min.1 bal.</t>
  </si>
  <si>
    <t>1 kpl</t>
  </si>
  <si>
    <t>d)</t>
  </si>
  <si>
    <t>Nabídku lze podat pouze na všechny položky - oba analyzátory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</si>
</sst>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1">
    <font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theme="10"/>
      <name val="Arial"/>
      <family val="2"/>
    </font>
    <font>
      <sz val="11"/>
      <name val="Arial CE"/>
      <family val="2"/>
    </font>
    <font>
      <b/>
      <u val="single"/>
      <sz val="11"/>
      <name val="Arial"/>
      <family val="2"/>
    </font>
    <font>
      <sz val="11"/>
      <color rgb="FFFF0000"/>
      <name val="Arial CE"/>
      <family val="2"/>
    </font>
    <font>
      <sz val="12"/>
      <name val="Arial"/>
      <family val="2"/>
    </font>
    <font>
      <b/>
      <sz val="12"/>
      <color rgb="FFFF0000"/>
      <name val="Arial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</fills>
  <borders count="17">
    <border>
      <left/>
      <right/>
      <top/>
      <bottom/>
      <diagonal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69">
    <xf numFmtId="0" fontId="0" fillId="0" borderId="0" xfId="0"/>
    <xf numFmtId="0" fontId="1" fillId="0" borderId="0" xfId="0" applyFont="1"/>
    <xf numFmtId="0" fontId="0" fillId="2" borderId="0" xfId="0" applyFill="1"/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/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/>
    </xf>
    <xf numFmtId="0" fontId="4" fillId="3" borderId="3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3" fillId="2" borderId="4" xfId="0" applyFont="1" applyFill="1" applyBorder="1"/>
    <xf numFmtId="0" fontId="3" fillId="0" borderId="0" xfId="0" applyFont="1" applyAlignment="1">
      <alignment wrapText="1"/>
    </xf>
    <xf numFmtId="0" fontId="3" fillId="0" borderId="0" xfId="0" applyFont="1" applyBorder="1"/>
    <xf numFmtId="0" fontId="4" fillId="0" borderId="0" xfId="0" applyFont="1" applyFill="1" applyBorder="1"/>
    <xf numFmtId="0" fontId="3" fillId="2" borderId="5" xfId="0" applyFont="1" applyFill="1" applyBorder="1"/>
    <xf numFmtId="0" fontId="3" fillId="0" borderId="6" xfId="20" applyFont="1" applyFill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164" fontId="3" fillId="2" borderId="7" xfId="0" applyNumberFormat="1" applyFont="1" applyFill="1" applyBorder="1" applyAlignment="1">
      <alignment vertical="top"/>
    </xf>
    <xf numFmtId="0" fontId="3" fillId="0" borderId="8" xfId="0" applyFont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6" fillId="0" borderId="10" xfId="0" applyFont="1" applyBorder="1" applyAlignment="1">
      <alignment horizontal="left" vertical="top"/>
    </xf>
    <xf numFmtId="0" fontId="6" fillId="0" borderId="4" xfId="0" applyFont="1" applyBorder="1" applyAlignment="1">
      <alignment horizontal="left" vertical="top" wrapText="1"/>
    </xf>
    <xf numFmtId="49" fontId="3" fillId="2" borderId="4" xfId="0" applyNumberFormat="1" applyFont="1" applyFill="1" applyBorder="1" applyAlignment="1">
      <alignment vertical="top" wrapText="1"/>
    </xf>
    <xf numFmtId="0" fontId="7" fillId="0" borderId="0" xfId="0" applyFont="1" applyBorder="1"/>
    <xf numFmtId="0" fontId="3" fillId="0" borderId="0" xfId="0" applyFont="1" applyFill="1" applyBorder="1"/>
    <xf numFmtId="164" fontId="1" fillId="3" borderId="2" xfId="0" applyNumberFormat="1" applyFont="1" applyFill="1" applyBorder="1" applyAlignment="1">
      <alignment horizontal="right"/>
    </xf>
    <xf numFmtId="164" fontId="3" fillId="4" borderId="4" xfId="0" applyNumberFormat="1" applyFont="1" applyFill="1" applyBorder="1" applyAlignment="1">
      <alignment vertical="top"/>
    </xf>
    <xf numFmtId="0" fontId="1" fillId="3" borderId="11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/>
    <xf numFmtId="0" fontId="4" fillId="3" borderId="1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64" fontId="9" fillId="0" borderId="2" xfId="0" applyNumberFormat="1" applyFont="1" applyFill="1" applyBorder="1" applyAlignment="1">
      <alignment horizontal="right"/>
    </xf>
    <xf numFmtId="164" fontId="10" fillId="5" borderId="2" xfId="0" applyNumberFormat="1" applyFont="1" applyFill="1" applyBorder="1" applyAlignment="1">
      <alignment horizontal="right"/>
    </xf>
    <xf numFmtId="0" fontId="1" fillId="3" borderId="2" xfId="0" applyFont="1" applyFill="1" applyBorder="1" applyAlignment="1">
      <alignment vertical="center" wrapText="1"/>
    </xf>
    <xf numFmtId="164" fontId="3" fillId="4" borderId="12" xfId="0" applyNumberFormat="1" applyFont="1" applyFill="1" applyBorder="1" applyAlignment="1">
      <alignment vertical="top"/>
    </xf>
    <xf numFmtId="164" fontId="3" fillId="2" borderId="12" xfId="0" applyNumberFormat="1" applyFont="1" applyFill="1" applyBorder="1" applyAlignment="1">
      <alignment vertical="top"/>
    </xf>
    <xf numFmtId="49" fontId="3" fillId="6" borderId="5" xfId="0" applyNumberFormat="1" applyFont="1" applyFill="1" applyBorder="1" applyAlignment="1">
      <alignment vertical="top" wrapText="1"/>
    </xf>
    <xf numFmtId="0" fontId="3" fillId="0" borderId="12" xfId="0" applyFont="1" applyBorder="1" applyAlignment="1">
      <alignment vertical="top"/>
    </xf>
    <xf numFmtId="0" fontId="6" fillId="0" borderId="12" xfId="0" applyFont="1" applyBorder="1" applyAlignment="1">
      <alignment horizontal="left" vertical="top" wrapText="1"/>
    </xf>
    <xf numFmtId="0" fontId="3" fillId="2" borderId="12" xfId="0" applyFont="1" applyFill="1" applyBorder="1"/>
    <xf numFmtId="0" fontId="3" fillId="0" borderId="4" xfId="20" applyFont="1" applyFill="1" applyBorder="1" applyAlignment="1">
      <alignment vertical="top" wrapText="1"/>
    </xf>
    <xf numFmtId="0" fontId="6" fillId="0" borderId="12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 wrapText="1"/>
    </xf>
    <xf numFmtId="49" fontId="3" fillId="0" borderId="6" xfId="20" applyNumberFormat="1" applyFont="1" applyFill="1" applyBorder="1" applyAlignment="1">
      <alignment vertical="top" wrapText="1"/>
    </xf>
    <xf numFmtId="164" fontId="3" fillId="4" borderId="5" xfId="0" applyNumberFormat="1" applyFont="1" applyFill="1" applyBorder="1" applyAlignment="1">
      <alignment horizontal="right" vertical="top"/>
    </xf>
    <xf numFmtId="164" fontId="3" fillId="4" borderId="13" xfId="0" applyNumberFormat="1" applyFont="1" applyFill="1" applyBorder="1" applyAlignment="1">
      <alignment horizontal="right" vertical="top"/>
    </xf>
    <xf numFmtId="164" fontId="3" fillId="4" borderId="12" xfId="0" applyNumberFormat="1" applyFont="1" applyFill="1" applyBorder="1" applyAlignment="1">
      <alignment horizontal="right" vertical="top"/>
    </xf>
    <xf numFmtId="164" fontId="3" fillId="2" borderId="5" xfId="0" applyNumberFormat="1" applyFont="1" applyFill="1" applyBorder="1" applyAlignment="1">
      <alignment horizontal="right" vertical="top"/>
    </xf>
    <xf numFmtId="164" fontId="3" fillId="2" borderId="13" xfId="0" applyNumberFormat="1" applyFont="1" applyFill="1" applyBorder="1" applyAlignment="1">
      <alignment horizontal="right" vertical="top"/>
    </xf>
    <xf numFmtId="164" fontId="3" fillId="2" borderId="12" xfId="0" applyNumberFormat="1" applyFont="1" applyFill="1" applyBorder="1" applyAlignment="1">
      <alignment horizontal="right" vertical="top"/>
    </xf>
    <xf numFmtId="0" fontId="1" fillId="3" borderId="11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164" fontId="3" fillId="4" borderId="4" xfId="0" applyNumberFormat="1" applyFont="1" applyFill="1" applyBorder="1" applyAlignment="1">
      <alignment horizontal="right" vertical="top"/>
    </xf>
    <xf numFmtId="164" fontId="3" fillId="2" borderId="4" xfId="0" applyNumberFormat="1" applyFont="1" applyFill="1" applyBorder="1" applyAlignment="1">
      <alignment horizontal="right" vertical="top"/>
    </xf>
    <xf numFmtId="49" fontId="3" fillId="6" borderId="4" xfId="0" applyNumberFormat="1" applyFont="1" applyFill="1" applyBorder="1" applyAlignment="1">
      <alignment vertical="top" wrapText="1"/>
    </xf>
    <xf numFmtId="49" fontId="3" fillId="4" borderId="5" xfId="0" applyNumberFormat="1" applyFont="1" applyFill="1" applyBorder="1" applyAlignment="1">
      <alignment vertical="top" wrapText="1"/>
    </xf>
    <xf numFmtId="49" fontId="3" fillId="4" borderId="13" xfId="0" applyNumberFormat="1" applyFont="1" applyFill="1" applyBorder="1" applyAlignment="1">
      <alignment vertical="top" wrapText="1"/>
    </xf>
    <xf numFmtId="0" fontId="4" fillId="3" borderId="15" xfId="0" applyFont="1" applyFill="1" applyBorder="1" applyAlignment="1">
      <alignment vertical="center" wrapText="1"/>
    </xf>
    <xf numFmtId="49" fontId="3" fillId="4" borderId="4" xfId="0" applyNumberFormat="1" applyFont="1" applyFill="1" applyBorder="1" applyAlignment="1">
      <alignment vertical="top" wrapText="1"/>
    </xf>
    <xf numFmtId="49" fontId="3" fillId="6" borderId="16" xfId="0" applyNumberFormat="1" applyFont="1" applyFill="1" applyBorder="1" applyAlignment="1">
      <alignment vertical="top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9"/>
  <sheetViews>
    <sheetView showGridLines="0" zoomScale="55" zoomScaleNormal="55" workbookViewId="0" topLeftCell="A1"/>
  </sheetViews>
  <sheetFormatPr defaultColWidth="9.140625" defaultRowHeight="12.75"/>
  <cols>
    <col min="1" max="1" width="5.57421875" style="0" customWidth="1"/>
    <col min="2" max="2" width="32.421875" style="0" customWidth="1"/>
    <col min="3" max="3" width="86.57421875" style="0" customWidth="1"/>
    <col min="4" max="4" width="8.140625" style="2" customWidth="1"/>
    <col min="5" max="7" width="20.7109375" style="0" customWidth="1"/>
    <col min="8" max="8" width="72.421875" style="0" customWidth="1"/>
    <col min="9" max="9" width="10.57421875" style="3" customWidth="1"/>
  </cols>
  <sheetData>
    <row r="1" spans="1:2" ht="15.5">
      <c r="A1" s="1" t="s">
        <v>0</v>
      </c>
      <c r="B1" s="1"/>
    </row>
    <row r="2" spans="1:3" ht="18">
      <c r="A2" s="4" t="s">
        <v>17</v>
      </c>
      <c r="B2" s="4"/>
      <c r="C2" s="5"/>
    </row>
    <row r="3" spans="1:3" ht="18">
      <c r="A3" s="4" t="s">
        <v>18</v>
      </c>
      <c r="B3" s="4"/>
      <c r="C3" s="5"/>
    </row>
    <row r="4" spans="1:2" ht="14.5" thickBot="1">
      <c r="A4" s="6" t="s">
        <v>1</v>
      </c>
      <c r="B4" s="6"/>
    </row>
    <row r="5" spans="1:8" s="11" customFormat="1" ht="28.5" thickBot="1">
      <c r="A5" s="7" t="s">
        <v>2</v>
      </c>
      <c r="B5" s="7" t="s">
        <v>13</v>
      </c>
      <c r="C5" s="8" t="s">
        <v>24</v>
      </c>
      <c r="D5" s="9" t="s">
        <v>3</v>
      </c>
      <c r="E5" s="10" t="s">
        <v>30</v>
      </c>
      <c r="F5" s="10" t="s">
        <v>14</v>
      </c>
      <c r="G5" s="10" t="s">
        <v>4</v>
      </c>
      <c r="H5" s="10" t="s">
        <v>5</v>
      </c>
    </row>
    <row r="6" spans="1:9" ht="244" customHeight="1">
      <c r="A6" s="20">
        <v>1</v>
      </c>
      <c r="B6" s="21" t="s">
        <v>23</v>
      </c>
      <c r="C6" s="17" t="s">
        <v>58</v>
      </c>
      <c r="D6" s="16">
        <v>1</v>
      </c>
      <c r="E6" s="52">
        <v>0</v>
      </c>
      <c r="F6" s="55">
        <f>E6*0.21</f>
        <v>0</v>
      </c>
      <c r="G6" s="55">
        <f>E6+F6</f>
        <v>0</v>
      </c>
      <c r="H6" s="44"/>
      <c r="I6"/>
    </row>
    <row r="7" spans="1:9" ht="14">
      <c r="A7" s="22">
        <v>2</v>
      </c>
      <c r="B7" s="23" t="s">
        <v>26</v>
      </c>
      <c r="C7" s="24" t="s">
        <v>50</v>
      </c>
      <c r="D7" s="12">
        <v>1</v>
      </c>
      <c r="E7" s="53"/>
      <c r="F7" s="56"/>
      <c r="G7" s="56"/>
      <c r="H7" s="63"/>
      <c r="I7"/>
    </row>
    <row r="8" spans="1:9" ht="14">
      <c r="A8" s="22">
        <v>3</v>
      </c>
      <c r="B8" s="23" t="s">
        <v>22</v>
      </c>
      <c r="C8" s="24" t="s">
        <v>19</v>
      </c>
      <c r="D8" s="12">
        <v>1</v>
      </c>
      <c r="E8" s="53"/>
      <c r="F8" s="56"/>
      <c r="G8" s="56"/>
      <c r="H8" s="63"/>
      <c r="I8"/>
    </row>
    <row r="9" spans="1:9" ht="14">
      <c r="A9" s="22">
        <v>4</v>
      </c>
      <c r="B9" s="23" t="s">
        <v>22</v>
      </c>
      <c r="C9" s="24" t="s">
        <v>20</v>
      </c>
      <c r="D9" s="12">
        <v>1</v>
      </c>
      <c r="E9" s="53"/>
      <c r="F9" s="56"/>
      <c r="G9" s="56"/>
      <c r="H9" s="63"/>
      <c r="I9"/>
    </row>
    <row r="10" spans="1:9" ht="14">
      <c r="A10" s="22">
        <v>5</v>
      </c>
      <c r="B10" s="23" t="s">
        <v>22</v>
      </c>
      <c r="C10" s="24" t="s">
        <v>21</v>
      </c>
      <c r="D10" s="12">
        <v>1</v>
      </c>
      <c r="E10" s="54"/>
      <c r="F10" s="57"/>
      <c r="G10" s="57"/>
      <c r="H10" s="63"/>
      <c r="I10"/>
    </row>
    <row r="11" spans="1:9" ht="28.5" thickBot="1">
      <c r="A11" s="22">
        <v>6</v>
      </c>
      <c r="B11" s="22" t="s">
        <v>15</v>
      </c>
      <c r="C11" s="18" t="s">
        <v>16</v>
      </c>
      <c r="D11" s="12">
        <v>1</v>
      </c>
      <c r="E11" s="29">
        <v>0</v>
      </c>
      <c r="F11" s="19">
        <f aca="true" t="shared" si="0" ref="F11">E11*0.21</f>
        <v>0</v>
      </c>
      <c r="G11" s="19">
        <f aca="true" t="shared" si="1" ref="G11">E11+F11</f>
        <v>0</v>
      </c>
      <c r="H11" s="25" t="s">
        <v>6</v>
      </c>
      <c r="I11"/>
    </row>
    <row r="12" spans="1:8" s="6" customFormat="1" ht="16" thickBot="1">
      <c r="A12" s="30" t="s">
        <v>7</v>
      </c>
      <c r="B12" s="31"/>
      <c r="C12" s="31"/>
      <c r="D12" s="31"/>
      <c r="E12" s="28">
        <f>SUM(E6:E11)</f>
        <v>0</v>
      </c>
      <c r="F12" s="28">
        <f>SUM(F6:F11)</f>
        <v>0</v>
      </c>
      <c r="G12" s="28">
        <f>SUM(G6:G11)</f>
        <v>0</v>
      </c>
      <c r="H12" s="13"/>
    </row>
    <row r="13" spans="1:8" s="35" customFormat="1" ht="15.5">
      <c r="A13" s="32"/>
      <c r="B13" s="32"/>
      <c r="C13" s="32"/>
      <c r="D13" s="32"/>
      <c r="E13" s="33"/>
      <c r="F13" s="33"/>
      <c r="G13" s="33"/>
      <c r="H13" s="34"/>
    </row>
    <row r="14" spans="1:9" s="6" customFormat="1" ht="14">
      <c r="A14" s="26" t="s">
        <v>40</v>
      </c>
      <c r="B14" s="26"/>
      <c r="C14" s="14"/>
      <c r="D14" s="14"/>
      <c r="E14" s="14"/>
      <c r="F14" s="15"/>
      <c r="I14" s="13"/>
    </row>
    <row r="15" spans="1:9" s="6" customFormat="1" ht="14">
      <c r="A15" s="6" t="s">
        <v>8</v>
      </c>
      <c r="B15" s="14" t="s">
        <v>31</v>
      </c>
      <c r="D15" s="14"/>
      <c r="E15" s="14"/>
      <c r="F15" s="14"/>
      <c r="I15" s="13"/>
    </row>
    <row r="16" spans="2:9" s="6" customFormat="1" ht="14">
      <c r="B16" s="14" t="s">
        <v>32</v>
      </c>
      <c r="D16" s="14"/>
      <c r="E16" s="14"/>
      <c r="F16" s="14"/>
      <c r="I16" s="13"/>
    </row>
    <row r="17" spans="1:2" ht="14">
      <c r="A17" s="6" t="s">
        <v>9</v>
      </c>
      <c r="B17" s="27" t="s">
        <v>10</v>
      </c>
    </row>
    <row r="18" spans="1:2" ht="14">
      <c r="A18" s="6"/>
      <c r="B18" s="27" t="s">
        <v>11</v>
      </c>
    </row>
    <row r="19" spans="1:2" ht="14">
      <c r="A19" s="6" t="s">
        <v>12</v>
      </c>
      <c r="B19" s="27" t="s">
        <v>25</v>
      </c>
    </row>
  </sheetData>
  <sheetProtection sheet="1" objects="1" scenarios="1" formatCells="0" formatColumns="0" formatRows="0"/>
  <protectedRanges>
    <protectedRange sqref="E6:H12" name="Oblast1"/>
  </protectedRanges>
  <mergeCells count="3">
    <mergeCell ref="E6:E10"/>
    <mergeCell ref="F6:F10"/>
    <mergeCell ref="G6:G10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8"/>
  <sheetViews>
    <sheetView showGridLines="0" zoomScale="60" zoomScaleNormal="60" workbookViewId="0" topLeftCell="A1"/>
  </sheetViews>
  <sheetFormatPr defaultColWidth="9.140625" defaultRowHeight="12.75"/>
  <cols>
    <col min="1" max="1" width="5.57421875" style="0" customWidth="1"/>
    <col min="2" max="2" width="38.8515625" style="0" customWidth="1"/>
    <col min="3" max="3" width="86.57421875" style="0" customWidth="1"/>
    <col min="4" max="4" width="8.140625" style="2" customWidth="1"/>
    <col min="5" max="7" width="20.7109375" style="0" customWidth="1"/>
    <col min="8" max="8" width="72.421875" style="0" customWidth="1"/>
    <col min="9" max="9" width="10.57421875" style="3" customWidth="1"/>
  </cols>
  <sheetData>
    <row r="1" spans="1:2" ht="15.5">
      <c r="A1" s="1" t="s">
        <v>0</v>
      </c>
      <c r="B1" s="1"/>
    </row>
    <row r="2" spans="1:3" ht="18">
      <c r="A2" s="4" t="s">
        <v>17</v>
      </c>
      <c r="B2" s="4"/>
      <c r="C2" s="5"/>
    </row>
    <row r="3" spans="1:3" ht="18">
      <c r="A3" s="4" t="s">
        <v>27</v>
      </c>
      <c r="B3" s="4"/>
      <c r="C3" s="5"/>
    </row>
    <row r="4" spans="1:2" ht="14.5" thickBot="1">
      <c r="A4" s="6" t="s">
        <v>1</v>
      </c>
      <c r="B4" s="6"/>
    </row>
    <row r="5" spans="1:8" s="11" customFormat="1" ht="28.5" thickBot="1">
      <c r="A5" s="7" t="s">
        <v>2</v>
      </c>
      <c r="B5" s="7" t="s">
        <v>13</v>
      </c>
      <c r="C5" s="8" t="s">
        <v>24</v>
      </c>
      <c r="D5" s="9" t="s">
        <v>3</v>
      </c>
      <c r="E5" s="10" t="s">
        <v>30</v>
      </c>
      <c r="F5" s="10" t="s">
        <v>14</v>
      </c>
      <c r="G5" s="10" t="s">
        <v>4</v>
      </c>
      <c r="H5" s="10" t="s">
        <v>5</v>
      </c>
    </row>
    <row r="6" spans="1:9" ht="267" customHeight="1">
      <c r="A6" s="20">
        <v>1</v>
      </c>
      <c r="B6" s="21" t="s">
        <v>28</v>
      </c>
      <c r="C6" s="51" t="s">
        <v>48</v>
      </c>
      <c r="D6" s="16">
        <v>1</v>
      </c>
      <c r="E6" s="52">
        <v>0</v>
      </c>
      <c r="F6" s="55">
        <f>E6*0.21</f>
        <v>0</v>
      </c>
      <c r="G6" s="55">
        <f>E6+F6</f>
        <v>0</v>
      </c>
      <c r="H6" s="64"/>
      <c r="I6"/>
    </row>
    <row r="7" spans="1:9" ht="70">
      <c r="A7" s="22">
        <v>2</v>
      </c>
      <c r="B7" s="23" t="s">
        <v>29</v>
      </c>
      <c r="C7" s="24" t="s">
        <v>51</v>
      </c>
      <c r="D7" s="12">
        <v>1</v>
      </c>
      <c r="E7" s="53"/>
      <c r="F7" s="56"/>
      <c r="G7" s="56"/>
      <c r="H7" s="67"/>
      <c r="I7"/>
    </row>
    <row r="8" spans="1:9" ht="28.5" thickBot="1">
      <c r="A8" s="22">
        <v>3</v>
      </c>
      <c r="B8" s="22" t="s">
        <v>15</v>
      </c>
      <c r="C8" s="18" t="s">
        <v>16</v>
      </c>
      <c r="D8" s="12">
        <v>1</v>
      </c>
      <c r="E8" s="29">
        <v>0</v>
      </c>
      <c r="F8" s="19">
        <f aca="true" t="shared" si="0" ref="F8">E8*0.21</f>
        <v>0</v>
      </c>
      <c r="G8" s="19">
        <f aca="true" t="shared" si="1" ref="G8">E8+F8</f>
        <v>0</v>
      </c>
      <c r="H8" s="25" t="s">
        <v>6</v>
      </c>
      <c r="I8"/>
    </row>
    <row r="9" spans="1:8" s="6" customFormat="1" ht="16" thickBot="1">
      <c r="A9" s="30" t="s">
        <v>7</v>
      </c>
      <c r="B9" s="31"/>
      <c r="C9" s="31"/>
      <c r="D9" s="31"/>
      <c r="E9" s="28">
        <f>SUM(E6:E8)</f>
        <v>0</v>
      </c>
      <c r="F9" s="28">
        <f>SUM(F6:F8)</f>
        <v>0</v>
      </c>
      <c r="G9" s="28">
        <f>SUM(G6:G8)</f>
        <v>0</v>
      </c>
      <c r="H9" s="13"/>
    </row>
    <row r="10" spans="1:8" s="35" customFormat="1" ht="16" thickBot="1">
      <c r="A10" s="32"/>
      <c r="B10" s="32"/>
      <c r="C10" s="32"/>
      <c r="D10" s="32"/>
      <c r="E10" s="33"/>
      <c r="F10" s="33"/>
      <c r="G10" s="33"/>
      <c r="H10" s="34"/>
    </row>
    <row r="11" spans="1:8" s="6" customFormat="1" ht="28.5" thickBot="1">
      <c r="A11" s="7" t="s">
        <v>2</v>
      </c>
      <c r="B11" s="7" t="s">
        <v>13</v>
      </c>
      <c r="C11" s="8" t="s">
        <v>24</v>
      </c>
      <c r="D11" s="9" t="s">
        <v>3</v>
      </c>
      <c r="E11" s="10" t="s">
        <v>30</v>
      </c>
      <c r="F11" s="10" t="s">
        <v>14</v>
      </c>
      <c r="G11" s="10" t="s">
        <v>4</v>
      </c>
      <c r="H11" s="66" t="s">
        <v>5</v>
      </c>
    </row>
    <row r="12" spans="1:8" s="6" customFormat="1" ht="223" customHeight="1">
      <c r="A12" s="20">
        <v>1</v>
      </c>
      <c r="B12" s="21" t="s">
        <v>38</v>
      </c>
      <c r="C12" s="51" t="s">
        <v>49</v>
      </c>
      <c r="D12" s="16">
        <v>1</v>
      </c>
      <c r="E12" s="52">
        <v>0</v>
      </c>
      <c r="F12" s="55">
        <f>E12*0.21</f>
        <v>0</v>
      </c>
      <c r="G12" s="55">
        <f>E12+F12</f>
        <v>0</v>
      </c>
      <c r="H12" s="67"/>
    </row>
    <row r="13" spans="1:8" s="6" customFormat="1" ht="162.5" customHeight="1">
      <c r="A13" s="22">
        <v>2</v>
      </c>
      <c r="B13" s="23" t="s">
        <v>29</v>
      </c>
      <c r="C13" s="24" t="s">
        <v>59</v>
      </c>
      <c r="D13" s="12">
        <v>1</v>
      </c>
      <c r="E13" s="53"/>
      <c r="F13" s="56"/>
      <c r="G13" s="56"/>
      <c r="H13" s="65"/>
    </row>
    <row r="14" spans="1:8" s="6" customFormat="1" ht="30.5" customHeight="1" thickBot="1">
      <c r="A14" s="22">
        <v>3</v>
      </c>
      <c r="B14" s="22" t="s">
        <v>15</v>
      </c>
      <c r="C14" s="18" t="s">
        <v>16</v>
      </c>
      <c r="D14" s="12">
        <v>1</v>
      </c>
      <c r="E14" s="29">
        <v>0</v>
      </c>
      <c r="F14" s="19">
        <f aca="true" t="shared" si="2" ref="F14">E14*0.21</f>
        <v>0</v>
      </c>
      <c r="G14" s="19">
        <f aca="true" t="shared" si="3" ref="G14">E14+F14</f>
        <v>0</v>
      </c>
      <c r="H14" s="25" t="s">
        <v>6</v>
      </c>
    </row>
    <row r="15" spans="1:8" s="6" customFormat="1" ht="16" thickBot="1">
      <c r="A15" s="30" t="s">
        <v>7</v>
      </c>
      <c r="B15" s="31"/>
      <c r="C15" s="31"/>
      <c r="D15" s="31"/>
      <c r="E15" s="28">
        <f>SUM(E12:E14)</f>
        <v>0</v>
      </c>
      <c r="F15" s="28">
        <f>SUM(F12:F14)</f>
        <v>0</v>
      </c>
      <c r="G15" s="28">
        <f>SUM(G12:G14)</f>
        <v>0</v>
      </c>
      <c r="H15" s="13"/>
    </row>
    <row r="16" spans="1:8" s="35" customFormat="1" ht="16" thickBot="1">
      <c r="A16" s="32"/>
      <c r="B16" s="32"/>
      <c r="C16" s="32"/>
      <c r="D16" s="32"/>
      <c r="E16" s="33"/>
      <c r="F16" s="33"/>
      <c r="G16" s="33"/>
      <c r="H16" s="34"/>
    </row>
    <row r="17" spans="1:8" s="6" customFormat="1" ht="42.65" customHeight="1" thickBot="1">
      <c r="A17" s="58" t="s">
        <v>35</v>
      </c>
      <c r="B17" s="59"/>
      <c r="C17" s="59"/>
      <c r="D17" s="60"/>
      <c r="E17" s="41" t="s">
        <v>30</v>
      </c>
      <c r="F17" s="41" t="s">
        <v>14</v>
      </c>
      <c r="G17" s="41" t="s">
        <v>4</v>
      </c>
      <c r="H17" s="13"/>
    </row>
    <row r="18" spans="1:8" s="6" customFormat="1" ht="16" thickBot="1">
      <c r="A18" s="38" t="s">
        <v>36</v>
      </c>
      <c r="B18" s="37"/>
      <c r="C18" s="37"/>
      <c r="D18" s="37"/>
      <c r="E18" s="39">
        <f>E9</f>
        <v>0</v>
      </c>
      <c r="F18" s="39">
        <f>F9</f>
        <v>0</v>
      </c>
      <c r="G18" s="39">
        <f>G9</f>
        <v>0</v>
      </c>
      <c r="H18" s="13"/>
    </row>
    <row r="19" spans="1:8" s="6" customFormat="1" ht="16" thickBot="1">
      <c r="A19" s="38" t="s">
        <v>37</v>
      </c>
      <c r="B19" s="37"/>
      <c r="C19" s="37"/>
      <c r="D19" s="37"/>
      <c r="E19" s="39">
        <f>E15</f>
        <v>0</v>
      </c>
      <c r="F19" s="39">
        <f>F15</f>
        <v>0</v>
      </c>
      <c r="G19" s="39">
        <f>G15</f>
        <v>0</v>
      </c>
      <c r="H19" s="13"/>
    </row>
    <row r="20" spans="1:8" s="6" customFormat="1" ht="16" thickBot="1">
      <c r="A20" s="38" t="s">
        <v>35</v>
      </c>
      <c r="B20" s="37"/>
      <c r="C20" s="37"/>
      <c r="D20" s="37"/>
      <c r="E20" s="40">
        <f>SUM(E18:E19)</f>
        <v>0</v>
      </c>
      <c r="F20" s="40">
        <f aca="true" t="shared" si="4" ref="F20:G20">SUM(F18:F19)</f>
        <v>0</v>
      </c>
      <c r="G20" s="40">
        <f t="shared" si="4"/>
        <v>0</v>
      </c>
      <c r="H20" s="13"/>
    </row>
    <row r="21" spans="1:8" s="35" customFormat="1" ht="15.5">
      <c r="A21" s="32"/>
      <c r="B21" s="32"/>
      <c r="C21" s="32"/>
      <c r="D21" s="32"/>
      <c r="E21" s="33"/>
      <c r="F21" s="33"/>
      <c r="G21" s="33"/>
      <c r="H21" s="34"/>
    </row>
    <row r="22" spans="1:9" s="6" customFormat="1" ht="14">
      <c r="A22" s="26" t="s">
        <v>40</v>
      </c>
      <c r="B22" s="26"/>
      <c r="C22" s="14"/>
      <c r="D22" s="14"/>
      <c r="E22" s="14"/>
      <c r="F22" s="15"/>
      <c r="I22" s="13"/>
    </row>
    <row r="23" spans="1:9" s="6" customFormat="1" ht="14">
      <c r="A23" s="6" t="s">
        <v>8</v>
      </c>
      <c r="B23" s="14" t="s">
        <v>31</v>
      </c>
      <c r="D23" s="14"/>
      <c r="E23" s="14"/>
      <c r="F23" s="14"/>
      <c r="I23" s="13"/>
    </row>
    <row r="24" spans="2:9" s="6" customFormat="1" ht="14">
      <c r="B24" s="14" t="s">
        <v>39</v>
      </c>
      <c r="D24" s="14"/>
      <c r="E24" s="14"/>
      <c r="F24" s="14"/>
      <c r="I24" s="13"/>
    </row>
    <row r="25" spans="1:2" ht="14">
      <c r="A25" s="6" t="s">
        <v>9</v>
      </c>
      <c r="B25" s="27" t="s">
        <v>33</v>
      </c>
    </row>
    <row r="26" spans="1:2" ht="14">
      <c r="A26" s="6"/>
      <c r="B26" s="27" t="s">
        <v>34</v>
      </c>
    </row>
    <row r="27" spans="1:2" ht="14">
      <c r="A27" s="6" t="s">
        <v>12</v>
      </c>
      <c r="B27" s="27" t="s">
        <v>25</v>
      </c>
    </row>
    <row r="28" spans="1:2" ht="14">
      <c r="A28" s="6" t="s">
        <v>61</v>
      </c>
      <c r="B28" s="27" t="s">
        <v>62</v>
      </c>
    </row>
  </sheetData>
  <sheetProtection sheet="1" objects="1" scenarios="1" formatCells="0" formatColumns="0" formatRows="0"/>
  <protectedRanges>
    <protectedRange sqref="E18:G20" name="Oblast3"/>
    <protectedRange sqref="E6:H9" name="Oblast1"/>
    <protectedRange sqref="E12:H15" name="Oblast2"/>
  </protectedRanges>
  <mergeCells count="7">
    <mergeCell ref="A17:D17"/>
    <mergeCell ref="E12:E13"/>
    <mergeCell ref="F12:F13"/>
    <mergeCell ref="G12:G13"/>
    <mergeCell ref="E6:E7"/>
    <mergeCell ref="F6:F7"/>
    <mergeCell ref="G6:G7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showGridLines="0" tabSelected="1" zoomScale="55" zoomScaleNormal="55" workbookViewId="0" topLeftCell="A1"/>
  </sheetViews>
  <sheetFormatPr defaultColWidth="9.140625" defaultRowHeight="12.75"/>
  <cols>
    <col min="1" max="1" width="5.57421875" style="0" customWidth="1"/>
    <col min="2" max="2" width="32.421875" style="0" customWidth="1"/>
    <col min="3" max="3" width="86.57421875" style="0" customWidth="1"/>
    <col min="4" max="4" width="8.140625" style="2" customWidth="1"/>
    <col min="5" max="7" width="20.7109375" style="0" customWidth="1"/>
    <col min="8" max="8" width="72.421875" style="0" customWidth="1"/>
    <col min="9" max="9" width="10.57421875" style="3" customWidth="1"/>
  </cols>
  <sheetData>
    <row r="1" spans="1:2" ht="15.5">
      <c r="A1" s="1" t="s">
        <v>0</v>
      </c>
      <c r="B1" s="1"/>
    </row>
    <row r="2" spans="1:3" ht="18">
      <c r="A2" s="4" t="s">
        <v>17</v>
      </c>
      <c r="B2" s="4"/>
      <c r="C2" s="5"/>
    </row>
    <row r="3" spans="1:3" ht="18">
      <c r="A3" s="4" t="s">
        <v>41</v>
      </c>
      <c r="B3" s="4"/>
      <c r="C3" s="5"/>
    </row>
    <row r="4" spans="1:2" ht="14.5" thickBot="1">
      <c r="A4" s="6" t="s">
        <v>1</v>
      </c>
      <c r="B4" s="6"/>
    </row>
    <row r="5" spans="1:8" s="11" customFormat="1" ht="28.5" thickBot="1">
      <c r="A5" s="36" t="s">
        <v>2</v>
      </c>
      <c r="B5" s="36" t="s">
        <v>13</v>
      </c>
      <c r="C5" s="8" t="s">
        <v>24</v>
      </c>
      <c r="D5" s="9" t="s">
        <v>3</v>
      </c>
      <c r="E5" s="10" t="s">
        <v>30</v>
      </c>
      <c r="F5" s="10" t="s">
        <v>14</v>
      </c>
      <c r="G5" s="10" t="s">
        <v>4</v>
      </c>
      <c r="H5" s="10" t="s">
        <v>5</v>
      </c>
    </row>
    <row r="6" spans="1:9" ht="127.5" customHeight="1">
      <c r="A6" s="45">
        <v>1</v>
      </c>
      <c r="B6" s="49" t="s">
        <v>43</v>
      </c>
      <c r="C6" s="50" t="s">
        <v>52</v>
      </c>
      <c r="D6" s="47">
        <v>1</v>
      </c>
      <c r="E6" s="42">
        <v>0</v>
      </c>
      <c r="F6" s="43">
        <f>E6*0.21</f>
        <v>0</v>
      </c>
      <c r="G6" s="43">
        <f>E6+F6</f>
        <v>0</v>
      </c>
      <c r="H6" s="44"/>
      <c r="I6"/>
    </row>
    <row r="7" spans="1:9" ht="191" customHeight="1">
      <c r="A7" s="22">
        <v>2</v>
      </c>
      <c r="B7" s="22" t="s">
        <v>42</v>
      </c>
      <c r="C7" s="48" t="s">
        <v>53</v>
      </c>
      <c r="D7" s="12">
        <v>1</v>
      </c>
      <c r="E7" s="61">
        <v>0</v>
      </c>
      <c r="F7" s="62">
        <f>E7*0.21</f>
        <v>0</v>
      </c>
      <c r="G7" s="62">
        <f>E7+F7</f>
        <v>0</v>
      </c>
      <c r="H7" s="63"/>
      <c r="I7"/>
    </row>
    <row r="8" spans="1:9" ht="14">
      <c r="A8" s="45">
        <v>3</v>
      </c>
      <c r="B8" s="23" t="s">
        <v>47</v>
      </c>
      <c r="C8" s="46" t="s">
        <v>54</v>
      </c>
      <c r="D8" s="47" t="s">
        <v>60</v>
      </c>
      <c r="E8" s="61"/>
      <c r="F8" s="62"/>
      <c r="G8" s="62"/>
      <c r="H8" s="63"/>
      <c r="I8"/>
    </row>
    <row r="9" spans="1:9" ht="110.5" customHeight="1">
      <c r="A9" s="22">
        <v>4</v>
      </c>
      <c r="B9" s="23" t="s">
        <v>44</v>
      </c>
      <c r="C9" s="24" t="s">
        <v>55</v>
      </c>
      <c r="D9" s="12">
        <v>1</v>
      </c>
      <c r="E9" s="61"/>
      <c r="F9" s="62"/>
      <c r="G9" s="62"/>
      <c r="H9" s="63"/>
      <c r="I9"/>
    </row>
    <row r="10" spans="1:9" ht="28">
      <c r="A10" s="45">
        <v>5</v>
      </c>
      <c r="B10" s="23" t="s">
        <v>45</v>
      </c>
      <c r="C10" s="24" t="s">
        <v>56</v>
      </c>
      <c r="D10" s="12">
        <v>1</v>
      </c>
      <c r="E10" s="61"/>
      <c r="F10" s="62"/>
      <c r="G10" s="62"/>
      <c r="H10" s="63"/>
      <c r="I10"/>
    </row>
    <row r="11" spans="1:9" ht="56">
      <c r="A11" s="22">
        <v>6</v>
      </c>
      <c r="B11" s="23" t="s">
        <v>46</v>
      </c>
      <c r="C11" s="24" t="s">
        <v>57</v>
      </c>
      <c r="D11" s="12"/>
      <c r="E11" s="61"/>
      <c r="F11" s="62"/>
      <c r="G11" s="62"/>
      <c r="H11" s="68"/>
      <c r="I11"/>
    </row>
    <row r="12" spans="1:9" ht="28.5" thickBot="1">
      <c r="A12" s="45">
        <v>7</v>
      </c>
      <c r="B12" s="22" t="s">
        <v>15</v>
      </c>
      <c r="C12" s="18" t="s">
        <v>16</v>
      </c>
      <c r="D12" s="12">
        <v>1</v>
      </c>
      <c r="E12" s="29">
        <v>0</v>
      </c>
      <c r="F12" s="19">
        <f aca="true" t="shared" si="0" ref="F12">E12*0.21</f>
        <v>0</v>
      </c>
      <c r="G12" s="19">
        <f aca="true" t="shared" si="1" ref="G12">E12+F12</f>
        <v>0</v>
      </c>
      <c r="H12" s="25" t="s">
        <v>6</v>
      </c>
      <c r="I12"/>
    </row>
    <row r="13" spans="1:8" s="6" customFormat="1" ht="16" thickBot="1">
      <c r="A13" s="30" t="s">
        <v>7</v>
      </c>
      <c r="B13" s="31"/>
      <c r="C13" s="31"/>
      <c r="D13" s="31"/>
      <c r="E13" s="28">
        <f>SUM(E6:E12)</f>
        <v>0</v>
      </c>
      <c r="F13" s="28">
        <f>SUM(F6:F12)</f>
        <v>0</v>
      </c>
      <c r="G13" s="28">
        <f aca="true" t="shared" si="2" ref="F13:G13">SUM(G6:G12)</f>
        <v>0</v>
      </c>
      <c r="H13" s="13"/>
    </row>
    <row r="14" spans="1:8" s="35" customFormat="1" ht="15.5">
      <c r="A14" s="32"/>
      <c r="B14" s="32"/>
      <c r="C14" s="32"/>
      <c r="D14" s="32"/>
      <c r="E14" s="33"/>
      <c r="F14" s="33"/>
      <c r="G14" s="33"/>
      <c r="H14" s="34"/>
    </row>
    <row r="15" spans="1:9" s="6" customFormat="1" ht="14">
      <c r="A15" s="26" t="s">
        <v>40</v>
      </c>
      <c r="B15" s="26"/>
      <c r="C15" s="14"/>
      <c r="D15" s="14"/>
      <c r="E15" s="14"/>
      <c r="F15" s="15"/>
      <c r="I15" s="13"/>
    </row>
    <row r="16" spans="1:9" s="6" customFormat="1" ht="14">
      <c r="A16" s="6" t="s">
        <v>8</v>
      </c>
      <c r="B16" s="14" t="s">
        <v>31</v>
      </c>
      <c r="D16" s="14"/>
      <c r="E16" s="14"/>
      <c r="F16" s="14"/>
      <c r="I16" s="13"/>
    </row>
    <row r="17" spans="2:9" s="6" customFormat="1" ht="14">
      <c r="B17" s="14" t="s">
        <v>32</v>
      </c>
      <c r="D17" s="14"/>
      <c r="E17" s="14"/>
      <c r="F17" s="14"/>
      <c r="I17" s="13"/>
    </row>
    <row r="18" spans="1:2" ht="14">
      <c r="A18" s="6" t="s">
        <v>9</v>
      </c>
      <c r="B18" s="27" t="s">
        <v>10</v>
      </c>
    </row>
    <row r="19" spans="1:2" ht="14">
      <c r="A19" s="6"/>
      <c r="B19" s="27" t="s">
        <v>11</v>
      </c>
    </row>
    <row r="20" spans="1:2" ht="14">
      <c r="A20" s="6" t="s">
        <v>12</v>
      </c>
      <c r="B20" s="27" t="s">
        <v>25</v>
      </c>
    </row>
  </sheetData>
  <sheetProtection sheet="1" objects="1" scenarios="1" formatCells="0" formatColumns="0" formatRows="0"/>
  <protectedRanges>
    <protectedRange sqref="E6:H13" name="Oblast1"/>
  </protectedRanges>
  <mergeCells count="3">
    <mergeCell ref="E7:E11"/>
    <mergeCell ref="F7:F11"/>
    <mergeCell ref="G7:G11"/>
  </mergeCells>
  <printOptions/>
  <pageMargins left="0.25" right="0.25" top="0.75" bottom="0.75" header="0.3" footer="0.3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Páleník Robert</dc:creator>
  <cp:keywords/>
  <dc:description/>
  <cp:lastModifiedBy>Páleník Robert</cp:lastModifiedBy>
  <cp:lastPrinted>2019-06-14T06:50:44Z</cp:lastPrinted>
  <dcterms:created xsi:type="dcterms:W3CDTF">2018-08-13T09:35:52Z</dcterms:created>
  <dcterms:modified xsi:type="dcterms:W3CDTF">2019-06-14T07:05:02Z</dcterms:modified>
  <cp:category/>
  <cp:version/>
  <cp:contentType/>
  <cp:contentStatus/>
</cp:coreProperties>
</file>