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<sst xmlns="http://schemas.openxmlformats.org/spreadsheetml/2006/main" count="53" uniqueCount="50">
  <si>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Podpis oprávněné osoby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</si>
  <si>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</si>
  <si>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</si>
  <si>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</si>
  <si>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</si>
  <si>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</si>
  <si>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</si>
  <si>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</si>
  <si>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</si>
  <si>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</si>
  <si>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</si>
  <si>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</si>
  <si>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Název:</t>
  </si>
  <si>
    <t xml:space="preserve">Kontaktní osoba:  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</si>
  <si>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</si>
  <si>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</si>
  <si>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</si>
  <si>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</si>
  <si>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708 90 749</t>
  </si>
  <si>
    <t>Cena bez DPH:</t>
  </si>
  <si>
    <t>Cena včetně DPH:</t>
  </si>
  <si>
    <t>CENA  CELKEM</t>
  </si>
  <si>
    <t>Žižkova 57/1882, Jihlava, PSČ 58733</t>
  </si>
  <si>
    <t>CENOVÁ NABÍDKA</t>
  </si>
  <si>
    <t>Akce:</t>
  </si>
  <si>
    <t xml:space="preserve">3b.  Nabídková cena za celé plnění </t>
  </si>
  <si>
    <t xml:space="preserve">Zástupce pro věci smluvní:  </t>
  </si>
  <si>
    <t>Kraj Vysočina</t>
  </si>
  <si>
    <t>Ing. Oldřich Homola</t>
  </si>
  <si>
    <t>homola.o@kr-vysocina.cz</t>
  </si>
  <si>
    <t>Sazba bez DPH včetně nákladů na dopravu:</t>
  </si>
  <si>
    <t>Počet hodin</t>
  </si>
  <si>
    <t>564 602 326/564 602 433</t>
  </si>
  <si>
    <t>Samostatně DPH (sazba 21 %):</t>
  </si>
  <si>
    <t>kooperace při přípravě stavby</t>
  </si>
  <si>
    <t>nastudování dokumentace, součinnost s GP</t>
  </si>
  <si>
    <t>provádění kontroly prací na  stavbě</t>
  </si>
  <si>
    <t>organizace KD</t>
  </si>
  <si>
    <t>fotodokumentace</t>
  </si>
  <si>
    <t>kontrola předávací dokumentace</t>
  </si>
  <si>
    <t xml:space="preserve">předávací řízení </t>
  </si>
  <si>
    <t>kontrola fakturace</t>
  </si>
  <si>
    <t>kontrola změn a víceprací</t>
  </si>
  <si>
    <t>TDS  CELKEM</t>
  </si>
  <si>
    <t>ZAJIŠTĚNÍ ČINNOSTÍ TECHNICKÉHO DOZORU STAVEBNÍKA</t>
  </si>
  <si>
    <t>Nemocnice Jihlava – Rekonstrukce stravovacího provozu a energocentra</t>
  </si>
  <si>
    <t>MUDr. Jiří Běhounek, Ing. Martin Kukla</t>
  </si>
  <si>
    <t xml:space="preserve">Výzva k podání nabídky
na veřejnou zakázku malého rozsahu na služby
</t>
  </si>
  <si>
    <t xml:space="preserve">3a.  Nabídková cena za dílčí plnění </t>
  </si>
  <si>
    <t>2.2.  Dodavatel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</si>
</sst>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0" borderId="13" xfId="0" applyFont="1" applyFill="1" applyBorder="1" applyAlignment="1">
      <alignment horizontal="justify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justify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2" fontId="1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5" borderId="20" xfId="0" applyFill="1" applyBorder="1" applyAlignment="1">
      <alignment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165" fontId="0" fillId="36" borderId="22" xfId="34" applyFont="1" applyFill="1" applyBorder="1" applyAlignment="1">
      <alignment horizontal="center"/>
    </xf>
    <xf numFmtId="165" fontId="0" fillId="0" borderId="24" xfId="34" applyFont="1" applyBorder="1" applyAlignment="1">
      <alignment horizontal="center" vertical="center" wrapText="1"/>
    </xf>
    <xf numFmtId="165" fontId="1" fillId="0" borderId="25" xfId="34" applyFont="1" applyFill="1" applyBorder="1" applyAlignment="1">
      <alignment horizontal="center" vertical="center"/>
    </xf>
    <xf numFmtId="0" fontId="0" fillId="36" borderId="22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 horizontal="center" vertical="center"/>
      <protection/>
    </xf>
    <xf numFmtId="0" fontId="0" fillId="36" borderId="22" xfId="0" applyFont="1" applyFill="1" applyBorder="1" applyAlignment="1" applyProtection="1">
      <alignment horizontal="center" vertical="center" wrapText="1"/>
      <protection/>
    </xf>
    <xf numFmtId="0" fontId="0" fillId="0" borderId="24" xfId="34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 wrapText="1"/>
      <protection locked="0"/>
    </xf>
    <xf numFmtId="165" fontId="1" fillId="0" borderId="19" xfId="34" applyFont="1" applyFill="1" applyBorder="1" applyAlignment="1" applyProtection="1">
      <alignment horizontal="center" vertical="center"/>
      <protection locked="0"/>
    </xf>
    <xf numFmtId="0" fontId="3" fillId="0" borderId="27" xfId="36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" fillId="35" borderId="32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1" fillId="34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32" xfId="36" applyBorder="1" applyAlignment="1" applyProtection="1">
      <alignment/>
      <protection/>
    </xf>
    <xf numFmtId="0" fontId="0" fillId="0" borderId="33" xfId="36" applyFont="1" applyBorder="1" applyAlignment="1" applyProtection="1">
      <alignment/>
      <protection/>
    </xf>
    <xf numFmtId="0" fontId="0" fillId="0" borderId="34" xfId="36" applyFont="1" applyBorder="1" applyAlignment="1" applyProtection="1">
      <alignment/>
      <protection/>
    </xf>
    <xf numFmtId="0" fontId="2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37" borderId="38" xfId="0" applyFont="1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49" xfId="0" applyNumberFormat="1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3" fontId="0" fillId="0" borderId="27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.o@kr-vysocin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9">
      <selection activeCell="B28" sqref="B28:B36"/>
    </sheetView>
  </sheetViews>
  <sheetFormatPr defaultColWidth="9.140625" defaultRowHeight="12.75"/>
  <cols>
    <col min="1" max="1" width="36.281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4" ht="12.75">
      <c r="A1" s="78" t="s">
        <v>23</v>
      </c>
      <c r="B1" s="79"/>
      <c r="C1" s="79"/>
      <c r="D1" s="80"/>
    </row>
    <row r="2" spans="1:4" ht="12.75">
      <c r="A2" s="81"/>
      <c r="B2" s="82"/>
      <c r="C2" s="82"/>
      <c r="D2" s="83"/>
    </row>
    <row r="3" spans="1:4" ht="9.75" customHeight="1" thickBot="1">
      <c r="A3" s="84"/>
      <c r="B3" s="85"/>
      <c r="C3" s="85"/>
      <c r="D3" s="86"/>
    </row>
    <row r="4" spans="1:4" ht="12.75">
      <c r="A4" s="92" t="s">
        <v>47</v>
      </c>
      <c r="B4" s="93"/>
      <c r="C4" s="93"/>
      <c r="D4" s="94"/>
    </row>
    <row r="5" spans="1:4" ht="13.5" thickBot="1">
      <c r="A5" s="95"/>
      <c r="B5" s="96"/>
      <c r="C5" s="96"/>
      <c r="D5" s="97"/>
    </row>
    <row r="6" spans="1:4" ht="12.75">
      <c r="A6" s="57" t="s">
        <v>24</v>
      </c>
      <c r="B6" s="59" t="s">
        <v>45</v>
      </c>
      <c r="C6" s="60"/>
      <c r="D6" s="61"/>
    </row>
    <row r="7" spans="1:4" ht="13.5" thickBot="1">
      <c r="A7" s="58"/>
      <c r="B7" s="62"/>
      <c r="C7" s="63"/>
      <c r="D7" s="64"/>
    </row>
    <row r="8" spans="1:4" ht="12.75">
      <c r="A8" s="57" t="s">
        <v>12</v>
      </c>
      <c r="B8" s="59" t="s">
        <v>44</v>
      </c>
      <c r="C8" s="98"/>
      <c r="D8" s="99"/>
    </row>
    <row r="9" spans="1:4" ht="13.5" thickBot="1">
      <c r="A9" s="58"/>
      <c r="B9" s="100"/>
      <c r="C9" s="101"/>
      <c r="D9" s="102"/>
    </row>
    <row r="10" spans="1:4" ht="19.5" customHeight="1" thickBot="1">
      <c r="A10" s="45" t="s">
        <v>11</v>
      </c>
      <c r="B10" s="46"/>
      <c r="C10" s="46"/>
      <c r="D10" s="47"/>
    </row>
    <row r="11" spans="1:6" ht="19.5" customHeight="1" thickBot="1">
      <c r="A11" s="48" t="s">
        <v>10</v>
      </c>
      <c r="B11" s="49"/>
      <c r="C11" s="49"/>
      <c r="D11" s="50"/>
      <c r="F11" s="14"/>
    </row>
    <row r="12" spans="1:9" ht="19.5" customHeight="1">
      <c r="A12" s="2" t="s">
        <v>6</v>
      </c>
      <c r="B12" s="65" t="s">
        <v>27</v>
      </c>
      <c r="C12" s="87"/>
      <c r="D12" s="88"/>
      <c r="I12" s="13"/>
    </row>
    <row r="13" spans="1:9" ht="19.5" customHeight="1">
      <c r="A13" s="3" t="s">
        <v>9</v>
      </c>
      <c r="B13" s="89" t="s">
        <v>22</v>
      </c>
      <c r="C13" s="90"/>
      <c r="D13" s="91"/>
      <c r="G13" s="6"/>
      <c r="I13" s="13"/>
    </row>
    <row r="14" spans="1:9" ht="19.5" customHeight="1">
      <c r="A14" s="4" t="s">
        <v>2</v>
      </c>
      <c r="B14" s="89" t="s">
        <v>18</v>
      </c>
      <c r="C14" s="90"/>
      <c r="D14" s="91"/>
      <c r="I14" s="13"/>
    </row>
    <row r="15" spans="1:4" ht="19.5" customHeight="1">
      <c r="A15" s="18" t="s">
        <v>26</v>
      </c>
      <c r="B15" s="89" t="s">
        <v>46</v>
      </c>
      <c r="C15" s="90"/>
      <c r="D15" s="91"/>
    </row>
    <row r="16" spans="1:4" ht="19.5" customHeight="1">
      <c r="A16" s="3" t="s">
        <v>13</v>
      </c>
      <c r="B16" s="89" t="s">
        <v>28</v>
      </c>
      <c r="C16" s="90"/>
      <c r="D16" s="91"/>
    </row>
    <row r="17" spans="1:4" ht="19.5" customHeight="1" thickBot="1">
      <c r="A17" s="5" t="s">
        <v>8</v>
      </c>
      <c r="B17" s="105" t="s">
        <v>32</v>
      </c>
      <c r="C17" s="106"/>
      <c r="D17" s="107"/>
    </row>
    <row r="18" spans="1:6" ht="19.5" customHeight="1" thickBot="1">
      <c r="A18" s="15" t="s">
        <v>7</v>
      </c>
      <c r="B18" s="75" t="s">
        <v>29</v>
      </c>
      <c r="C18" s="76"/>
      <c r="D18" s="77"/>
      <c r="E18" s="14"/>
      <c r="F18" s="14"/>
    </row>
    <row r="19" spans="1:4" ht="19.5" customHeight="1" thickBot="1">
      <c r="A19" s="48" t="s">
        <v>49</v>
      </c>
      <c r="B19" s="73"/>
      <c r="C19" s="73"/>
      <c r="D19" s="74"/>
    </row>
    <row r="20" spans="1:4" ht="19.5" customHeight="1">
      <c r="A20" s="2" t="s">
        <v>6</v>
      </c>
      <c r="B20" s="108"/>
      <c r="C20" s="109"/>
      <c r="D20" s="110"/>
    </row>
    <row r="21" spans="1:4" ht="19.5" customHeight="1">
      <c r="A21" s="3" t="s">
        <v>5</v>
      </c>
      <c r="B21" s="111"/>
      <c r="C21" s="40"/>
      <c r="D21" s="41"/>
    </row>
    <row r="22" spans="1:4" ht="19.5" customHeight="1">
      <c r="A22" s="3" t="s">
        <v>4</v>
      </c>
      <c r="B22" s="112"/>
      <c r="C22" s="40"/>
      <c r="D22" s="41"/>
    </row>
    <row r="23" spans="1:4" ht="19.5" customHeight="1">
      <c r="A23" s="3" t="s">
        <v>3</v>
      </c>
      <c r="B23" s="39"/>
      <c r="C23" s="40"/>
      <c r="D23" s="41"/>
    </row>
    <row r="24" spans="1:4" ht="19.5" customHeight="1">
      <c r="A24" s="3" t="s">
        <v>2</v>
      </c>
      <c r="B24" s="42"/>
      <c r="C24" s="43"/>
      <c r="D24" s="44"/>
    </row>
    <row r="25" spans="1:4" ht="19.5" customHeight="1" thickBot="1">
      <c r="A25" s="3" t="s">
        <v>1</v>
      </c>
      <c r="B25" s="42"/>
      <c r="C25" s="43"/>
      <c r="D25" s="44"/>
    </row>
    <row r="26" spans="1:4" ht="19.5" customHeight="1" thickBot="1">
      <c r="A26" s="45" t="s">
        <v>48</v>
      </c>
      <c r="B26" s="46"/>
      <c r="C26" s="46"/>
      <c r="D26" s="47"/>
    </row>
    <row r="27" spans="1:4" ht="30" customHeight="1">
      <c r="A27" s="23"/>
      <c r="B27" s="24" t="s">
        <v>30</v>
      </c>
      <c r="C27" s="25" t="s">
        <v>31</v>
      </c>
      <c r="D27" s="26" t="s">
        <v>19</v>
      </c>
    </row>
    <row r="28" spans="1:7" ht="20.25" customHeight="1">
      <c r="A28" s="20" t="s">
        <v>34</v>
      </c>
      <c r="B28" s="30"/>
      <c r="C28" s="31">
        <v>72</v>
      </c>
      <c r="D28" s="27">
        <f>C28*B28</f>
        <v>0</v>
      </c>
      <c r="G28" s="35"/>
    </row>
    <row r="29" spans="1:4" ht="20.25" customHeight="1">
      <c r="A29" s="21" t="s">
        <v>35</v>
      </c>
      <c r="B29" s="30"/>
      <c r="C29" s="32">
        <f>8*22</f>
        <v>176</v>
      </c>
      <c r="D29" s="27">
        <f aca="true" t="shared" si="0" ref="D29:D36">C29*B29</f>
        <v>0</v>
      </c>
    </row>
    <row r="30" spans="1:5" ht="20.25" customHeight="1">
      <c r="A30" s="20" t="s">
        <v>36</v>
      </c>
      <c r="B30" s="30"/>
      <c r="C30" s="32">
        <f>24*4.5*11</f>
        <v>1188</v>
      </c>
      <c r="D30" s="27">
        <f t="shared" si="0"/>
        <v>0</v>
      </c>
      <c r="E30" s="35"/>
    </row>
    <row r="31" spans="1:9" ht="20.25" customHeight="1">
      <c r="A31" s="20" t="s">
        <v>37</v>
      </c>
      <c r="B31" s="30"/>
      <c r="C31" s="32">
        <f>24*2*6</f>
        <v>288</v>
      </c>
      <c r="D31" s="27">
        <f t="shared" si="0"/>
        <v>0</v>
      </c>
      <c r="I31" s="36"/>
    </row>
    <row r="32" spans="1:4" ht="20.25" customHeight="1">
      <c r="A32" s="20" t="s">
        <v>38</v>
      </c>
      <c r="B32" s="30"/>
      <c r="C32" s="32">
        <f>6*14+25</f>
        <v>109</v>
      </c>
      <c r="D32" s="27">
        <f t="shared" si="0"/>
        <v>0</v>
      </c>
    </row>
    <row r="33" spans="1:4" ht="20.25" customHeight="1">
      <c r="A33" s="20" t="s">
        <v>39</v>
      </c>
      <c r="B33" s="30"/>
      <c r="C33" s="33">
        <f>9*12</f>
        <v>108</v>
      </c>
      <c r="D33" s="27">
        <f t="shared" si="0"/>
        <v>0</v>
      </c>
    </row>
    <row r="34" spans="1:4" ht="20.25" customHeight="1">
      <c r="A34" s="20" t="s">
        <v>40</v>
      </c>
      <c r="B34" s="30"/>
      <c r="C34" s="33">
        <f>9*6*3</f>
        <v>162</v>
      </c>
      <c r="D34" s="27">
        <f t="shared" si="0"/>
        <v>0</v>
      </c>
    </row>
    <row r="35" spans="1:4" ht="20.25" customHeight="1">
      <c r="A35" s="21" t="s">
        <v>41</v>
      </c>
      <c r="B35" s="30"/>
      <c r="C35" s="33">
        <f>24*4</f>
        <v>96</v>
      </c>
      <c r="D35" s="27">
        <f t="shared" si="0"/>
        <v>0</v>
      </c>
    </row>
    <row r="36" spans="1:4" ht="20.25" customHeight="1" thickBot="1">
      <c r="A36" s="22" t="s">
        <v>42</v>
      </c>
      <c r="B36" s="30"/>
      <c r="C36" s="33">
        <f>6*16*2</f>
        <v>192</v>
      </c>
      <c r="D36" s="27">
        <f t="shared" si="0"/>
        <v>0</v>
      </c>
    </row>
    <row r="37" spans="1:6" ht="19.5" customHeight="1" thickBot="1">
      <c r="A37" s="17" t="s">
        <v>43</v>
      </c>
      <c r="B37" s="37"/>
      <c r="C37" s="34">
        <f>SUM(C28:C36)</f>
        <v>2391</v>
      </c>
      <c r="D37" s="28">
        <f>SUM(D28:D36)</f>
        <v>0</v>
      </c>
      <c r="E37" s="103"/>
      <c r="F37" s="104"/>
    </row>
    <row r="38" spans="1:4" ht="13.5" thickBot="1">
      <c r="A38" s="45" t="s">
        <v>25</v>
      </c>
      <c r="B38" s="46"/>
      <c r="C38" s="46"/>
      <c r="D38" s="47"/>
    </row>
    <row r="39" spans="1:4" ht="27.75" customHeight="1" thickBot="1">
      <c r="A39" s="11"/>
      <c r="B39" s="9" t="s">
        <v>19</v>
      </c>
      <c r="C39" s="10" t="s">
        <v>33</v>
      </c>
      <c r="D39" s="12" t="s">
        <v>20</v>
      </c>
    </row>
    <row r="40" spans="1:6" ht="31.5" customHeight="1" thickBot="1">
      <c r="A40" s="8" t="s">
        <v>21</v>
      </c>
      <c r="B40" s="19">
        <f>D37</f>
        <v>0</v>
      </c>
      <c r="C40" s="38">
        <f>B40*0.21</f>
        <v>0</v>
      </c>
      <c r="D40" s="29">
        <f>C40+B40</f>
        <v>0</v>
      </c>
      <c r="E40" s="103"/>
      <c r="F40" s="104"/>
    </row>
    <row r="41" spans="1:4" ht="13.5" thickBot="1">
      <c r="A41" s="54" t="s">
        <v>17</v>
      </c>
      <c r="B41" s="55"/>
      <c r="C41" s="55"/>
      <c r="D41" s="56"/>
    </row>
    <row r="42" spans="1:4" ht="25.5" customHeight="1" thickBot="1">
      <c r="A42" s="70" t="s">
        <v>16</v>
      </c>
      <c r="B42" s="71"/>
      <c r="C42" s="71"/>
      <c r="D42" s="72"/>
    </row>
    <row r="43" spans="1:4" ht="13.5" thickBot="1">
      <c r="A43" s="45" t="s">
        <v>15</v>
      </c>
      <c r="B43" s="68"/>
      <c r="C43" s="68"/>
      <c r="D43" s="69"/>
    </row>
    <row r="44" spans="1:4" ht="30" customHeight="1">
      <c r="A44" s="1" t="s">
        <v>0</v>
      </c>
      <c r="B44" s="65"/>
      <c r="C44" s="66"/>
      <c r="D44" s="67"/>
    </row>
    <row r="45" spans="1:4" ht="25.5" customHeight="1" thickBot="1">
      <c r="A45" s="16" t="s">
        <v>14</v>
      </c>
      <c r="B45" s="51"/>
      <c r="C45" s="52"/>
      <c r="D45" s="53"/>
    </row>
    <row r="47" ht="15" customHeight="1">
      <c r="D47" s="7"/>
    </row>
  </sheetData>
  <sheetProtection sheet="1" objects="1" scenarios="1" selectLockedCells="1"/>
  <mergeCells count="31">
    <mergeCell ref="E37:F37"/>
    <mergeCell ref="E40:F40"/>
    <mergeCell ref="B14:D14"/>
    <mergeCell ref="B15:D15"/>
    <mergeCell ref="B16:D16"/>
    <mergeCell ref="A26:D26"/>
    <mergeCell ref="B17:D17"/>
    <mergeCell ref="B20:D20"/>
    <mergeCell ref="B21:D21"/>
    <mergeCell ref="B22:D22"/>
    <mergeCell ref="A1:D3"/>
    <mergeCell ref="B12:D12"/>
    <mergeCell ref="B13:D13"/>
    <mergeCell ref="A4:D5"/>
    <mergeCell ref="A8:A9"/>
    <mergeCell ref="B8:D9"/>
    <mergeCell ref="A6:A7"/>
    <mergeCell ref="B6:D7"/>
    <mergeCell ref="B44:D44"/>
    <mergeCell ref="A43:D43"/>
    <mergeCell ref="A38:D38"/>
    <mergeCell ref="A42:D42"/>
    <mergeCell ref="A19:D19"/>
    <mergeCell ref="B25:D25"/>
    <mergeCell ref="B18:D18"/>
    <mergeCell ref="B23:D23"/>
    <mergeCell ref="B24:D24"/>
    <mergeCell ref="A10:D10"/>
    <mergeCell ref="A11:D11"/>
    <mergeCell ref="B45:D45"/>
    <mergeCell ref="A41:D41"/>
  </mergeCells>
  <hyperlinks>
    <hyperlink ref="B18" r:id="rId1" display="homola.o@kr-vysocina.cz"/>
  </hyperlink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2"/>
  <headerFooter alignWithMargins="0">
    <oddHeader>&amp;LPříloha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Homola Oldřich Ing.</cp:lastModifiedBy>
  <cp:lastPrinted>2012-05-07T11:38:21Z</cp:lastPrinted>
  <dcterms:created xsi:type="dcterms:W3CDTF">2004-03-05T11:47:16Z</dcterms:created>
  <dcterms:modified xsi:type="dcterms:W3CDTF">2019-08-05T11:46:30Z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