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1" sheetId="1" r:id="rId1"/>
  </sheets>
  <definedNames>
    <definedName name="_xlnm.Print_Area" localSheetId="0">'A1'!$A$1:$J$76</definedName>
  </definedNames>
  <calcPr fullCalcOnLoad="1"/>
</workbook>
</file>

<file path=xl/sharedStrings.xml><?xml version="1.0" encoding="utf-8"?>
<sst xmlns="http://schemas.openxmlformats.org/spreadsheetml/2006/main" count="81" uniqueCount="81">
  <si>
    <t>Ceny za dopravní značky a zařízení jsou uvedeny bez příslušenství, tj. bez objímek a spojovacího materiálu</t>
  </si>
  <si>
    <t xml:space="preserve">Přehled svislých dopravních značek, zařízení a příslušenství </t>
  </si>
  <si>
    <t>Příslušenství k dopravním značkám a zařízení</t>
  </si>
  <si>
    <t>Formulář pro výpočet nabídkové ceny</t>
  </si>
  <si>
    <r>
      <t xml:space="preserve">objímka </t>
    </r>
    <r>
      <rPr>
        <sz val="12"/>
        <color indexed="8"/>
        <rFont val="Calibri"/>
        <family val="2"/>
      </rPr>
      <t>na sloupek 40x40 mm</t>
    </r>
  </si>
  <si>
    <r>
      <t xml:space="preserve">sloupek </t>
    </r>
    <r>
      <rPr>
        <sz val="12"/>
        <color indexed="8"/>
        <rFont val="Calibri"/>
        <family val="2"/>
      </rPr>
      <t xml:space="preserve">40/40 mm  1,5 m, polep reflexní třída 1 - 0,9 m </t>
    </r>
  </si>
  <si>
    <r>
      <t xml:space="preserve">víčko na sloupek, </t>
    </r>
    <r>
      <rPr>
        <sz val="12"/>
        <color indexed="8"/>
        <rFont val="Calibri"/>
        <family val="2"/>
      </rPr>
      <t>ø 60 mm</t>
    </r>
  </si>
  <si>
    <r>
      <t xml:space="preserve">patka Al tříděrová nelakovaná, </t>
    </r>
    <r>
      <rPr>
        <sz val="12"/>
        <color indexed="8"/>
        <rFont val="Calibri"/>
        <family val="2"/>
      </rPr>
      <t>kompletní včetně spojovacího materiálu</t>
    </r>
  </si>
  <si>
    <r>
      <t xml:space="preserve">patka Al čtyřděrová nelakovaná, </t>
    </r>
    <r>
      <rPr>
        <sz val="12"/>
        <color indexed="8"/>
        <rFont val="Calibri"/>
        <family val="2"/>
      </rPr>
      <t>kompletní včetně spojovacího materiálu</t>
    </r>
  </si>
  <si>
    <r>
      <t>podstavec velký</t>
    </r>
    <r>
      <rPr>
        <sz val="12"/>
        <color indexed="8"/>
        <rFont val="Calibri"/>
        <family val="2"/>
      </rPr>
      <t xml:space="preserve"> hmotnost 28 ± 4 kg </t>
    </r>
  </si>
  <si>
    <r>
      <t xml:space="preserve">podstavec malý </t>
    </r>
    <r>
      <rPr>
        <sz val="12"/>
        <color indexed="8"/>
        <rFont val="Calibri"/>
        <family val="2"/>
      </rPr>
      <t>hmotnost 16 ± 4 kg</t>
    </r>
  </si>
  <si>
    <r>
      <t>objímka Al,</t>
    </r>
    <r>
      <rPr>
        <sz val="12"/>
        <color indexed="8"/>
        <rFont val="Calibri"/>
        <family val="2"/>
      </rPr>
      <t xml:space="preserve"> ø 60 mm jednodílná, včetně spojovacího materiálu</t>
    </r>
  </si>
  <si>
    <r>
      <t xml:space="preserve">spona SP-1 </t>
    </r>
    <r>
      <rPr>
        <sz val="12"/>
        <color indexed="8"/>
        <rFont val="Calibri"/>
        <family val="2"/>
      </rPr>
      <t>nerez</t>
    </r>
  </si>
  <si>
    <r>
      <t>páska PS - 1</t>
    </r>
    <r>
      <rPr>
        <sz val="12"/>
        <color indexed="8"/>
        <rFont val="Calibri"/>
        <family val="2"/>
      </rPr>
      <t xml:space="preserve"> nerez 12 mm balení á 30 m</t>
    </r>
  </si>
  <si>
    <r>
      <t>držák UP-1</t>
    </r>
    <r>
      <rPr>
        <sz val="12"/>
        <color indexed="8"/>
        <rFont val="Calibri"/>
        <family val="2"/>
      </rPr>
      <t xml:space="preserve"> pozink kompletní</t>
    </r>
  </si>
  <si>
    <r>
      <t>sloupek FeZn,</t>
    </r>
    <r>
      <rPr>
        <sz val="12"/>
        <color indexed="8"/>
        <rFont val="Calibri"/>
        <family val="2"/>
      </rPr>
      <t xml:space="preserve">  ø 60 mm  délka 2,5 m, tloušťka 2,5 mm</t>
    </r>
  </si>
  <si>
    <r>
      <t>sloupek FeZn,</t>
    </r>
    <r>
      <rPr>
        <sz val="12"/>
        <color indexed="8"/>
        <rFont val="Calibri"/>
        <family val="2"/>
      </rPr>
      <t xml:space="preserve">  ø 60 mm  délka 3 m, tloušťka 2,5 mm</t>
    </r>
  </si>
  <si>
    <r>
      <t>sloupek FeZn,</t>
    </r>
    <r>
      <rPr>
        <sz val="12"/>
        <color indexed="8"/>
        <rFont val="Calibri"/>
        <family val="2"/>
      </rPr>
      <t xml:space="preserve">  ø 60 mm  délka 3,5 m, tloušťka 2,5 mm</t>
    </r>
  </si>
  <si>
    <t>IS 1a,b,c, d,e,f   - jednořádek</t>
  </si>
  <si>
    <t>IS 1a,b,c, d,e,f   - dvouřádek</t>
  </si>
  <si>
    <t>IS 2a,b,c,d,e,f,  - dvouřádek</t>
  </si>
  <si>
    <t>IS 3a,b,c, IS 4a,b,c, IS 5  - jednořádek</t>
  </si>
  <si>
    <t>IS 3a,b,c, IS 4a,b,c,   - dvouřádek</t>
  </si>
  <si>
    <r>
      <t xml:space="preserve">IP 4b - IP 7, IP 10a,b </t>
    </r>
    <r>
      <rPr>
        <sz val="12"/>
        <rFont val="Calibri"/>
        <family val="2"/>
      </rPr>
      <t xml:space="preserve">500x500 mm    </t>
    </r>
  </si>
  <si>
    <r>
      <t>IP 11 – IP 13</t>
    </r>
    <r>
      <rPr>
        <sz val="12"/>
        <rFont val="Calibri"/>
        <family val="2"/>
      </rPr>
      <t xml:space="preserve"> 500x700 mm    </t>
    </r>
  </si>
  <si>
    <r>
      <t xml:space="preserve">IS 11a </t>
    </r>
    <r>
      <rPr>
        <sz val="12"/>
        <rFont val="Calibri"/>
        <family val="2"/>
      </rPr>
      <t xml:space="preserve">1000x1500 mm  </t>
    </r>
    <r>
      <rPr>
        <b/>
        <sz val="12"/>
        <rFont val="Calibri"/>
        <family val="2"/>
      </rPr>
      <t xml:space="preserve"> </t>
    </r>
  </si>
  <si>
    <r>
      <t xml:space="preserve">IS 11 c </t>
    </r>
    <r>
      <rPr>
        <sz val="12"/>
        <rFont val="Calibri"/>
        <family val="2"/>
      </rPr>
      <t>700x200 mm</t>
    </r>
  </si>
  <si>
    <r>
      <t>IS 2a,b,c,d,e,f,  - jednořádek</t>
    </r>
    <r>
      <rPr>
        <sz val="9"/>
        <rFont val="Times New Roman"/>
        <family val="1"/>
      </rPr>
      <t xml:space="preserve"> </t>
    </r>
  </si>
  <si>
    <r>
      <t>IS 14</t>
    </r>
    <r>
      <rPr>
        <sz val="12"/>
        <rFont val="Calibri"/>
        <family val="2"/>
      </rPr>
      <t xml:space="preserve"> 1000x500 mm   </t>
    </r>
  </si>
  <si>
    <r>
      <t>IS 15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 xml:space="preserve"> 700x500 mm   </t>
    </r>
  </si>
  <si>
    <r>
      <t>IS 16 – IS 17</t>
    </r>
    <r>
      <rPr>
        <sz val="12"/>
        <rFont val="Calibri"/>
        <family val="2"/>
      </rPr>
      <t xml:space="preserve"> 500x300 mm   </t>
    </r>
  </si>
  <si>
    <r>
      <t>IJ 1 - IJ 3</t>
    </r>
    <r>
      <rPr>
        <sz val="12"/>
        <rFont val="Calibri"/>
        <family val="2"/>
      </rPr>
      <t xml:space="preserve"> 500x700 mm   </t>
    </r>
  </si>
  <si>
    <r>
      <rPr>
        <b/>
        <sz val="12"/>
        <rFont val="Calibri"/>
        <family val="2"/>
      </rPr>
      <t>svodidlové odrazky</t>
    </r>
    <r>
      <rPr>
        <sz val="12"/>
        <rFont val="Calibri"/>
        <family val="2"/>
      </rPr>
      <t xml:space="preserve">  provedení bílá + oranžová odrazka z retroreflexní fólie</t>
    </r>
  </si>
  <si>
    <r>
      <t>odrazka</t>
    </r>
    <r>
      <rPr>
        <sz val="12"/>
        <rFont val="Calibri"/>
        <family val="2"/>
      </rPr>
      <t xml:space="preserve"> retroleflexní fólie na směrový sloupek oranžová, třída 3</t>
    </r>
  </si>
  <si>
    <r>
      <t>odrazka</t>
    </r>
    <r>
      <rPr>
        <sz val="12"/>
        <rFont val="Calibri"/>
        <family val="2"/>
      </rPr>
      <t xml:space="preserve"> retroreflexní fólie na směrový sloupek bílá, třída 3</t>
    </r>
  </si>
  <si>
    <r>
      <t>odrazka</t>
    </r>
    <r>
      <rPr>
        <sz val="12"/>
        <rFont val="Calibri"/>
        <family val="2"/>
      </rPr>
      <t xml:space="preserve"> na sněhový kůl, fólie na plechovém podkladu, reflexní třída 1, bílá, 50x100 mm se dvěma otvory na kratších stranách pro vruty </t>
    </r>
  </si>
  <si>
    <r>
      <t xml:space="preserve">odrazka </t>
    </r>
    <r>
      <rPr>
        <sz val="12"/>
        <rFont val="Calibri"/>
        <family val="2"/>
      </rPr>
      <t xml:space="preserve">na sněhový kůl, fólie na plechovém podkladu, reflexní třída 1, červená, 50x100 mm se dvěma otvory na kratších stranách pro vruty </t>
    </r>
  </si>
  <si>
    <r>
      <rPr>
        <b/>
        <sz val="12"/>
        <rFont val="Calibri"/>
        <family val="2"/>
      </rPr>
      <t>dopravní zrcadlo</t>
    </r>
    <r>
      <rPr>
        <sz val="12"/>
        <rFont val="Calibri"/>
        <family val="2"/>
      </rPr>
      <t xml:space="preserve"> 1000x800 mm</t>
    </r>
  </si>
  <si>
    <r>
      <rPr>
        <b/>
        <sz val="12"/>
        <rFont val="Calibri"/>
        <family val="2"/>
      </rPr>
      <t>dopravní zrcadlo</t>
    </r>
    <r>
      <rPr>
        <sz val="12"/>
        <rFont val="Calibri"/>
        <family val="2"/>
      </rPr>
      <t xml:space="preserve"> 800x600 mm</t>
    </r>
  </si>
  <si>
    <r>
      <t>dopravní zrcadlo</t>
    </r>
    <r>
      <rPr>
        <sz val="12"/>
        <rFont val="Calibri"/>
        <family val="2"/>
      </rPr>
      <t xml:space="preserve"> ø 900 mm    </t>
    </r>
  </si>
  <si>
    <r>
      <t xml:space="preserve">IZ 4a,b </t>
    </r>
    <r>
      <rPr>
        <sz val="12"/>
        <rFont val="Calibri"/>
        <family val="2"/>
      </rPr>
      <t>1000x500 mm</t>
    </r>
  </si>
  <si>
    <r>
      <t xml:space="preserve">IZ 4a,b </t>
    </r>
    <r>
      <rPr>
        <sz val="12"/>
        <rFont val="Calibri"/>
        <family val="2"/>
      </rPr>
      <t>1</t>
    </r>
    <r>
      <rPr>
        <sz val="12"/>
        <rFont val="Calibri"/>
        <family val="2"/>
      </rPr>
      <t>000x650 mm</t>
    </r>
    <r>
      <rPr>
        <sz val="9"/>
        <rFont val="Times New Roman"/>
        <family val="1"/>
      </rPr>
      <t xml:space="preserve">  </t>
    </r>
  </si>
  <si>
    <t>Cena v Kč bez DPH za 1 ks</t>
  </si>
  <si>
    <t>Počet kusů HB</t>
  </si>
  <si>
    <t>Počet kusů JI</t>
  </si>
  <si>
    <t>Počet kusů PE</t>
  </si>
  <si>
    <t>Počet kusů TR</t>
  </si>
  <si>
    <t>Počet kusů ZR</t>
  </si>
  <si>
    <r>
      <t xml:space="preserve">patka Al tříděrová nelakovaná, </t>
    </r>
    <r>
      <rPr>
        <sz val="12"/>
        <color indexed="8"/>
        <rFont val="Calibri"/>
        <family val="2"/>
      </rPr>
      <t>bez spojovacího materiálu</t>
    </r>
  </si>
  <si>
    <r>
      <t xml:space="preserve">patka Al čtyřděrová nelakovaná, </t>
    </r>
    <r>
      <rPr>
        <sz val="12"/>
        <color indexed="8"/>
        <rFont val="Calibri"/>
        <family val="2"/>
      </rPr>
      <t>bez spojovacího materiálu</t>
    </r>
  </si>
  <si>
    <t>Roční předpokládaný počet kusů</t>
  </si>
  <si>
    <t>Cena v Kč bez DPH za roční předpokládané množství</t>
  </si>
  <si>
    <r>
      <t xml:space="preserve">Cena v </t>
    </r>
    <r>
      <rPr>
        <b/>
        <sz val="11"/>
        <color indexed="8"/>
        <rFont val="Calibri"/>
        <family val="2"/>
      </rPr>
      <t xml:space="preserve">Kč bez DPH </t>
    </r>
    <r>
      <rPr>
        <b/>
        <sz val="11"/>
        <color indexed="8"/>
        <rFont val="Calibri"/>
        <family val="2"/>
      </rPr>
      <t>za roční předpokládané množství</t>
    </r>
  </si>
  <si>
    <t>Délka trvání účinnosti rámcové dohody v letech</t>
  </si>
  <si>
    <r>
      <t xml:space="preserve">Celková cena v </t>
    </r>
    <r>
      <rPr>
        <b/>
        <sz val="11"/>
        <rFont val="Calibri"/>
        <family val="2"/>
      </rPr>
      <t>Kč bez DPH za předpokládané množství po dobu trvání účinnosti rámcové dohody</t>
    </r>
  </si>
  <si>
    <r>
      <t>IP 16 - IP 24</t>
    </r>
    <r>
      <rPr>
        <sz val="12"/>
        <rFont val="Calibri"/>
        <family val="2"/>
      </rPr>
      <t xml:space="preserve"> 1000x1500 mm   </t>
    </r>
  </si>
  <si>
    <r>
      <t>A 1 - A 30</t>
    </r>
    <r>
      <rPr>
        <sz val="12"/>
        <rFont val="Calibri"/>
        <family val="2"/>
      </rPr>
      <t xml:space="preserve"> 900 mm    </t>
    </r>
  </si>
  <si>
    <r>
      <t xml:space="preserve">A 12 </t>
    </r>
    <r>
      <rPr>
        <sz val="12"/>
        <rFont val="Calibri"/>
        <family val="2"/>
      </rPr>
      <t>lisovaná zvýrazňovaná značka na retroreflexním žlutozeleném fluorescenčním podkladu, reflexní třída 3+3, 1000x1000mm "C"</t>
    </r>
  </si>
  <si>
    <r>
      <t>A 31 a,b,c</t>
    </r>
    <r>
      <rPr>
        <sz val="12"/>
        <rFont val="Calibri"/>
        <family val="2"/>
      </rPr>
      <t xml:space="preserve"> 400x1200 mm </t>
    </r>
  </si>
  <si>
    <r>
      <t>B 1 - B 34</t>
    </r>
    <r>
      <rPr>
        <sz val="12"/>
        <rFont val="Calibri"/>
        <family val="2"/>
      </rPr>
      <t xml:space="preserve"> 700 mm    </t>
    </r>
  </si>
  <si>
    <r>
      <t>C 1 - C 14</t>
    </r>
    <r>
      <rPr>
        <sz val="12"/>
        <rFont val="Calibri"/>
        <family val="2"/>
      </rPr>
      <t xml:space="preserve"> 700 mm    </t>
    </r>
  </si>
  <si>
    <r>
      <t>P 1</t>
    </r>
    <r>
      <rPr>
        <sz val="12"/>
        <rFont val="Calibri"/>
        <family val="2"/>
      </rPr>
      <t xml:space="preserve"> 900 mm    </t>
    </r>
  </si>
  <si>
    <r>
      <t>P 2</t>
    </r>
    <r>
      <rPr>
        <sz val="12"/>
        <rFont val="Calibri"/>
        <family val="2"/>
      </rPr>
      <t xml:space="preserve"> - </t>
    </r>
    <r>
      <rPr>
        <b/>
        <sz val="12"/>
        <rFont val="Calibri"/>
        <family val="2"/>
      </rPr>
      <t>P 3</t>
    </r>
    <r>
      <rPr>
        <sz val="12"/>
        <rFont val="Calibri"/>
        <family val="2"/>
      </rPr>
      <t xml:space="preserve"> 500x500 mm   </t>
    </r>
  </si>
  <si>
    <r>
      <t>P 4</t>
    </r>
    <r>
      <rPr>
        <sz val="12"/>
        <rFont val="Calibri"/>
        <family val="2"/>
      </rPr>
      <t xml:space="preserve"> 900 mm   </t>
    </r>
  </si>
  <si>
    <r>
      <t>P 6</t>
    </r>
    <r>
      <rPr>
        <sz val="12"/>
        <rFont val="Calibri"/>
        <family val="2"/>
      </rPr>
      <t xml:space="preserve"> 700 mm   </t>
    </r>
  </si>
  <si>
    <r>
      <t>P 7</t>
    </r>
    <r>
      <rPr>
        <sz val="12"/>
        <rFont val="Calibri"/>
        <family val="2"/>
      </rPr>
      <t xml:space="preserve"> 700 mm   </t>
    </r>
  </si>
  <si>
    <r>
      <t>P 8</t>
    </r>
    <r>
      <rPr>
        <sz val="12"/>
        <rFont val="Calibri"/>
        <family val="2"/>
      </rPr>
      <t xml:space="preserve"> 500x500 mm    </t>
    </r>
  </si>
  <si>
    <r>
      <t xml:space="preserve">E 1 - E 2b,E 6,E 9,E 10 </t>
    </r>
    <r>
      <rPr>
        <sz val="12"/>
        <rFont val="Calibri"/>
        <family val="2"/>
      </rPr>
      <t xml:space="preserve">500x500 mm   </t>
    </r>
  </si>
  <si>
    <r>
      <t>E 2 c,d</t>
    </r>
    <r>
      <rPr>
        <sz val="12"/>
        <rFont val="Calibri"/>
        <family val="2"/>
      </rPr>
      <t xml:space="preserve"> 700x500 mm   </t>
    </r>
  </si>
  <si>
    <r>
      <t xml:space="preserve">E 3 - E 5, E 8a,b,c,d,e </t>
    </r>
    <r>
      <rPr>
        <sz val="12"/>
        <rFont val="Calibri"/>
        <family val="2"/>
      </rPr>
      <t xml:space="preserve">500x150 mm    </t>
    </r>
  </si>
  <si>
    <r>
      <t>E 12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a,b</t>
    </r>
    <r>
      <rPr>
        <sz val="12"/>
        <rFont val="Calibri"/>
        <family val="2"/>
      </rPr>
      <t xml:space="preserve"> 500x500 mm    </t>
    </r>
  </si>
  <si>
    <r>
      <t>Z 1</t>
    </r>
    <r>
      <rPr>
        <sz val="12"/>
        <rFont val="Calibri"/>
        <family val="2"/>
      </rPr>
      <t> 500 mm, retroreflexní, maximálně 3 kg</t>
    </r>
  </si>
  <si>
    <r>
      <t>A 15</t>
    </r>
    <r>
      <rPr>
        <sz val="12"/>
        <rFont val="Calibri"/>
        <family val="2"/>
      </rPr>
      <t xml:space="preserve"> lisovaná zvýrazňovaná značka na retroreflexním žlutozeleném fluorescenčním podkladu, reflexní třída 3+3, 1000x1000mm "C"</t>
    </r>
  </si>
  <si>
    <r>
      <t>P 6</t>
    </r>
    <r>
      <rPr>
        <sz val="12"/>
        <rFont val="Calibri"/>
        <family val="2"/>
      </rPr>
      <t xml:space="preserve"> zvýrazňovaná značka na retroreflexním žlutozeleném fluorescenčním podkladu, reflexní třída 3+3, 900x900mm </t>
    </r>
  </si>
  <si>
    <r>
      <t>Z 2</t>
    </r>
    <r>
      <rPr>
        <sz val="12"/>
        <rFont val="Calibri"/>
        <family val="2"/>
      </rPr>
      <t xml:space="preserve"> 2000 mm, jednostranná lisovaná</t>
    </r>
  </si>
  <si>
    <r>
      <t>Z 3</t>
    </r>
    <r>
      <rPr>
        <sz val="12"/>
        <rFont val="Calibri"/>
        <family val="2"/>
      </rPr>
      <t xml:space="preserve"> jednostranná lisovaná 500x500 mm</t>
    </r>
  </si>
  <si>
    <r>
      <t>Z 3</t>
    </r>
    <r>
      <rPr>
        <sz val="12"/>
        <rFont val="Calibri"/>
        <family val="2"/>
      </rPr>
      <t xml:space="preserve"> jednostranná lisovaná 1000x500 mm</t>
    </r>
  </si>
  <si>
    <r>
      <t>Z 3</t>
    </r>
    <r>
      <rPr>
        <sz val="12"/>
        <rFont val="Calibri"/>
        <family val="2"/>
      </rPr>
      <t xml:space="preserve"> jednostranná lisovaná 1500x500 mm</t>
    </r>
  </si>
  <si>
    <r>
      <t>Z 4</t>
    </r>
    <r>
      <rPr>
        <sz val="12"/>
        <rFont val="Calibri"/>
        <family val="2"/>
      </rPr>
      <t xml:space="preserve"> jednostranná lisovaná 250x1000 mm</t>
    </r>
  </si>
  <si>
    <r>
      <t>Z 4</t>
    </r>
    <r>
      <rPr>
        <sz val="12"/>
        <rFont val="Calibri"/>
        <family val="2"/>
      </rPr>
      <t xml:space="preserve"> plast oboustranná</t>
    </r>
  </si>
  <si>
    <r>
      <t xml:space="preserve">P 4 </t>
    </r>
    <r>
      <rPr>
        <sz val="12"/>
        <rFont val="Calibri"/>
        <family val="2"/>
      </rPr>
      <t xml:space="preserve">lisovaná zvýrazňovaná značka na retroreflexním žlutozeleném fluorescenčním podkladu, reflexní třída 3+3, 1250x1250 mm "C"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</si>
</sst>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0" fontId="46" fillId="0" borderId="0" xfId="47" applyFont="1" applyFill="1">
      <alignment/>
      <protection/>
    </xf>
    <xf numFmtId="0" fontId="0" fillId="0" borderId="0" xfId="47" applyFont="1" applyFill="1">
      <alignment/>
      <protection/>
    </xf>
    <xf numFmtId="4" fontId="0" fillId="0" borderId="10" xfId="47" applyNumberFormat="1" applyFont="1" applyFill="1" applyBorder="1">
      <alignment/>
      <protection/>
    </xf>
    <xf numFmtId="3" fontId="0" fillId="0" borderId="10" xfId="47" applyNumberFormat="1" applyFont="1" applyFill="1" applyBorder="1" applyAlignment="1">
      <alignment horizontal="center"/>
      <protection/>
    </xf>
    <xf numFmtId="3" fontId="25" fillId="0" borderId="10" xfId="47" applyNumberFormat="1" applyFont="1" applyFill="1" applyBorder="1" applyAlignment="1">
      <alignment horizontal="center"/>
      <protection/>
    </xf>
    <xf numFmtId="3" fontId="46" fillId="0" borderId="10" xfId="47" applyNumberFormat="1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0" fontId="26" fillId="0" borderId="10" xfId="47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 horizontal="left" vertical="center" wrapText="1"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center"/>
      <protection/>
    </xf>
    <xf numFmtId="4" fontId="0" fillId="0" borderId="0" xfId="47" applyNumberFormat="1" applyFont="1" applyFill="1" applyBorder="1">
      <alignment/>
      <protection/>
    </xf>
    <xf numFmtId="4" fontId="29" fillId="0" borderId="10" xfId="47" applyNumberFormat="1" applyFont="1" applyFill="1" applyBorder="1" applyAlignment="1">
      <alignment vertical="center"/>
      <protection/>
    </xf>
    <xf numFmtId="0" fontId="0" fillId="0" borderId="0" xfId="47" applyFill="1">
      <alignment/>
      <protection/>
    </xf>
    <xf numFmtId="0" fontId="26" fillId="33" borderId="10" xfId="47" applyFont="1" applyFill="1" applyBorder="1" applyAlignment="1">
      <alignment horizontal="center" vertical="center" wrapText="1"/>
      <protection/>
    </xf>
    <xf numFmtId="4" fontId="0" fillId="4" borderId="10" xfId="47" applyNumberFormat="1" applyFont="1" applyFill="1" applyBorder="1">
      <alignment/>
      <protection/>
    </xf>
    <xf numFmtId="0" fontId="47" fillId="33" borderId="10" xfId="0" applyFont="1" applyFill="1" applyBorder="1" applyAlignment="1">
      <alignment horizontal="center" vertical="center" wrapText="1" shrinkToFit="1"/>
    </xf>
    <xf numFmtId="0" fontId="7" fillId="33" borderId="10" xfId="47" applyFont="1" applyFill="1" applyBorder="1" applyAlignment="1">
      <alignment horizontal="right" vertical="center"/>
      <protection/>
    </xf>
    <xf numFmtId="0" fontId="26" fillId="33" borderId="10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/>
      <protection/>
    </xf>
    <xf numFmtId="0" fontId="3" fillId="0" borderId="10" xfId="47" applyFont="1" applyFill="1" applyBorder="1" applyAlignment="1">
      <alignment horizontal="center" vertical="center" textRotation="90" wrapText="1"/>
      <protection/>
    </xf>
    <xf numFmtId="0" fontId="0" fillId="0" borderId="10" xfId="47" applyFont="1" applyFill="1" applyBorder="1" applyAlignment="1">
      <alignment/>
      <protection/>
    </xf>
    <xf numFmtId="0" fontId="29" fillId="33" borderId="10" xfId="47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center" vertical="center" textRotation="90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Layout" zoomScaleNormal="85" zoomScaleSheetLayoutView="100" workbookViewId="0" topLeftCell="A58">
      <selection activeCell="C69" sqref="C69"/>
    </sheetView>
  </sheetViews>
  <sheetFormatPr defaultColWidth="9.140625" defaultRowHeight="15"/>
  <cols>
    <col min="1" max="1" width="7.421875" style="18" customWidth="1"/>
    <col min="2" max="2" width="73.28125" style="18" customWidth="1"/>
    <col min="3" max="3" width="14.57421875" style="18" customWidth="1"/>
    <col min="4" max="8" width="17.7109375" style="18" hidden="1" customWidth="1"/>
    <col min="9" max="9" width="17.7109375" style="18" customWidth="1"/>
    <col min="10" max="10" width="25.8515625" style="18" customWidth="1"/>
    <col min="11" max="16384" width="9.140625" style="1" customWidth="1"/>
  </cols>
  <sheetData>
    <row r="1" spans="1:10" ht="27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59.25" customHeight="1">
      <c r="A3" s="23" t="s">
        <v>1</v>
      </c>
      <c r="B3" s="24"/>
      <c r="C3" s="19" t="s">
        <v>42</v>
      </c>
      <c r="D3" s="19" t="s">
        <v>43</v>
      </c>
      <c r="E3" s="19" t="s">
        <v>44</v>
      </c>
      <c r="F3" s="19" t="s">
        <v>45</v>
      </c>
      <c r="G3" s="19" t="s">
        <v>46</v>
      </c>
      <c r="H3" s="19" t="s">
        <v>47</v>
      </c>
      <c r="I3" s="19" t="s">
        <v>50</v>
      </c>
      <c r="J3" s="19" t="s">
        <v>51</v>
      </c>
    </row>
    <row r="4" spans="1:10" ht="18.75" customHeight="1">
      <c r="A4" s="28" t="s">
        <v>0</v>
      </c>
      <c r="B4" s="3" t="s">
        <v>56</v>
      </c>
      <c r="C4" s="20">
        <v>0</v>
      </c>
      <c r="D4" s="7">
        <v>23</v>
      </c>
      <c r="E4" s="7">
        <v>34</v>
      </c>
      <c r="F4" s="7">
        <v>10</v>
      </c>
      <c r="G4" s="7">
        <v>80</v>
      </c>
      <c r="H4" s="7">
        <v>73</v>
      </c>
      <c r="I4" s="7">
        <f>SUM(D4:H4)</f>
        <v>220</v>
      </c>
      <c r="J4" s="6">
        <f aca="true" t="shared" si="0" ref="J4:J69">SUM(C4*I4)</f>
        <v>0</v>
      </c>
    </row>
    <row r="5" spans="1:10" ht="38.25" customHeight="1">
      <c r="A5" s="28"/>
      <c r="B5" s="3" t="s">
        <v>57</v>
      </c>
      <c r="C5" s="20">
        <v>0</v>
      </c>
      <c r="D5" s="7"/>
      <c r="E5" s="7"/>
      <c r="F5" s="7"/>
      <c r="G5" s="7">
        <v>18</v>
      </c>
      <c r="H5" s="7"/>
      <c r="I5" s="7">
        <f aca="true" t="shared" si="1" ref="I5:I65">SUM(D5:H5)</f>
        <v>18</v>
      </c>
      <c r="J5" s="6">
        <f t="shared" si="0"/>
        <v>0</v>
      </c>
    </row>
    <row r="6" spans="1:10" ht="37.5" customHeight="1">
      <c r="A6" s="28"/>
      <c r="B6" s="3" t="s">
        <v>72</v>
      </c>
      <c r="C6" s="20">
        <v>0</v>
      </c>
      <c r="D6" s="7"/>
      <c r="E6" s="7"/>
      <c r="F6" s="7"/>
      <c r="G6" s="7">
        <v>22</v>
      </c>
      <c r="H6" s="7">
        <v>6</v>
      </c>
      <c r="I6" s="7">
        <f>SUM(D6:H6)</f>
        <v>28</v>
      </c>
      <c r="J6" s="6">
        <f>SUM(C6*I6)</f>
        <v>0</v>
      </c>
    </row>
    <row r="7" spans="1:10" ht="18.75" customHeight="1">
      <c r="A7" s="28"/>
      <c r="B7" s="3" t="s">
        <v>58</v>
      </c>
      <c r="C7" s="20">
        <v>0</v>
      </c>
      <c r="D7" s="7"/>
      <c r="E7" s="7"/>
      <c r="F7" s="7">
        <v>3</v>
      </c>
      <c r="G7" s="7">
        <v>18</v>
      </c>
      <c r="H7" s="7"/>
      <c r="I7" s="7">
        <f t="shared" si="1"/>
        <v>21</v>
      </c>
      <c r="J7" s="6">
        <f t="shared" si="0"/>
        <v>0</v>
      </c>
    </row>
    <row r="8" spans="1:10" ht="18.75" customHeight="1">
      <c r="A8" s="28"/>
      <c r="B8" s="3" t="s">
        <v>59</v>
      </c>
      <c r="C8" s="20">
        <v>0</v>
      </c>
      <c r="D8" s="7">
        <v>49</v>
      </c>
      <c r="E8" s="7">
        <v>74</v>
      </c>
      <c r="F8" s="7">
        <v>58</v>
      </c>
      <c r="G8" s="7">
        <v>88</v>
      </c>
      <c r="H8" s="7">
        <v>20</v>
      </c>
      <c r="I8" s="7">
        <f t="shared" si="1"/>
        <v>289</v>
      </c>
      <c r="J8" s="6">
        <f t="shared" si="0"/>
        <v>0</v>
      </c>
    </row>
    <row r="9" spans="1:10" ht="18.75" customHeight="1">
      <c r="A9" s="28"/>
      <c r="B9" s="3" t="s">
        <v>60</v>
      </c>
      <c r="C9" s="20">
        <v>0</v>
      </c>
      <c r="D9" s="7">
        <v>10</v>
      </c>
      <c r="E9" s="7">
        <v>7</v>
      </c>
      <c r="F9" s="7">
        <v>4</v>
      </c>
      <c r="G9" s="7">
        <v>32</v>
      </c>
      <c r="H9" s="7"/>
      <c r="I9" s="7">
        <f t="shared" si="1"/>
        <v>53</v>
      </c>
      <c r="J9" s="6">
        <f t="shared" si="0"/>
        <v>0</v>
      </c>
    </row>
    <row r="10" spans="1:10" ht="18.75" customHeight="1">
      <c r="A10" s="28"/>
      <c r="B10" s="3" t="s">
        <v>61</v>
      </c>
      <c r="C10" s="20">
        <v>0</v>
      </c>
      <c r="D10" s="7">
        <v>20</v>
      </c>
      <c r="E10" s="7"/>
      <c r="F10" s="7">
        <v>5</v>
      </c>
      <c r="G10" s="7">
        <v>30</v>
      </c>
      <c r="H10" s="7">
        <v>8</v>
      </c>
      <c r="I10" s="7">
        <f t="shared" si="1"/>
        <v>63</v>
      </c>
      <c r="J10" s="6">
        <f t="shared" si="0"/>
        <v>0</v>
      </c>
    </row>
    <row r="11" spans="1:10" ht="18.75" customHeight="1">
      <c r="A11" s="28"/>
      <c r="B11" s="3" t="s">
        <v>62</v>
      </c>
      <c r="C11" s="20">
        <v>0</v>
      </c>
      <c r="D11" s="7">
        <v>44</v>
      </c>
      <c r="E11" s="7">
        <v>7</v>
      </c>
      <c r="F11" s="7">
        <v>9</v>
      </c>
      <c r="G11" s="7">
        <v>82</v>
      </c>
      <c r="H11" s="7">
        <v>25</v>
      </c>
      <c r="I11" s="7">
        <f t="shared" si="1"/>
        <v>167</v>
      </c>
      <c r="J11" s="6">
        <f t="shared" si="0"/>
        <v>0</v>
      </c>
    </row>
    <row r="12" spans="1:10" ht="18.75" customHeight="1">
      <c r="A12" s="28"/>
      <c r="B12" s="3" t="s">
        <v>63</v>
      </c>
      <c r="C12" s="20">
        <v>0</v>
      </c>
      <c r="D12" s="7">
        <v>21</v>
      </c>
      <c r="E12" s="7"/>
      <c r="F12" s="7"/>
      <c r="G12" s="7">
        <v>80</v>
      </c>
      <c r="H12" s="7">
        <v>4</v>
      </c>
      <c r="I12" s="7">
        <f t="shared" si="1"/>
        <v>105</v>
      </c>
      <c r="J12" s="6">
        <f t="shared" si="0"/>
        <v>0</v>
      </c>
    </row>
    <row r="13" spans="1:10" ht="35.25" customHeight="1">
      <c r="A13" s="28"/>
      <c r="B13" s="3" t="s">
        <v>80</v>
      </c>
      <c r="C13" s="20">
        <v>0</v>
      </c>
      <c r="D13" s="7"/>
      <c r="E13" s="7"/>
      <c r="F13" s="7"/>
      <c r="G13" s="7">
        <v>24</v>
      </c>
      <c r="H13" s="7"/>
      <c r="I13" s="7">
        <f>SUM(D13:H13)</f>
        <v>24</v>
      </c>
      <c r="J13" s="6">
        <f>SUM(C13*I13)</f>
        <v>0</v>
      </c>
    </row>
    <row r="14" spans="1:10" ht="18.75" customHeight="1">
      <c r="A14" s="28"/>
      <c r="B14" s="3" t="s">
        <v>64</v>
      </c>
      <c r="C14" s="20">
        <v>0</v>
      </c>
      <c r="D14" s="7">
        <v>5</v>
      </c>
      <c r="E14" s="7"/>
      <c r="F14" s="7">
        <v>1</v>
      </c>
      <c r="G14" s="7">
        <v>30</v>
      </c>
      <c r="H14" s="7">
        <v>4</v>
      </c>
      <c r="I14" s="7">
        <f>SUM(D14:H14)</f>
        <v>40</v>
      </c>
      <c r="J14" s="6">
        <f>SUM(C14*I14)</f>
        <v>0</v>
      </c>
    </row>
    <row r="15" spans="1:10" ht="35.25" customHeight="1">
      <c r="A15" s="28"/>
      <c r="B15" s="3" t="s">
        <v>73</v>
      </c>
      <c r="C15" s="20">
        <v>0</v>
      </c>
      <c r="D15" s="7"/>
      <c r="E15" s="7">
        <v>2</v>
      </c>
      <c r="F15" s="7"/>
      <c r="G15" s="7">
        <v>14</v>
      </c>
      <c r="H15" s="7"/>
      <c r="I15" s="7">
        <f>SUM(D15:H15)</f>
        <v>16</v>
      </c>
      <c r="J15" s="6">
        <f>SUM(C15*I15)</f>
        <v>0</v>
      </c>
    </row>
    <row r="16" spans="1:10" ht="18.75" customHeight="1">
      <c r="A16" s="28"/>
      <c r="B16" s="3" t="s">
        <v>65</v>
      </c>
      <c r="C16" s="20">
        <v>0</v>
      </c>
      <c r="D16" s="7">
        <v>3</v>
      </c>
      <c r="E16" s="7">
        <v>1</v>
      </c>
      <c r="F16" s="7">
        <v>1</v>
      </c>
      <c r="G16" s="7">
        <v>6</v>
      </c>
      <c r="H16" s="7"/>
      <c r="I16" s="7">
        <f t="shared" si="1"/>
        <v>11</v>
      </c>
      <c r="J16" s="6">
        <f t="shared" si="0"/>
        <v>0</v>
      </c>
    </row>
    <row r="17" spans="1:10" ht="18.75" customHeight="1">
      <c r="A17" s="28"/>
      <c r="B17" s="3" t="s">
        <v>66</v>
      </c>
      <c r="C17" s="20">
        <v>0</v>
      </c>
      <c r="D17" s="7">
        <v>3</v>
      </c>
      <c r="E17" s="7">
        <v>1</v>
      </c>
      <c r="F17" s="7">
        <v>1</v>
      </c>
      <c r="G17" s="7">
        <v>6</v>
      </c>
      <c r="H17" s="7"/>
      <c r="I17" s="7">
        <f t="shared" si="1"/>
        <v>11</v>
      </c>
      <c r="J17" s="6">
        <f t="shared" si="0"/>
        <v>0</v>
      </c>
    </row>
    <row r="18" spans="1:10" ht="18.75" customHeight="1">
      <c r="A18" s="28"/>
      <c r="B18" s="3" t="s">
        <v>23</v>
      </c>
      <c r="C18" s="20">
        <v>0</v>
      </c>
      <c r="D18" s="7">
        <v>1</v>
      </c>
      <c r="E18" s="7">
        <v>1</v>
      </c>
      <c r="F18" s="7">
        <v>7</v>
      </c>
      <c r="G18" s="7">
        <v>60</v>
      </c>
      <c r="H18" s="7"/>
      <c r="I18" s="7">
        <f t="shared" si="1"/>
        <v>69</v>
      </c>
      <c r="J18" s="6">
        <f t="shared" si="0"/>
        <v>0</v>
      </c>
    </row>
    <row r="19" spans="1:10" ht="18.75" customHeight="1">
      <c r="A19" s="28"/>
      <c r="B19" s="3" t="s">
        <v>24</v>
      </c>
      <c r="C19" s="20">
        <v>0</v>
      </c>
      <c r="D19" s="7">
        <v>11</v>
      </c>
      <c r="E19" s="7"/>
      <c r="F19" s="7"/>
      <c r="G19" s="7">
        <v>42</v>
      </c>
      <c r="H19" s="7">
        <v>1</v>
      </c>
      <c r="I19" s="7">
        <f t="shared" si="1"/>
        <v>54</v>
      </c>
      <c r="J19" s="6">
        <f t="shared" si="0"/>
        <v>0</v>
      </c>
    </row>
    <row r="20" spans="1:10" ht="18.75" customHeight="1">
      <c r="A20" s="28"/>
      <c r="B20" s="3" t="s">
        <v>55</v>
      </c>
      <c r="C20" s="20">
        <v>0</v>
      </c>
      <c r="D20" s="7">
        <v>5</v>
      </c>
      <c r="E20" s="7">
        <v>13</v>
      </c>
      <c r="F20" s="7"/>
      <c r="G20" s="7">
        <v>17</v>
      </c>
      <c r="H20" s="7"/>
      <c r="I20" s="7">
        <f t="shared" si="1"/>
        <v>35</v>
      </c>
      <c r="J20" s="6">
        <f t="shared" si="0"/>
        <v>0</v>
      </c>
    </row>
    <row r="21" spans="1:10" ht="18.75" customHeight="1">
      <c r="A21" s="28"/>
      <c r="B21" s="3" t="s">
        <v>25</v>
      </c>
      <c r="C21" s="20">
        <v>0</v>
      </c>
      <c r="D21" s="7">
        <v>4</v>
      </c>
      <c r="E21" s="7"/>
      <c r="F21" s="7"/>
      <c r="G21" s="7">
        <v>7</v>
      </c>
      <c r="H21" s="7"/>
      <c r="I21" s="7">
        <f t="shared" si="1"/>
        <v>11</v>
      </c>
      <c r="J21" s="6">
        <f t="shared" si="0"/>
        <v>0</v>
      </c>
    </row>
    <row r="22" spans="1:10" ht="18.75" customHeight="1">
      <c r="A22" s="28"/>
      <c r="B22" s="3" t="s">
        <v>26</v>
      </c>
      <c r="C22" s="20">
        <v>0</v>
      </c>
      <c r="D22" s="7"/>
      <c r="E22" s="7"/>
      <c r="F22" s="7"/>
      <c r="G22" s="7">
        <v>32</v>
      </c>
      <c r="H22" s="7"/>
      <c r="I22" s="7">
        <f t="shared" si="1"/>
        <v>32</v>
      </c>
      <c r="J22" s="6">
        <f t="shared" si="0"/>
        <v>0</v>
      </c>
    </row>
    <row r="23" spans="1:10" ht="18.75" customHeight="1">
      <c r="A23" s="28"/>
      <c r="B23" s="3" t="s">
        <v>18</v>
      </c>
      <c r="C23" s="20">
        <v>0</v>
      </c>
      <c r="D23" s="8"/>
      <c r="E23" s="8"/>
      <c r="F23" s="8">
        <v>1</v>
      </c>
      <c r="G23" s="8">
        <v>0</v>
      </c>
      <c r="H23" s="8"/>
      <c r="I23" s="7">
        <f t="shared" si="1"/>
        <v>1</v>
      </c>
      <c r="J23" s="6">
        <f t="shared" si="0"/>
        <v>0</v>
      </c>
    </row>
    <row r="24" spans="1:10" ht="18.75" customHeight="1">
      <c r="A24" s="28"/>
      <c r="B24" s="3" t="s">
        <v>19</v>
      </c>
      <c r="C24" s="20">
        <v>0</v>
      </c>
      <c r="D24" s="8"/>
      <c r="E24" s="8"/>
      <c r="F24" s="8"/>
      <c r="G24" s="8"/>
      <c r="H24" s="8">
        <v>1</v>
      </c>
      <c r="I24" s="7">
        <f t="shared" si="1"/>
        <v>1</v>
      </c>
      <c r="J24" s="6">
        <f t="shared" si="0"/>
        <v>0</v>
      </c>
    </row>
    <row r="25" spans="1:10" ht="18.75" customHeight="1">
      <c r="A25" s="28"/>
      <c r="B25" s="3" t="s">
        <v>27</v>
      </c>
      <c r="C25" s="20">
        <v>0</v>
      </c>
      <c r="D25" s="8"/>
      <c r="E25" s="8"/>
      <c r="F25" s="8"/>
      <c r="G25" s="8">
        <v>56</v>
      </c>
      <c r="H25" s="8"/>
      <c r="I25" s="7">
        <f t="shared" si="1"/>
        <v>56</v>
      </c>
      <c r="J25" s="6">
        <f t="shared" si="0"/>
        <v>0</v>
      </c>
    </row>
    <row r="26" spans="1:10" ht="18.75" customHeight="1">
      <c r="A26" s="28"/>
      <c r="B26" s="3" t="s">
        <v>20</v>
      </c>
      <c r="C26" s="20">
        <v>0</v>
      </c>
      <c r="D26" s="8">
        <v>1</v>
      </c>
      <c r="E26" s="8"/>
      <c r="F26" s="8"/>
      <c r="G26" s="8">
        <v>56</v>
      </c>
      <c r="H26" s="8"/>
      <c r="I26" s="7">
        <f t="shared" si="1"/>
        <v>57</v>
      </c>
      <c r="J26" s="6">
        <f t="shared" si="0"/>
        <v>0</v>
      </c>
    </row>
    <row r="27" spans="1:10" ht="18.75" customHeight="1">
      <c r="A27" s="28"/>
      <c r="B27" s="3" t="s">
        <v>21</v>
      </c>
      <c r="C27" s="20">
        <v>0</v>
      </c>
      <c r="D27" s="8">
        <v>6</v>
      </c>
      <c r="E27" s="8"/>
      <c r="F27" s="8"/>
      <c r="G27" s="8">
        <v>60</v>
      </c>
      <c r="H27" s="8">
        <v>5</v>
      </c>
      <c r="I27" s="7">
        <f t="shared" si="1"/>
        <v>71</v>
      </c>
      <c r="J27" s="6">
        <f t="shared" si="0"/>
        <v>0</v>
      </c>
    </row>
    <row r="28" spans="1:10" ht="18.75" customHeight="1">
      <c r="A28" s="28"/>
      <c r="B28" s="3" t="s">
        <v>22</v>
      </c>
      <c r="C28" s="20">
        <v>0</v>
      </c>
      <c r="D28" s="8"/>
      <c r="E28" s="8"/>
      <c r="F28" s="8"/>
      <c r="G28" s="8">
        <v>60</v>
      </c>
      <c r="H28" s="8"/>
      <c r="I28" s="7">
        <f t="shared" si="1"/>
        <v>60</v>
      </c>
      <c r="J28" s="6">
        <f t="shared" si="0"/>
        <v>0</v>
      </c>
    </row>
    <row r="29" spans="1:10" ht="18.75" customHeight="1">
      <c r="A29" s="28"/>
      <c r="B29" s="3" t="s">
        <v>28</v>
      </c>
      <c r="C29" s="20">
        <v>0</v>
      </c>
      <c r="D29" s="9"/>
      <c r="E29" s="9">
        <v>1</v>
      </c>
      <c r="F29" s="9"/>
      <c r="G29" s="9">
        <v>18</v>
      </c>
      <c r="H29" s="9">
        <v>2</v>
      </c>
      <c r="I29" s="7">
        <f t="shared" si="1"/>
        <v>21</v>
      </c>
      <c r="J29" s="6">
        <f t="shared" si="0"/>
        <v>0</v>
      </c>
    </row>
    <row r="30" spans="1:10" ht="18.75" customHeight="1">
      <c r="A30" s="28"/>
      <c r="B30" s="3" t="s">
        <v>29</v>
      </c>
      <c r="C30" s="20">
        <v>0</v>
      </c>
      <c r="D30" s="7"/>
      <c r="E30" s="7"/>
      <c r="F30" s="7"/>
      <c r="G30" s="7">
        <v>0</v>
      </c>
      <c r="H30" s="7">
        <v>1</v>
      </c>
      <c r="I30" s="7">
        <f t="shared" si="1"/>
        <v>1</v>
      </c>
      <c r="J30" s="6">
        <f t="shared" si="0"/>
        <v>0</v>
      </c>
    </row>
    <row r="31" spans="1:10" ht="18.75" customHeight="1">
      <c r="A31" s="28"/>
      <c r="B31" s="3" t="s">
        <v>30</v>
      </c>
      <c r="C31" s="20">
        <v>0</v>
      </c>
      <c r="D31" s="7">
        <v>1</v>
      </c>
      <c r="E31" s="7">
        <v>6</v>
      </c>
      <c r="F31" s="7">
        <v>2</v>
      </c>
      <c r="G31" s="7">
        <v>36</v>
      </c>
      <c r="H31" s="7">
        <v>5</v>
      </c>
      <c r="I31" s="7">
        <f t="shared" si="1"/>
        <v>50</v>
      </c>
      <c r="J31" s="6">
        <f t="shared" si="0"/>
        <v>0</v>
      </c>
    </row>
    <row r="32" spans="1:10" ht="18.75" customHeight="1">
      <c r="A32" s="28"/>
      <c r="B32" s="3" t="s">
        <v>31</v>
      </c>
      <c r="C32" s="20">
        <v>0</v>
      </c>
      <c r="D32" s="8">
        <v>125</v>
      </c>
      <c r="E32" s="8"/>
      <c r="F32" s="8"/>
      <c r="G32" s="8">
        <v>10</v>
      </c>
      <c r="H32" s="8">
        <v>1</v>
      </c>
      <c r="I32" s="7">
        <f t="shared" si="1"/>
        <v>136</v>
      </c>
      <c r="J32" s="6">
        <f t="shared" si="0"/>
        <v>0</v>
      </c>
    </row>
    <row r="33" spans="1:10" ht="18.75" customHeight="1">
      <c r="A33" s="28"/>
      <c r="B33" s="3" t="s">
        <v>40</v>
      </c>
      <c r="C33" s="20">
        <v>0</v>
      </c>
      <c r="D33" s="8">
        <v>10</v>
      </c>
      <c r="E33" s="8">
        <v>2</v>
      </c>
      <c r="F33" s="8">
        <v>7</v>
      </c>
      <c r="G33" s="8">
        <v>20</v>
      </c>
      <c r="H33" s="8">
        <v>12</v>
      </c>
      <c r="I33" s="7">
        <f t="shared" si="1"/>
        <v>51</v>
      </c>
      <c r="J33" s="6">
        <f t="shared" si="0"/>
        <v>0</v>
      </c>
    </row>
    <row r="34" spans="1:10" ht="18.75" customHeight="1">
      <c r="A34" s="28"/>
      <c r="B34" s="3" t="s">
        <v>41</v>
      </c>
      <c r="C34" s="20">
        <v>0</v>
      </c>
      <c r="D34" s="8">
        <v>1</v>
      </c>
      <c r="E34" s="8">
        <v>1</v>
      </c>
      <c r="F34" s="8">
        <v>1</v>
      </c>
      <c r="G34" s="8">
        <v>22</v>
      </c>
      <c r="H34" s="8">
        <v>5</v>
      </c>
      <c r="I34" s="7">
        <f t="shared" si="1"/>
        <v>30</v>
      </c>
      <c r="J34" s="6">
        <f t="shared" si="0"/>
        <v>0</v>
      </c>
    </row>
    <row r="35" spans="1:10" ht="18.75" customHeight="1">
      <c r="A35" s="28"/>
      <c r="B35" s="3" t="s">
        <v>67</v>
      </c>
      <c r="C35" s="20">
        <v>0</v>
      </c>
      <c r="D35" s="7">
        <v>9</v>
      </c>
      <c r="E35" s="7">
        <v>33</v>
      </c>
      <c r="F35" s="7">
        <v>4</v>
      </c>
      <c r="G35" s="7">
        <v>64</v>
      </c>
      <c r="H35" s="7">
        <v>11</v>
      </c>
      <c r="I35" s="7">
        <f t="shared" si="1"/>
        <v>121</v>
      </c>
      <c r="J35" s="6">
        <f t="shared" si="0"/>
        <v>0</v>
      </c>
    </row>
    <row r="36" spans="1:10" ht="18.75" customHeight="1">
      <c r="A36" s="28"/>
      <c r="B36" s="3" t="s">
        <v>68</v>
      </c>
      <c r="C36" s="20">
        <v>0</v>
      </c>
      <c r="D36" s="7">
        <v>8</v>
      </c>
      <c r="E36" s="7">
        <v>2</v>
      </c>
      <c r="F36" s="7">
        <v>2</v>
      </c>
      <c r="G36" s="7">
        <v>38</v>
      </c>
      <c r="H36" s="7"/>
      <c r="I36" s="7">
        <f t="shared" si="1"/>
        <v>50</v>
      </c>
      <c r="J36" s="6">
        <f t="shared" si="0"/>
        <v>0</v>
      </c>
    </row>
    <row r="37" spans="1:10" ht="18.75" customHeight="1">
      <c r="A37" s="28"/>
      <c r="B37" s="3" t="s">
        <v>69</v>
      </c>
      <c r="C37" s="20">
        <v>0</v>
      </c>
      <c r="D37" s="7">
        <v>1</v>
      </c>
      <c r="E37" s="7">
        <v>9</v>
      </c>
      <c r="F37" s="7">
        <v>4</v>
      </c>
      <c r="G37" s="7">
        <v>72</v>
      </c>
      <c r="H37" s="7">
        <v>15</v>
      </c>
      <c r="I37" s="7">
        <f t="shared" si="1"/>
        <v>101</v>
      </c>
      <c r="J37" s="6">
        <f t="shared" si="0"/>
        <v>0</v>
      </c>
    </row>
    <row r="38" spans="1:10" ht="18.75" customHeight="1">
      <c r="A38" s="28"/>
      <c r="B38" s="3" t="s">
        <v>70</v>
      </c>
      <c r="C38" s="20">
        <v>0</v>
      </c>
      <c r="D38" s="7">
        <v>22</v>
      </c>
      <c r="E38" s="7"/>
      <c r="F38" s="7"/>
      <c r="G38" s="7">
        <v>12</v>
      </c>
      <c r="H38" s="7">
        <v>11</v>
      </c>
      <c r="I38" s="7">
        <f t="shared" si="1"/>
        <v>45</v>
      </c>
      <c r="J38" s="6">
        <f t="shared" si="0"/>
        <v>0</v>
      </c>
    </row>
    <row r="39" spans="1:10" ht="18.75" customHeight="1">
      <c r="A39" s="28"/>
      <c r="B39" s="3" t="s">
        <v>71</v>
      </c>
      <c r="C39" s="20">
        <v>0</v>
      </c>
      <c r="D39" s="7">
        <v>15</v>
      </c>
      <c r="E39" s="7">
        <v>30</v>
      </c>
      <c r="F39" s="7">
        <v>80</v>
      </c>
      <c r="G39" s="7">
        <v>60</v>
      </c>
      <c r="H39" s="7"/>
      <c r="I39" s="7">
        <f t="shared" si="1"/>
        <v>185</v>
      </c>
      <c r="J39" s="6">
        <f t="shared" si="0"/>
        <v>0</v>
      </c>
    </row>
    <row r="40" spans="1:10" ht="18.75" customHeight="1">
      <c r="A40" s="28"/>
      <c r="B40" s="3" t="s">
        <v>74</v>
      </c>
      <c r="C40" s="20">
        <v>0</v>
      </c>
      <c r="D40" s="7"/>
      <c r="E40" s="7"/>
      <c r="F40" s="7"/>
      <c r="G40" s="7">
        <v>1</v>
      </c>
      <c r="H40" s="7"/>
      <c r="I40" s="7">
        <f t="shared" si="1"/>
        <v>1</v>
      </c>
      <c r="J40" s="6">
        <f t="shared" si="0"/>
        <v>0</v>
      </c>
    </row>
    <row r="41" spans="1:10" ht="18.75" customHeight="1">
      <c r="A41" s="28"/>
      <c r="B41" s="3" t="s">
        <v>75</v>
      </c>
      <c r="C41" s="20">
        <v>0</v>
      </c>
      <c r="D41" s="7"/>
      <c r="E41" s="7"/>
      <c r="F41" s="7">
        <v>8</v>
      </c>
      <c r="G41" s="7">
        <v>30</v>
      </c>
      <c r="H41" s="7"/>
      <c r="I41" s="7">
        <f t="shared" si="1"/>
        <v>38</v>
      </c>
      <c r="J41" s="6">
        <f t="shared" si="0"/>
        <v>0</v>
      </c>
    </row>
    <row r="42" spans="1:10" ht="18.75" customHeight="1">
      <c r="A42" s="28"/>
      <c r="B42" s="3" t="s">
        <v>76</v>
      </c>
      <c r="C42" s="20">
        <v>0</v>
      </c>
      <c r="D42" s="7">
        <v>3</v>
      </c>
      <c r="E42" s="7"/>
      <c r="F42" s="7">
        <v>6</v>
      </c>
      <c r="G42" s="7">
        <v>16</v>
      </c>
      <c r="H42" s="7"/>
      <c r="I42" s="7">
        <f t="shared" si="1"/>
        <v>25</v>
      </c>
      <c r="J42" s="6">
        <f t="shared" si="0"/>
        <v>0</v>
      </c>
    </row>
    <row r="43" spans="1:10" ht="18.75" customHeight="1">
      <c r="A43" s="28"/>
      <c r="B43" s="3" t="s">
        <v>77</v>
      </c>
      <c r="C43" s="20">
        <v>0</v>
      </c>
      <c r="D43" s="7"/>
      <c r="E43" s="7"/>
      <c r="F43" s="7"/>
      <c r="G43" s="7">
        <v>1</v>
      </c>
      <c r="H43" s="7"/>
      <c r="I43" s="7">
        <f t="shared" si="1"/>
        <v>1</v>
      </c>
      <c r="J43" s="6">
        <f t="shared" si="0"/>
        <v>0</v>
      </c>
    </row>
    <row r="44" spans="1:10" ht="18.75" customHeight="1">
      <c r="A44" s="28"/>
      <c r="B44" s="3" t="s">
        <v>78</v>
      </c>
      <c r="C44" s="20">
        <v>0</v>
      </c>
      <c r="D44" s="7">
        <v>20</v>
      </c>
      <c r="E44" s="7"/>
      <c r="F44" s="7"/>
      <c r="G44" s="7">
        <v>8</v>
      </c>
      <c r="H44" s="7"/>
      <c r="I44" s="7">
        <f t="shared" si="1"/>
        <v>28</v>
      </c>
      <c r="J44" s="6">
        <f t="shared" si="0"/>
        <v>0</v>
      </c>
    </row>
    <row r="45" spans="1:10" ht="18.75" customHeight="1">
      <c r="A45" s="28"/>
      <c r="B45" s="3" t="s">
        <v>79</v>
      </c>
      <c r="C45" s="20">
        <v>0</v>
      </c>
      <c r="D45" s="7"/>
      <c r="E45" s="7">
        <v>15</v>
      </c>
      <c r="F45" s="7"/>
      <c r="G45" s="7">
        <v>70</v>
      </c>
      <c r="H45" s="7"/>
      <c r="I45" s="7">
        <f t="shared" si="1"/>
        <v>85</v>
      </c>
      <c r="J45" s="6">
        <f t="shared" si="0"/>
        <v>0</v>
      </c>
    </row>
    <row r="46" spans="1:10" ht="18.75" customHeight="1">
      <c r="A46" s="28"/>
      <c r="B46" s="10" t="s">
        <v>32</v>
      </c>
      <c r="C46" s="20">
        <v>0</v>
      </c>
      <c r="D46" s="7"/>
      <c r="E46" s="7"/>
      <c r="F46" s="7"/>
      <c r="G46" s="7">
        <v>100</v>
      </c>
      <c r="H46" s="7"/>
      <c r="I46" s="7">
        <f t="shared" si="1"/>
        <v>100</v>
      </c>
      <c r="J46" s="6">
        <f t="shared" si="0"/>
        <v>0</v>
      </c>
    </row>
    <row r="47" spans="1:10" ht="18.75" customHeight="1">
      <c r="A47" s="28"/>
      <c r="B47" s="3" t="s">
        <v>33</v>
      </c>
      <c r="C47" s="20">
        <v>0</v>
      </c>
      <c r="D47" s="7">
        <v>135</v>
      </c>
      <c r="E47" s="7"/>
      <c r="F47" s="7"/>
      <c r="G47" s="7">
        <v>100</v>
      </c>
      <c r="H47" s="7"/>
      <c r="I47" s="7">
        <f t="shared" si="1"/>
        <v>235</v>
      </c>
      <c r="J47" s="6">
        <f>SUM(C47*I47)</f>
        <v>0</v>
      </c>
    </row>
    <row r="48" spans="1:10" ht="18.75" customHeight="1">
      <c r="A48" s="28"/>
      <c r="B48" s="3" t="s">
        <v>34</v>
      </c>
      <c r="C48" s="20">
        <v>0</v>
      </c>
      <c r="D48" s="7"/>
      <c r="E48" s="7"/>
      <c r="F48" s="7"/>
      <c r="G48" s="7">
        <v>100</v>
      </c>
      <c r="H48" s="7"/>
      <c r="I48" s="7">
        <f t="shared" si="1"/>
        <v>100</v>
      </c>
      <c r="J48" s="6">
        <f>SUM(C48*I48)</f>
        <v>0</v>
      </c>
    </row>
    <row r="49" spans="1:10" s="2" customFormat="1" ht="37.5" customHeight="1">
      <c r="A49" s="28"/>
      <c r="B49" s="10" t="s">
        <v>35</v>
      </c>
      <c r="C49" s="20">
        <v>0</v>
      </c>
      <c r="D49" s="7"/>
      <c r="E49" s="7"/>
      <c r="F49" s="7"/>
      <c r="G49" s="7">
        <v>5400</v>
      </c>
      <c r="H49" s="7"/>
      <c r="I49" s="7">
        <f t="shared" si="1"/>
        <v>5400</v>
      </c>
      <c r="J49" s="6">
        <f>SUM(C49*I49)</f>
        <v>0</v>
      </c>
    </row>
    <row r="50" spans="1:10" ht="37.5" customHeight="1">
      <c r="A50" s="28"/>
      <c r="B50" s="3" t="s">
        <v>36</v>
      </c>
      <c r="C50" s="20">
        <v>0</v>
      </c>
      <c r="D50" s="7"/>
      <c r="E50" s="7"/>
      <c r="F50" s="7"/>
      <c r="G50" s="7">
        <v>5400</v>
      </c>
      <c r="H50" s="7"/>
      <c r="I50" s="7">
        <f t="shared" si="1"/>
        <v>5400</v>
      </c>
      <c r="J50" s="6">
        <f>SUM(C50*I50)</f>
        <v>0</v>
      </c>
    </row>
    <row r="51" spans="1:10" ht="18.75" customHeight="1">
      <c r="A51" s="28"/>
      <c r="B51" s="10" t="s">
        <v>37</v>
      </c>
      <c r="C51" s="20">
        <v>0</v>
      </c>
      <c r="D51" s="7"/>
      <c r="E51" s="7"/>
      <c r="F51" s="7">
        <v>4</v>
      </c>
      <c r="G51" s="7">
        <v>8</v>
      </c>
      <c r="H51" s="7"/>
      <c r="I51" s="7">
        <f t="shared" si="1"/>
        <v>12</v>
      </c>
      <c r="J51" s="6">
        <f t="shared" si="0"/>
        <v>0</v>
      </c>
    </row>
    <row r="52" spans="1:10" ht="18.75" customHeight="1">
      <c r="A52" s="28"/>
      <c r="B52" s="10" t="s">
        <v>38</v>
      </c>
      <c r="C52" s="20">
        <v>0</v>
      </c>
      <c r="D52" s="7"/>
      <c r="E52" s="7"/>
      <c r="F52" s="7"/>
      <c r="G52" s="7">
        <v>7</v>
      </c>
      <c r="H52" s="7"/>
      <c r="I52" s="7">
        <f t="shared" si="1"/>
        <v>7</v>
      </c>
      <c r="J52" s="6">
        <f t="shared" si="0"/>
        <v>0</v>
      </c>
    </row>
    <row r="53" spans="1:10" ht="18.75" customHeight="1">
      <c r="A53" s="28"/>
      <c r="B53" s="3" t="s">
        <v>39</v>
      </c>
      <c r="C53" s="20">
        <v>0</v>
      </c>
      <c r="D53" s="7"/>
      <c r="E53" s="7"/>
      <c r="F53" s="7"/>
      <c r="G53" s="7">
        <v>6</v>
      </c>
      <c r="H53" s="7">
        <v>6</v>
      </c>
      <c r="I53" s="7">
        <f t="shared" si="1"/>
        <v>12</v>
      </c>
      <c r="J53" s="6">
        <f t="shared" si="0"/>
        <v>0</v>
      </c>
    </row>
    <row r="54" spans="1:10" ht="18.75" customHeight="1">
      <c r="A54" s="25" t="s">
        <v>2</v>
      </c>
      <c r="B54" s="11" t="s">
        <v>4</v>
      </c>
      <c r="C54" s="20">
        <v>0</v>
      </c>
      <c r="D54" s="7">
        <v>156</v>
      </c>
      <c r="E54" s="7">
        <v>200</v>
      </c>
      <c r="F54" s="7">
        <v>220</v>
      </c>
      <c r="G54" s="7">
        <v>480</v>
      </c>
      <c r="H54" s="7">
        <v>200</v>
      </c>
      <c r="I54" s="7">
        <f t="shared" si="1"/>
        <v>1256</v>
      </c>
      <c r="J54" s="6">
        <f t="shared" si="0"/>
        <v>0</v>
      </c>
    </row>
    <row r="55" spans="1:10" ht="18.75" customHeight="1">
      <c r="A55" s="25"/>
      <c r="B55" s="11" t="s">
        <v>5</v>
      </c>
      <c r="C55" s="20">
        <v>0</v>
      </c>
      <c r="D55" s="7">
        <v>77</v>
      </c>
      <c r="E55" s="7">
        <v>59</v>
      </c>
      <c r="F55" s="7">
        <v>30</v>
      </c>
      <c r="G55" s="7">
        <v>90</v>
      </c>
      <c r="H55" s="7">
        <v>46</v>
      </c>
      <c r="I55" s="7">
        <f t="shared" si="1"/>
        <v>302</v>
      </c>
      <c r="J55" s="6">
        <f t="shared" si="0"/>
        <v>0</v>
      </c>
    </row>
    <row r="56" spans="1:10" ht="18.75" customHeight="1">
      <c r="A56" s="25"/>
      <c r="B56" s="11" t="s">
        <v>15</v>
      </c>
      <c r="C56" s="20">
        <v>0</v>
      </c>
      <c r="D56" s="7"/>
      <c r="E56" s="7"/>
      <c r="F56" s="7"/>
      <c r="G56" s="7">
        <v>110</v>
      </c>
      <c r="H56" s="7"/>
      <c r="I56" s="7">
        <f t="shared" si="1"/>
        <v>110</v>
      </c>
      <c r="J56" s="6">
        <f t="shared" si="0"/>
        <v>0</v>
      </c>
    </row>
    <row r="57" spans="1:10" ht="18.75" customHeight="1">
      <c r="A57" s="25"/>
      <c r="B57" s="11" t="s">
        <v>16</v>
      </c>
      <c r="C57" s="20">
        <v>0</v>
      </c>
      <c r="D57" s="7">
        <v>485</v>
      </c>
      <c r="E57" s="7">
        <v>595</v>
      </c>
      <c r="F57" s="7">
        <v>315</v>
      </c>
      <c r="G57" s="7">
        <v>120</v>
      </c>
      <c r="H57" s="7">
        <v>340</v>
      </c>
      <c r="I57" s="7">
        <f t="shared" si="1"/>
        <v>1855</v>
      </c>
      <c r="J57" s="6">
        <f t="shared" si="0"/>
        <v>0</v>
      </c>
    </row>
    <row r="58" spans="1:10" ht="18.75" customHeight="1">
      <c r="A58" s="25"/>
      <c r="B58" s="11" t="s">
        <v>17</v>
      </c>
      <c r="C58" s="20">
        <v>0</v>
      </c>
      <c r="D58" s="7">
        <v>70</v>
      </c>
      <c r="E58" s="7"/>
      <c r="F58" s="7">
        <v>65</v>
      </c>
      <c r="G58" s="7">
        <v>0</v>
      </c>
      <c r="H58" s="7">
        <v>50</v>
      </c>
      <c r="I58" s="7">
        <f t="shared" si="1"/>
        <v>185</v>
      </c>
      <c r="J58" s="6">
        <f t="shared" si="0"/>
        <v>0</v>
      </c>
    </row>
    <row r="59" spans="1:10" ht="18.75" customHeight="1">
      <c r="A59" s="25"/>
      <c r="B59" s="11" t="s">
        <v>6</v>
      </c>
      <c r="C59" s="20">
        <v>0</v>
      </c>
      <c r="D59" s="7">
        <v>400</v>
      </c>
      <c r="E59" s="7">
        <v>695</v>
      </c>
      <c r="F59" s="7">
        <v>360</v>
      </c>
      <c r="G59" s="7">
        <v>280</v>
      </c>
      <c r="H59" s="7">
        <v>400</v>
      </c>
      <c r="I59" s="7">
        <f t="shared" si="1"/>
        <v>2135</v>
      </c>
      <c r="J59" s="6">
        <f t="shared" si="0"/>
        <v>0</v>
      </c>
    </row>
    <row r="60" spans="1:10" ht="18.75" customHeight="1">
      <c r="A60" s="25"/>
      <c r="B60" s="11" t="s">
        <v>7</v>
      </c>
      <c r="C60" s="20">
        <v>0</v>
      </c>
      <c r="D60" s="7"/>
      <c r="E60" s="7">
        <v>20</v>
      </c>
      <c r="F60" s="7"/>
      <c r="G60" s="7">
        <v>190</v>
      </c>
      <c r="H60" s="7">
        <v>340</v>
      </c>
      <c r="I60" s="7">
        <f t="shared" si="1"/>
        <v>550</v>
      </c>
      <c r="J60" s="6">
        <f t="shared" si="0"/>
        <v>0</v>
      </c>
    </row>
    <row r="61" spans="1:10" ht="18.75" customHeight="1">
      <c r="A61" s="25"/>
      <c r="B61" s="11" t="s">
        <v>8</v>
      </c>
      <c r="C61" s="20">
        <v>0</v>
      </c>
      <c r="D61" s="7">
        <v>590</v>
      </c>
      <c r="E61" s="7">
        <v>649</v>
      </c>
      <c r="F61" s="7">
        <v>460</v>
      </c>
      <c r="G61" s="7">
        <v>190</v>
      </c>
      <c r="H61" s="7">
        <v>340</v>
      </c>
      <c r="I61" s="7">
        <f t="shared" si="1"/>
        <v>2229</v>
      </c>
      <c r="J61" s="6">
        <f t="shared" si="0"/>
        <v>0</v>
      </c>
    </row>
    <row r="62" spans="1:10" ht="18.75" customHeight="1">
      <c r="A62" s="25"/>
      <c r="B62" s="11" t="s">
        <v>48</v>
      </c>
      <c r="C62" s="20">
        <v>0</v>
      </c>
      <c r="D62" s="7"/>
      <c r="E62" s="7"/>
      <c r="F62" s="7"/>
      <c r="G62" s="7"/>
      <c r="H62" s="7">
        <v>300</v>
      </c>
      <c r="I62" s="7">
        <f>SUM(D62:H62)</f>
        <v>300</v>
      </c>
      <c r="J62" s="6">
        <f>SUM(C62*I62)</f>
        <v>0</v>
      </c>
    </row>
    <row r="63" spans="1:10" ht="18.75" customHeight="1">
      <c r="A63" s="25"/>
      <c r="B63" s="11" t="s">
        <v>49</v>
      </c>
      <c r="C63" s="20">
        <v>0</v>
      </c>
      <c r="D63" s="7"/>
      <c r="E63" s="7"/>
      <c r="F63" s="7"/>
      <c r="G63" s="7"/>
      <c r="H63" s="7">
        <v>300</v>
      </c>
      <c r="I63" s="7">
        <f>SUM(D63:H63)</f>
        <v>300</v>
      </c>
      <c r="J63" s="6">
        <f>SUM(C63*I63)</f>
        <v>0</v>
      </c>
    </row>
    <row r="64" spans="1:10" ht="18.75" customHeight="1">
      <c r="A64" s="25"/>
      <c r="B64" s="11" t="s">
        <v>9</v>
      </c>
      <c r="C64" s="20">
        <v>0</v>
      </c>
      <c r="D64" s="7">
        <v>70</v>
      </c>
      <c r="E64" s="7">
        <v>44</v>
      </c>
      <c r="F64" s="7">
        <v>35</v>
      </c>
      <c r="G64" s="7">
        <v>70</v>
      </c>
      <c r="H64" s="7">
        <v>35</v>
      </c>
      <c r="I64" s="7">
        <f t="shared" si="1"/>
        <v>254</v>
      </c>
      <c r="J64" s="6">
        <f t="shared" si="0"/>
        <v>0</v>
      </c>
    </row>
    <row r="65" spans="1:10" ht="18.75" customHeight="1">
      <c r="A65" s="25"/>
      <c r="B65" s="11" t="s">
        <v>10</v>
      </c>
      <c r="C65" s="20">
        <v>0</v>
      </c>
      <c r="D65" s="7"/>
      <c r="E65" s="7"/>
      <c r="F65" s="7"/>
      <c r="G65" s="7">
        <v>90</v>
      </c>
      <c r="H65" s="7"/>
      <c r="I65" s="7">
        <f t="shared" si="1"/>
        <v>90</v>
      </c>
      <c r="J65" s="6">
        <f t="shared" si="0"/>
        <v>0</v>
      </c>
    </row>
    <row r="66" spans="1:10" ht="18.75" customHeight="1">
      <c r="A66" s="25"/>
      <c r="B66" s="11" t="s">
        <v>11</v>
      </c>
      <c r="C66" s="20">
        <v>0</v>
      </c>
      <c r="D66" s="7">
        <v>922</v>
      </c>
      <c r="E66" s="7">
        <v>1635</v>
      </c>
      <c r="F66" s="7">
        <v>990</v>
      </c>
      <c r="G66" s="7">
        <v>360</v>
      </c>
      <c r="H66" s="7">
        <v>750</v>
      </c>
      <c r="I66" s="7">
        <f>SUM(D66:H66)</f>
        <v>4657</v>
      </c>
      <c r="J66" s="6">
        <f t="shared" si="0"/>
        <v>0</v>
      </c>
    </row>
    <row r="67" spans="1:10" ht="18.75" customHeight="1">
      <c r="A67" s="25"/>
      <c r="B67" s="11" t="s">
        <v>12</v>
      </c>
      <c r="C67" s="20">
        <v>0</v>
      </c>
      <c r="D67" s="7">
        <v>52</v>
      </c>
      <c r="E67" s="7">
        <v>200</v>
      </c>
      <c r="F67" s="7"/>
      <c r="G67" s="7">
        <v>360</v>
      </c>
      <c r="H67" s="7">
        <v>20</v>
      </c>
      <c r="I67" s="7">
        <f>SUM(D67:H67)</f>
        <v>632</v>
      </c>
      <c r="J67" s="6">
        <f t="shared" si="0"/>
        <v>0</v>
      </c>
    </row>
    <row r="68" spans="1:10" ht="18.75" customHeight="1">
      <c r="A68" s="25"/>
      <c r="B68" s="11" t="s">
        <v>13</v>
      </c>
      <c r="C68" s="20">
        <v>0</v>
      </c>
      <c r="D68" s="7"/>
      <c r="E68" s="7"/>
      <c r="F68" s="7"/>
      <c r="G68" s="7">
        <v>8</v>
      </c>
      <c r="H68" s="7">
        <v>3</v>
      </c>
      <c r="I68" s="7">
        <f>SUM(D68:H68)</f>
        <v>11</v>
      </c>
      <c r="J68" s="6">
        <f t="shared" si="0"/>
        <v>0</v>
      </c>
    </row>
    <row r="69" spans="1:10" ht="18.75" customHeight="1">
      <c r="A69" s="26"/>
      <c r="B69" s="11" t="s">
        <v>14</v>
      </c>
      <c r="C69" s="20">
        <v>0</v>
      </c>
      <c r="D69" s="7"/>
      <c r="E69" s="7"/>
      <c r="F69" s="7"/>
      <c r="G69" s="7">
        <v>110</v>
      </c>
      <c r="H69" s="7">
        <v>100</v>
      </c>
      <c r="I69" s="7">
        <f>SUM(D69:H69)</f>
        <v>210</v>
      </c>
      <c r="J69" s="6">
        <f t="shared" si="0"/>
        <v>0</v>
      </c>
    </row>
    <row r="70" spans="1:10" ht="18.75" customHeight="1">
      <c r="A70" s="12"/>
      <c r="B70" s="13"/>
      <c r="C70" s="14"/>
      <c r="D70" s="15"/>
      <c r="E70" s="15"/>
      <c r="F70" s="15"/>
      <c r="G70" s="15"/>
      <c r="H70" s="15"/>
      <c r="I70" s="15"/>
      <c r="J70" s="16"/>
    </row>
    <row r="71" spans="1:10" ht="37.5" customHeight="1">
      <c r="A71" s="27" t="s">
        <v>52</v>
      </c>
      <c r="B71" s="27"/>
      <c r="C71" s="27"/>
      <c r="D71" s="27"/>
      <c r="E71" s="27"/>
      <c r="F71" s="27"/>
      <c r="G71" s="27"/>
      <c r="H71" s="27"/>
      <c r="I71" s="27"/>
      <c r="J71" s="17">
        <f>SUM(J4:J69)</f>
        <v>0</v>
      </c>
    </row>
    <row r="72" spans="1:10" ht="37.5" customHeight="1">
      <c r="A72" s="27" t="s">
        <v>53</v>
      </c>
      <c r="B72" s="27"/>
      <c r="C72" s="27"/>
      <c r="D72" s="27"/>
      <c r="E72" s="27"/>
      <c r="F72" s="27"/>
      <c r="G72" s="27"/>
      <c r="H72" s="27"/>
      <c r="I72" s="27"/>
      <c r="J72" s="17">
        <v>3</v>
      </c>
    </row>
    <row r="73" spans="1:10" ht="37.5" customHeight="1">
      <c r="A73" s="22" t="s">
        <v>54</v>
      </c>
      <c r="B73" s="22"/>
      <c r="C73" s="22"/>
      <c r="D73" s="22"/>
      <c r="E73" s="22"/>
      <c r="F73" s="22"/>
      <c r="G73" s="22"/>
      <c r="H73" s="22"/>
      <c r="I73" s="22"/>
      <c r="J73" s="17">
        <f>J71*J72</f>
        <v>0</v>
      </c>
    </row>
    <row r="75" spans="2:10" ht="15">
      <c r="B75" s="5"/>
      <c r="C75" s="5"/>
      <c r="D75" s="5"/>
      <c r="E75" s="5"/>
      <c r="F75" s="5"/>
      <c r="G75" s="5"/>
      <c r="H75" s="5"/>
      <c r="I75" s="5"/>
      <c r="J75" s="5"/>
    </row>
    <row r="76" spans="2:10" ht="15.75">
      <c r="B76" s="4"/>
      <c r="C76" s="4"/>
      <c r="D76" s="4"/>
      <c r="E76" s="4"/>
      <c r="F76" s="4"/>
      <c r="G76" s="4"/>
      <c r="H76" s="4"/>
      <c r="I76" s="4"/>
      <c r="J76" s="4"/>
    </row>
  </sheetData>
  <sheetProtection sheet="1"/>
  <protectedRanges>
    <protectedRange sqref="C4:C69" name="Oblast1"/>
  </protectedRanges>
  <mergeCells count="7">
    <mergeCell ref="A1:J1"/>
    <mergeCell ref="A73:I73"/>
    <mergeCell ref="A3:B3"/>
    <mergeCell ref="A54:A69"/>
    <mergeCell ref="A71:I71"/>
    <mergeCell ref="A72:I72"/>
    <mergeCell ref="A4:A53"/>
  </mergeCells>
  <printOptions horizontalCentered="1"/>
  <pageMargins left="0.7086614173228347" right="0.7086614173228347" top="0.5118110236220472" bottom="0.7874015748031497" header="0.31496062992125984" footer="0.31496062992125984"/>
  <pageSetup horizontalDpi="600" verticalDpi="600" orientation="portrait" paperSize="9" scale="62" r:id="rId1"/>
  <headerFooter alignWithMargins="0">
    <oddHeader>&amp;R A1 Formulář pro výpočet nabídkové ceny - Z1</oddHead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2020-02-13T09:05:00Z</dcterms:modified>
  <cp:category/>
  <cp:version/>
  <cp:contentType/>
  <cp:contentStatus/>
</cp:coreProperties>
</file>