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_PS B" sheetId="3" r:id="rId2"/>
    <sheet name="List2_NTB B" sheetId="4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O6" i="1"/>
  <c r="N6" i="1" s="1"/>
  <c r="Q6" i="1" s="1"/>
  <c r="R6" i="1" l="1"/>
  <c r="P7" i="1"/>
  <c r="P5" i="1"/>
  <c r="O7" i="1"/>
  <c r="N7" i="1" s="1"/>
  <c r="Q7" i="1" s="1"/>
  <c r="O5" i="1"/>
  <c r="N5" i="1" s="1"/>
  <c r="Q5" i="1" s="1"/>
  <c r="R7" i="1" l="1"/>
  <c r="C13" i="1"/>
  <c r="C11" i="1"/>
  <c r="R5" i="1"/>
  <c r="C15" i="1" l="1"/>
</calcChain>
</file>

<file path=xl/sharedStrings.xml><?xml version="1.0" encoding="utf-8"?>
<sst xmlns="http://schemas.openxmlformats.org/spreadsheetml/2006/main" count="142" uniqueCount="118">
  <si>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</si>
  <si>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</si>
  <si>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</si>
  <si>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</si>
  <si>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</si>
  <si>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</si>
  <si>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</si>
  <si>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</si>
  <si>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</si>
  <si>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</si>
  <si>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</si>
  <si>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</si>
  <si>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</si>
  <si>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</si>
  <si>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</si>
  <si>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</si>
  <si>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</si>
  <si>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</si>
  <si>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</si>
  <si>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</si>
  <si>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</si>
  <si>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</si>
  <si>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</si>
  <si>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</si>
  <si>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</si>
  <si>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</si>
  <si>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</si>
  <si>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</si>
  <si>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</si>
  <si>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</si>
  <si>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</si>
  <si>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</si>
  <si>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</si>
  <si>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</si>
  <si>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</si>
  <si>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</si>
  <si>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</si>
  <si>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</si>
  <si>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rozlišení 1920x1080</t>
  </si>
  <si>
    <t>Procesor</t>
  </si>
  <si>
    <t>Minimální dosažená hodnota CPU MARK v testu na www.cpubenchmark.net</t>
  </si>
  <si>
    <t>Paměť RAM</t>
  </si>
  <si>
    <t>Velikost v GB</t>
  </si>
  <si>
    <t>Pevný disk</t>
  </si>
  <si>
    <t>Typ</t>
  </si>
  <si>
    <t>SSD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</si>
  <si>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</si>
  <si>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</si>
  <si>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</si>
  <si>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</si>
  <si>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</si>
  <si>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</si>
  <si>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</si>
  <si>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</si>
  <si>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</si>
  <si>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</si>
  <si>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</si>
  <si>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</si>
  <si>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</si>
  <si>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</si>
  <si>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</si>
  <si>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</si>
  <si>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Operační systém</t>
  </si>
  <si>
    <t>Obchodní název a typ licence</t>
  </si>
  <si>
    <t>Microsoft Windows 10Pro, CZ, OEM předinstalovaný na pevném disku, bez nutnosti síťové aktivace</t>
  </si>
  <si>
    <t>Hmotnost</t>
  </si>
  <si>
    <t>Maximální hmotnost v Kg</t>
  </si>
  <si>
    <t>Klávesnice</t>
  </si>
  <si>
    <t>Česká klávesnice</t>
  </si>
  <si>
    <t>ANO</t>
  </si>
  <si>
    <t>Samostatný numerický blok</t>
  </si>
  <si>
    <t>Odolná polití</t>
  </si>
  <si>
    <t>Záruka a podpora</t>
  </si>
  <si>
    <t>Záruka v měsících</t>
  </si>
  <si>
    <t>Požadovaná podpora</t>
  </si>
  <si>
    <t>Odstranění závady technikem do druhého pracovního dne (NBD) na místě instalace</t>
  </si>
  <si>
    <t>Zboží nebude použité ani repasované</t>
  </si>
  <si>
    <t>DNS IT 195</t>
  </si>
  <si>
    <t>Pracovní stanice B</t>
  </si>
  <si>
    <t>30214000-2</t>
  </si>
  <si>
    <t>Notebook B</t>
  </si>
  <si>
    <t>Základní škola speciální a Praktická škola  Černovice</t>
  </si>
  <si>
    <t>Zdravotnická záchranná služba Kraje Vysočina, příspěvková organizace</t>
  </si>
  <si>
    <t>Domov Kopretina Černovice, příspěvková organizace</t>
  </si>
  <si>
    <t>viz List2</t>
  </si>
  <si>
    <t>Pracovní stanice</t>
  </si>
  <si>
    <t>Skříň</t>
  </si>
  <si>
    <t>svislé uspořádání</t>
  </si>
  <si>
    <t>Konektory na přední straně: 2x USB 3.0, 1x audio (sluchátka a mikrofon)</t>
  </si>
  <si>
    <t>Konektory na zadní straně: 2x USB 2.0, 2x USB 3.0, 1x RJ-45, 1x HDMI nebo DVI</t>
  </si>
  <si>
    <t>Veškeré perforované části budou ve vnitřní části chráněny prachovým filtrem</t>
  </si>
  <si>
    <t>Základní deska</t>
  </si>
  <si>
    <t>podpora maximálních výkonnostních parametrů CPU na základní desc (např. rychlost FSB, HTT), minimálně 1 volný slot pro rozšíření paměti</t>
  </si>
  <si>
    <t>Zdroj</t>
  </si>
  <si>
    <t>minimálně 300 W, účinnost 85% při 50% zatížení, OVP, OCP, OPP, SCP, UVP</t>
  </si>
  <si>
    <t>Minimální dosažená hodnota CPU MARK v testu na www.cpubenchmark.net: 7400</t>
  </si>
  <si>
    <r>
      <rPr>
        <sz val="11"/>
        <rFont val="Calibri"/>
        <family val="2"/>
        <charset val="238"/>
      </rPr>
      <t>8</t>
    </r>
    <r>
      <rPr>
        <b/>
        <sz val="11"/>
        <rFont val="Calibri"/>
        <family val="2"/>
        <charset val="238"/>
      </rPr>
      <t> </t>
    </r>
    <r>
      <rPr>
        <sz val="11"/>
        <rFont val="Calibri"/>
        <family val="2"/>
        <charset val="238"/>
      </rPr>
      <t>GB</t>
    </r>
  </si>
  <si>
    <t>500 GB, SSD, rychlost čtení/zápis 500/500 MB/s</t>
  </si>
  <si>
    <t>integrovaná, výstup DVI nebo HDMI</t>
  </si>
  <si>
    <t>Ethernet RJ-45, 10/100/1000 Mbit/s</t>
  </si>
  <si>
    <t>Mechanika</t>
  </si>
  <si>
    <t>DVD +/- RW</t>
  </si>
  <si>
    <t>Monitor</t>
  </si>
  <si>
    <t>minimálně 23,6", FUL HD 1920x1080, doba odezvy &lt;= 5ms, matný povrch, svítivost minimálně 250 cd/m2, vstup DVI nebo HDMI, integrované reproduktory, kompatibilní propojovací kabel součástí dodávky</t>
  </si>
  <si>
    <t>česká se samostatným numerickým blokem</t>
  </si>
  <si>
    <t>Myš</t>
  </si>
  <si>
    <t>Optická, drátová</t>
  </si>
  <si>
    <t>Záruka</t>
  </si>
  <si>
    <t>36 měsíců, servis v místě instalace</t>
  </si>
  <si>
    <t>Microsoft Windows 10Pro, CZ, OEM předinstalovaný na pevném disku</t>
  </si>
  <si>
    <t>8GB (jeden slot volný)</t>
  </si>
  <si>
    <t>250GB</t>
  </si>
  <si>
    <t>Čtečka čipových karet</t>
  </si>
  <si>
    <t>Smart Card</t>
  </si>
  <si>
    <t>3x USB 3.1 typ A, 1x USB 3.1 typ C, 1x HDMI 1.4, 1x audio (sluchátka a mikrofon), 1x RJ-45</t>
  </si>
  <si>
    <t>1,9 Kg</t>
  </si>
  <si>
    <t>Podsvícená klávesnice</t>
  </si>
  <si>
    <t>Prodloužená záruka na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</si>
</sst>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0" fillId="0" borderId="0" xfId="2" applyFont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65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4" borderId="4" xfId="5" applyFont="1" applyFill="1" applyBorder="1" applyAlignment="1">
      <alignment horizontal="left" vertical="center" wrapText="1"/>
    </xf>
    <xf numFmtId="0" fontId="14" fillId="4" borderId="5" xfId="5" applyFont="1" applyFill="1" applyBorder="1" applyAlignment="1">
      <alignment horizontal="left" vertical="center" wrapText="1"/>
    </xf>
    <xf numFmtId="0" fontId="16" fillId="0" borderId="4" xfId="6" applyFont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12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/>
    </xf>
    <xf numFmtId="0" fontId="19" fillId="5" borderId="4" xfId="0" applyFont="1" applyFill="1" applyBorder="1" applyAlignment="1">
      <alignment vertical="center"/>
    </xf>
    <xf numFmtId="0" fontId="18" fillId="5" borderId="4" xfId="0" applyFont="1" applyFill="1" applyBorder="1"/>
    <xf numFmtId="0" fontId="1" fillId="0" borderId="0" xfId="6"/>
    <xf numFmtId="0" fontId="16" fillId="5" borderId="4" xfId="6" applyFont="1" applyFill="1" applyBorder="1" applyAlignment="1">
      <alignment vertical="center"/>
    </xf>
    <xf numFmtId="0" fontId="16" fillId="0" borderId="4" xfId="6" applyFont="1" applyBorder="1" applyAlignment="1">
      <alignment vertical="center" wrapText="1"/>
    </xf>
    <xf numFmtId="0" fontId="16" fillId="5" borderId="4" xfId="6" applyFont="1" applyFill="1" applyBorder="1" applyAlignment="1">
      <alignment vertical="center" wrapText="1"/>
    </xf>
    <xf numFmtId="0" fontId="0" fillId="0" borderId="0" xfId="0" applyProtection="1"/>
    <xf numFmtId="0" fontId="5" fillId="2" borderId="10" xfId="0" applyFont="1" applyFill="1" applyBorder="1" applyAlignment="1" applyProtection="1">
      <alignment horizontal="center" vertical="center" wrapText="1" readingOrder="1"/>
    </xf>
    <xf numFmtId="0" fontId="6" fillId="2" borderId="10" xfId="0" applyFont="1" applyFill="1" applyBorder="1" applyAlignment="1" applyProtection="1">
      <alignment horizontal="center" vertical="center" wrapText="1" readingOrder="1"/>
    </xf>
    <xf numFmtId="0" fontId="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165" fontId="7" fillId="0" borderId="4" xfId="0" applyNumberFormat="1" applyFont="1" applyBorder="1" applyAlignment="1" applyProtection="1">
      <alignment horizontal="center" vertical="center" wrapText="1" readingOrder="1"/>
    </xf>
    <xf numFmtId="0" fontId="12" fillId="0" borderId="0" xfId="0" applyFont="1" applyProtection="1"/>
    <xf numFmtId="0" fontId="11" fillId="0" borderId="1" xfId="0" applyFont="1" applyBorder="1" applyAlignment="1" applyProtection="1">
      <alignment horizontal="left" vertical="center" wrapText="1" readingOrder="1"/>
    </xf>
    <xf numFmtId="0" fontId="13" fillId="0" borderId="0" xfId="0" applyFont="1" applyAlignment="1" applyProtection="1">
      <alignment horizontal="left"/>
    </xf>
    <xf numFmtId="165" fontId="13" fillId="0" borderId="0" xfId="1" applyNumberFormat="1" applyFont="1" applyProtection="1"/>
    <xf numFmtId="0" fontId="21" fillId="5" borderId="4" xfId="6" applyFont="1" applyFill="1" applyBorder="1" applyAlignment="1">
      <alignment horizontal="left" vertical="center"/>
    </xf>
    <xf numFmtId="0" fontId="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1" fillId="0" borderId="1" xfId="1" applyNumberFormat="1" applyFont="1" applyBorder="1" applyAlignment="1" applyProtection="1">
      <alignment vertical="top" wrapText="1" readingOrder="1"/>
    </xf>
    <xf numFmtId="165" fontId="13" fillId="0" borderId="2" xfId="1" applyNumberFormat="1" applyFont="1" applyBorder="1" applyAlignment="1" applyProtection="1">
      <alignment vertical="top" wrapText="1"/>
    </xf>
    <xf numFmtId="165" fontId="13" fillId="0" borderId="3" xfId="1" applyNumberFormat="1" applyFont="1" applyBorder="1" applyAlignment="1" applyProtection="1">
      <alignment vertical="top" wrapText="1"/>
    </xf>
    <xf numFmtId="0" fontId="5" fillId="2" borderId="10" xfId="0" applyFont="1" applyFill="1" applyBorder="1" applyAlignment="1" applyProtection="1">
      <alignment horizontal="center" vertical="center" wrapText="1" readingOrder="1"/>
    </xf>
    <xf numFmtId="0" fontId="0" fillId="0" borderId="11" xfId="0" applyBorder="1" applyAlignment="1" applyProtection="1">
      <alignment vertical="top" wrapText="1"/>
    </xf>
    <xf numFmtId="0" fontId="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1" fillId="0" borderId="1" xfId="0" applyFont="1" applyBorder="1" applyAlignment="1" applyProtection="1">
      <alignment vertical="center" wrapText="1" readingOrder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6" fillId="0" borderId="5" xfId="6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6" fillId="0" borderId="4" xfId="6" applyFont="1" applyBorder="1" applyAlignment="1">
      <alignment vertical="center"/>
    </xf>
  </cellXfs>
  <cellStyles count="7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4" xfId="4"/>
    <cellStyle name="Normální 4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18" customWidth="1"/>
    <col min="2" max="2" width="14.88671875" style="18" customWidth="1"/>
    <col min="3" max="3" width="11.33203125" style="18" customWidth="1"/>
    <col min="4" max="4" width="13.44140625" style="18" customWidth="1"/>
    <col min="5" max="5" width="7.109375" style="18" customWidth="1"/>
    <col min="6" max="6" width="15.109375" style="18" customWidth="1"/>
    <col min="7" max="7" width="51.109375" style="18" customWidth="1"/>
    <col min="8" max="8" width="18.5546875" style="18" customWidth="1"/>
    <col min="9" max="9" width="16.109375" style="18" customWidth="1"/>
    <col min="10" max="10" width="13.44140625" style="18" customWidth="1"/>
    <col min="11" max="11" width="24.6640625" style="18" customWidth="1"/>
    <col min="12" max="18" width="13.44140625" style="18" customWidth="1"/>
    <col min="19" max="16384" width="8.88671875" style="18"/>
  </cols>
  <sheetData>
    <row r="1" spans="2:18" ht="25.2" customHeight="1" x14ac:dyDescent="0.25">
      <c r="B1" s="1" t="s">
        <v>77</v>
      </c>
    </row>
    <row r="2" spans="2:18" ht="22.95" customHeight="1" x14ac:dyDescent="0.25">
      <c r="B2" s="1" t="s">
        <v>25</v>
      </c>
    </row>
    <row r="3" spans="2:18" ht="6.6" customHeight="1" x14ac:dyDescent="0.25"/>
    <row r="4" spans="2:18" ht="55.2" customHeight="1" x14ac:dyDescent="0.25">
      <c r="B4" s="19" t="s">
        <v>2</v>
      </c>
      <c r="C4" s="19" t="s">
        <v>3</v>
      </c>
      <c r="D4" s="19" t="s">
        <v>4</v>
      </c>
      <c r="E4" s="35" t="s">
        <v>20</v>
      </c>
      <c r="F4" s="36"/>
      <c r="G4" s="19" t="s">
        <v>5</v>
      </c>
      <c r="H4" s="20" t="s">
        <v>0</v>
      </c>
      <c r="I4" s="19" t="s">
        <v>6</v>
      </c>
      <c r="J4" s="19" t="s">
        <v>7</v>
      </c>
      <c r="K4" s="19" t="s">
        <v>21</v>
      </c>
      <c r="L4" s="19" t="s">
        <v>8</v>
      </c>
      <c r="M4" s="19" t="s">
        <v>9</v>
      </c>
      <c r="N4" s="19" t="s">
        <v>10</v>
      </c>
      <c r="O4" s="19" t="s">
        <v>23</v>
      </c>
      <c r="P4" s="19" t="s">
        <v>11</v>
      </c>
      <c r="Q4" s="19" t="s">
        <v>12</v>
      </c>
      <c r="R4" s="19" t="s">
        <v>24</v>
      </c>
    </row>
    <row r="5" spans="2:18" ht="139.94999999999999" customHeight="1" x14ac:dyDescent="0.25">
      <c r="B5" s="21">
        <v>1</v>
      </c>
      <c r="C5" s="22" t="s">
        <v>78</v>
      </c>
      <c r="D5" s="22" t="s">
        <v>79</v>
      </c>
      <c r="E5" s="37" t="s">
        <v>22</v>
      </c>
      <c r="F5" s="38"/>
      <c r="G5" s="2"/>
      <c r="H5" s="21" t="s">
        <v>81</v>
      </c>
      <c r="I5" s="21">
        <v>1</v>
      </c>
      <c r="J5" s="21" t="s">
        <v>14</v>
      </c>
      <c r="K5" s="23">
        <v>15702</v>
      </c>
      <c r="L5" s="21" t="s">
        <v>15</v>
      </c>
      <c r="M5" s="3"/>
      <c r="N5" s="23">
        <f>O5-M5</f>
        <v>0</v>
      </c>
      <c r="O5" s="23">
        <f>M5*(1+L5/100)</f>
        <v>0</v>
      </c>
      <c r="P5" s="23">
        <f>I5*M5</f>
        <v>0</v>
      </c>
      <c r="Q5" s="23">
        <f>I5*N5</f>
        <v>0</v>
      </c>
      <c r="R5" s="23">
        <f>I5*O5</f>
        <v>0</v>
      </c>
    </row>
    <row r="6" spans="2:18" ht="139.94999999999999" customHeight="1" x14ac:dyDescent="0.25">
      <c r="B6" s="21">
        <v>2</v>
      </c>
      <c r="C6" s="22" t="s">
        <v>80</v>
      </c>
      <c r="D6" s="22" t="s">
        <v>13</v>
      </c>
      <c r="E6" s="37" t="s">
        <v>84</v>
      </c>
      <c r="F6" s="38"/>
      <c r="G6" s="2"/>
      <c r="H6" s="22" t="s">
        <v>82</v>
      </c>
      <c r="I6" s="21">
        <v>1</v>
      </c>
      <c r="J6" s="21" t="s">
        <v>14</v>
      </c>
      <c r="K6" s="23">
        <v>19008</v>
      </c>
      <c r="L6" s="21">
        <v>21</v>
      </c>
      <c r="M6" s="3"/>
      <c r="N6" s="23">
        <f>O6-M6</f>
        <v>0</v>
      </c>
      <c r="O6" s="23">
        <f>M6*(1+L6/100)</f>
        <v>0</v>
      </c>
      <c r="P6" s="23">
        <f>I6*M6</f>
        <v>0</v>
      </c>
      <c r="Q6" s="23">
        <f>I6*N6</f>
        <v>0</v>
      </c>
      <c r="R6" s="23">
        <f>I6*O6</f>
        <v>0</v>
      </c>
    </row>
    <row r="7" spans="2:18" ht="139.94999999999999" customHeight="1" x14ac:dyDescent="0.25">
      <c r="B7" s="21">
        <v>3</v>
      </c>
      <c r="C7" s="22" t="s">
        <v>78</v>
      </c>
      <c r="D7" s="22" t="s">
        <v>79</v>
      </c>
      <c r="E7" s="37" t="s">
        <v>22</v>
      </c>
      <c r="F7" s="38"/>
      <c r="G7" s="2"/>
      <c r="H7" s="22" t="s">
        <v>83</v>
      </c>
      <c r="I7" s="21">
        <v>4</v>
      </c>
      <c r="J7" s="21" t="s">
        <v>14</v>
      </c>
      <c r="K7" s="23">
        <v>15702</v>
      </c>
      <c r="L7" s="21" t="s">
        <v>15</v>
      </c>
      <c r="M7" s="3"/>
      <c r="N7" s="23">
        <f>O7-M7</f>
        <v>0</v>
      </c>
      <c r="O7" s="23">
        <f>M7*(1+L7/100)</f>
        <v>0</v>
      </c>
      <c r="P7" s="23">
        <f>I7*M7</f>
        <v>0</v>
      </c>
      <c r="Q7" s="23">
        <f>I7*N7</f>
        <v>0</v>
      </c>
      <c r="R7" s="23">
        <f>I7*O7</f>
        <v>0</v>
      </c>
    </row>
    <row r="8" spans="2:18" ht="12" customHeight="1" x14ac:dyDescent="0.25"/>
    <row r="9" spans="2:18" ht="19.95" customHeight="1" x14ac:dyDescent="0.25">
      <c r="B9" s="39" t="s">
        <v>16</v>
      </c>
      <c r="C9" s="40"/>
      <c r="D9" s="40"/>
      <c r="E9" s="41"/>
    </row>
    <row r="10" spans="2:18" ht="11.4" customHeight="1" x14ac:dyDescent="0.25">
      <c r="B10" s="24"/>
      <c r="C10" s="24"/>
      <c r="D10" s="24"/>
      <c r="E10" s="24"/>
    </row>
    <row r="11" spans="2:18" ht="19.95" customHeight="1" x14ac:dyDescent="0.25">
      <c r="B11" s="25" t="s">
        <v>17</v>
      </c>
      <c r="C11" s="32">
        <f>SUM(P5:P7)</f>
        <v>0</v>
      </c>
      <c r="D11" s="33"/>
      <c r="E11" s="34"/>
    </row>
    <row r="12" spans="2:18" ht="11.4" customHeight="1" x14ac:dyDescent="0.3">
      <c r="B12" s="26"/>
      <c r="C12" s="27"/>
      <c r="D12" s="27"/>
      <c r="E12" s="27"/>
    </row>
    <row r="13" spans="2:18" ht="19.95" customHeight="1" x14ac:dyDescent="0.25">
      <c r="B13" s="25" t="s">
        <v>18</v>
      </c>
      <c r="C13" s="32">
        <f>SUM(Q5:Q7)</f>
        <v>0</v>
      </c>
      <c r="D13" s="33"/>
      <c r="E13" s="34"/>
    </row>
    <row r="14" spans="2:18" ht="11.4" customHeight="1" x14ac:dyDescent="0.3">
      <c r="B14" s="26"/>
      <c r="C14" s="27"/>
      <c r="D14" s="27"/>
      <c r="E14" s="27"/>
    </row>
    <row r="15" spans="2:18" ht="19.95" customHeight="1" x14ac:dyDescent="0.25">
      <c r="B15" s="25" t="s">
        <v>19</v>
      </c>
      <c r="C15" s="32">
        <f>SUM(R5:R7)</f>
        <v>0</v>
      </c>
      <c r="D15" s="33"/>
      <c r="E15" s="34"/>
    </row>
    <row r="16" spans="2:18" ht="5.4" customHeight="1" x14ac:dyDescent="0.25"/>
    <row r="17" spans="2:15" ht="58.2" customHeight="1" x14ac:dyDescent="0.25">
      <c r="B17" s="29" t="s">
        <v>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1"/>
    </row>
    <row r="18" spans="2:15" ht="13.2" hidden="1" customHeight="1" x14ac:dyDescent="0.25"/>
  </sheetData>
  <sheetProtection password="B738" sheet="1" objects="1" scenarios="1"/>
  <mergeCells count="9">
    <mergeCell ref="B17:O17"/>
    <mergeCell ref="C13:E13"/>
    <mergeCell ref="C15:E15"/>
    <mergeCell ref="E4:F4"/>
    <mergeCell ref="E5:F5"/>
    <mergeCell ref="E7:F7"/>
    <mergeCell ref="B9:E9"/>
    <mergeCell ref="C11:E11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Normal="100" workbookViewId="0">
      <selection activeCell="D2" sqref="D2"/>
    </sheetView>
  </sheetViews>
  <sheetFormatPr defaultRowHeight="13.2" x14ac:dyDescent="0.25"/>
  <cols>
    <col min="1" max="1" width="20" customWidth="1"/>
    <col min="2" max="2" width="74.88671875" customWidth="1"/>
  </cols>
  <sheetData>
    <row r="1" spans="1:2" ht="19.95" customHeight="1" x14ac:dyDescent="0.25">
      <c r="A1" s="4" t="s">
        <v>26</v>
      </c>
      <c r="B1" s="5" t="s">
        <v>85</v>
      </c>
    </row>
    <row r="2" spans="1:2" ht="19.95" customHeight="1" x14ac:dyDescent="0.25">
      <c r="A2" s="5" t="s">
        <v>4</v>
      </c>
      <c r="B2" s="5" t="s">
        <v>79</v>
      </c>
    </row>
    <row r="3" spans="1:2" ht="19.95" customHeight="1" x14ac:dyDescent="0.25">
      <c r="A3" s="6" t="s">
        <v>29</v>
      </c>
      <c r="B3" s="6" t="s">
        <v>30</v>
      </c>
    </row>
    <row r="4" spans="1:2" ht="14.4" x14ac:dyDescent="0.25">
      <c r="A4" s="42" t="s">
        <v>86</v>
      </c>
      <c r="B4" s="7" t="s">
        <v>87</v>
      </c>
    </row>
    <row r="5" spans="1:2" ht="14.4" x14ac:dyDescent="0.25">
      <c r="A5" s="43"/>
      <c r="B5" s="8" t="s">
        <v>88</v>
      </c>
    </row>
    <row r="6" spans="1:2" ht="14.4" x14ac:dyDescent="0.25">
      <c r="A6" s="43"/>
      <c r="B6" s="8" t="s">
        <v>89</v>
      </c>
    </row>
    <row r="7" spans="1:2" ht="14.4" x14ac:dyDescent="0.25">
      <c r="A7" s="44"/>
      <c r="B7" s="9" t="s">
        <v>90</v>
      </c>
    </row>
    <row r="8" spans="1:2" ht="37.950000000000003" customHeight="1" x14ac:dyDescent="0.25">
      <c r="A8" s="6" t="s">
        <v>91</v>
      </c>
      <c r="B8" s="10" t="s">
        <v>92</v>
      </c>
    </row>
    <row r="9" spans="1:2" ht="18" customHeight="1" x14ac:dyDescent="0.25">
      <c r="A9" s="6" t="s">
        <v>93</v>
      </c>
      <c r="B9" s="11" t="s">
        <v>94</v>
      </c>
    </row>
    <row r="10" spans="1:2" ht="18" customHeight="1" x14ac:dyDescent="0.25">
      <c r="A10" s="6" t="s">
        <v>39</v>
      </c>
      <c r="B10" s="11" t="s">
        <v>95</v>
      </c>
    </row>
    <row r="11" spans="1:2" ht="18" customHeight="1" x14ac:dyDescent="0.25">
      <c r="A11" s="6" t="s">
        <v>41</v>
      </c>
      <c r="B11" s="12" t="s">
        <v>96</v>
      </c>
    </row>
    <row r="12" spans="1:2" ht="18" customHeight="1" x14ac:dyDescent="0.25">
      <c r="A12" s="6" t="s">
        <v>43</v>
      </c>
      <c r="B12" s="11" t="s">
        <v>97</v>
      </c>
    </row>
    <row r="13" spans="1:2" ht="18" customHeight="1" x14ac:dyDescent="0.25">
      <c r="A13" s="6" t="s">
        <v>47</v>
      </c>
      <c r="B13" s="11" t="s">
        <v>98</v>
      </c>
    </row>
    <row r="14" spans="1:2" ht="18" customHeight="1" x14ac:dyDescent="0.25">
      <c r="A14" s="6" t="s">
        <v>50</v>
      </c>
      <c r="B14" s="11" t="s">
        <v>99</v>
      </c>
    </row>
    <row r="15" spans="1:2" ht="18" customHeight="1" x14ac:dyDescent="0.25">
      <c r="A15" s="6" t="s">
        <v>100</v>
      </c>
      <c r="B15" s="11" t="s">
        <v>101</v>
      </c>
    </row>
    <row r="16" spans="1:2" ht="49.95" customHeight="1" x14ac:dyDescent="0.25">
      <c r="A16" s="6" t="s">
        <v>102</v>
      </c>
      <c r="B16" s="10" t="s">
        <v>103</v>
      </c>
    </row>
    <row r="17" spans="1:2" ht="18" customHeight="1" x14ac:dyDescent="0.25">
      <c r="A17" s="6" t="s">
        <v>67</v>
      </c>
      <c r="B17" s="11" t="s">
        <v>104</v>
      </c>
    </row>
    <row r="18" spans="1:2" ht="18" customHeight="1" x14ac:dyDescent="0.25">
      <c r="A18" s="6" t="s">
        <v>105</v>
      </c>
      <c r="B18" s="11" t="s">
        <v>106</v>
      </c>
    </row>
    <row r="19" spans="1:2" ht="18" customHeight="1" x14ac:dyDescent="0.25">
      <c r="A19" s="6" t="s">
        <v>107</v>
      </c>
      <c r="B19" s="11" t="s">
        <v>108</v>
      </c>
    </row>
    <row r="20" spans="1:2" ht="18" customHeight="1" x14ac:dyDescent="0.3">
      <c r="A20" s="6" t="s">
        <v>62</v>
      </c>
      <c r="B20" s="13" t="s">
        <v>109</v>
      </c>
    </row>
    <row r="21" spans="1:2" ht="22.95" customHeight="1" x14ac:dyDescent="0.25">
      <c r="A21" s="45" t="s">
        <v>76</v>
      </c>
      <c r="B21" s="46"/>
    </row>
  </sheetData>
  <mergeCells count="2">
    <mergeCell ref="A4:A7"/>
    <mergeCell ref="A21:B21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85" zoomScaleNormal="85" workbookViewId="0">
      <selection activeCell="E7" sqref="E7"/>
    </sheetView>
  </sheetViews>
  <sheetFormatPr defaultColWidth="8.88671875" defaultRowHeight="14.4" x14ac:dyDescent="0.3"/>
  <cols>
    <col min="1" max="1" width="20.33203125" style="14" customWidth="1"/>
    <col min="2" max="2" width="40" style="14" customWidth="1"/>
    <col min="3" max="3" width="51.6640625" style="14" customWidth="1"/>
    <col min="4" max="16384" width="8.88671875" style="14"/>
  </cols>
  <sheetData>
    <row r="1" spans="1:3" ht="19.2" customHeight="1" x14ac:dyDescent="0.3">
      <c r="B1" s="4" t="s">
        <v>26</v>
      </c>
      <c r="C1" s="5" t="s">
        <v>27</v>
      </c>
    </row>
    <row r="2" spans="1:3" ht="19.2" customHeight="1" x14ac:dyDescent="0.3">
      <c r="B2" s="5" t="s">
        <v>4</v>
      </c>
      <c r="C2" s="5" t="s">
        <v>13</v>
      </c>
    </row>
    <row r="3" spans="1:3" ht="24" customHeight="1" x14ac:dyDescent="0.3">
      <c r="A3" s="6" t="s">
        <v>28</v>
      </c>
      <c r="B3" s="6" t="s">
        <v>29</v>
      </c>
      <c r="C3" s="6" t="s">
        <v>30</v>
      </c>
    </row>
    <row r="4" spans="1:3" ht="18" customHeight="1" x14ac:dyDescent="0.3">
      <c r="A4" s="6" t="s">
        <v>31</v>
      </c>
      <c r="B4" s="6" t="s">
        <v>32</v>
      </c>
      <c r="C4" s="15" t="s">
        <v>33</v>
      </c>
    </row>
    <row r="5" spans="1:3" ht="18" customHeight="1" x14ac:dyDescent="0.3">
      <c r="A5" s="50" t="s">
        <v>34</v>
      </c>
      <c r="B5" s="6" t="s">
        <v>35</v>
      </c>
      <c r="C5" s="15" t="s">
        <v>36</v>
      </c>
    </row>
    <row r="6" spans="1:3" ht="18" customHeight="1" x14ac:dyDescent="0.3">
      <c r="A6" s="50"/>
      <c r="B6" s="6" t="s">
        <v>37</v>
      </c>
      <c r="C6" s="15" t="s">
        <v>38</v>
      </c>
    </row>
    <row r="7" spans="1:3" ht="34.200000000000003" customHeight="1" x14ac:dyDescent="0.3">
      <c r="A7" s="6" t="s">
        <v>39</v>
      </c>
      <c r="B7" s="16" t="s">
        <v>40</v>
      </c>
      <c r="C7" s="28">
        <v>6650</v>
      </c>
    </row>
    <row r="8" spans="1:3" ht="18" customHeight="1" x14ac:dyDescent="0.3">
      <c r="A8" s="6" t="s">
        <v>41</v>
      </c>
      <c r="B8" s="6" t="s">
        <v>42</v>
      </c>
      <c r="C8" s="15" t="s">
        <v>110</v>
      </c>
    </row>
    <row r="9" spans="1:3" ht="18" customHeight="1" x14ac:dyDescent="0.3">
      <c r="A9" s="50" t="s">
        <v>43</v>
      </c>
      <c r="B9" s="6" t="s">
        <v>44</v>
      </c>
      <c r="C9" s="15" t="s">
        <v>45</v>
      </c>
    </row>
    <row r="10" spans="1:3" ht="18" customHeight="1" x14ac:dyDescent="0.3">
      <c r="A10" s="50"/>
      <c r="B10" s="6" t="s">
        <v>46</v>
      </c>
      <c r="C10" s="15" t="s">
        <v>111</v>
      </c>
    </row>
    <row r="11" spans="1:3" ht="49.95" customHeight="1" x14ac:dyDescent="0.3">
      <c r="A11" s="6" t="s">
        <v>47</v>
      </c>
      <c r="B11" s="16" t="s">
        <v>48</v>
      </c>
      <c r="C11" s="15" t="s">
        <v>49</v>
      </c>
    </row>
    <row r="12" spans="1:3" ht="18" customHeight="1" x14ac:dyDescent="0.3">
      <c r="A12" s="50" t="s">
        <v>50</v>
      </c>
      <c r="B12" s="6" t="s">
        <v>51</v>
      </c>
      <c r="C12" s="15" t="s">
        <v>52</v>
      </c>
    </row>
    <row r="13" spans="1:3" ht="18" customHeight="1" x14ac:dyDescent="0.3">
      <c r="A13" s="50"/>
      <c r="B13" s="6" t="s">
        <v>53</v>
      </c>
      <c r="C13" s="15" t="s">
        <v>54</v>
      </c>
    </row>
    <row r="14" spans="1:3" ht="18" customHeight="1" x14ac:dyDescent="0.3">
      <c r="A14" s="50"/>
      <c r="B14" s="6" t="s">
        <v>55</v>
      </c>
      <c r="C14" s="15" t="s">
        <v>56</v>
      </c>
    </row>
    <row r="15" spans="1:3" ht="18" customHeight="1" x14ac:dyDescent="0.3">
      <c r="A15" s="50" t="s">
        <v>57</v>
      </c>
      <c r="B15" s="6" t="s">
        <v>112</v>
      </c>
      <c r="C15" s="15" t="s">
        <v>113</v>
      </c>
    </row>
    <row r="16" spans="1:3" ht="18" customHeight="1" x14ac:dyDescent="0.3">
      <c r="A16" s="50"/>
      <c r="B16" s="6" t="s">
        <v>58</v>
      </c>
      <c r="C16" s="15" t="s">
        <v>59</v>
      </c>
    </row>
    <row r="17" spans="1:3" ht="42.6" customHeight="1" x14ac:dyDescent="0.3">
      <c r="A17" s="16" t="s">
        <v>60</v>
      </c>
      <c r="B17" s="6" t="s">
        <v>61</v>
      </c>
      <c r="C17" s="17" t="s">
        <v>114</v>
      </c>
    </row>
    <row r="18" spans="1:3" ht="37.950000000000003" customHeight="1" x14ac:dyDescent="0.3">
      <c r="A18" s="6" t="s">
        <v>62</v>
      </c>
      <c r="B18" s="6" t="s">
        <v>63</v>
      </c>
      <c r="C18" s="17" t="s">
        <v>64</v>
      </c>
    </row>
    <row r="19" spans="1:3" ht="18" customHeight="1" x14ac:dyDescent="0.3">
      <c r="A19" s="6" t="s">
        <v>65</v>
      </c>
      <c r="B19" s="6" t="s">
        <v>66</v>
      </c>
      <c r="C19" s="15" t="s">
        <v>115</v>
      </c>
    </row>
    <row r="20" spans="1:3" ht="18" customHeight="1" x14ac:dyDescent="0.3">
      <c r="A20" s="50" t="s">
        <v>67</v>
      </c>
      <c r="B20" s="6" t="s">
        <v>68</v>
      </c>
      <c r="C20" s="15" t="s">
        <v>69</v>
      </c>
    </row>
    <row r="21" spans="1:3" ht="18" customHeight="1" x14ac:dyDescent="0.3">
      <c r="A21" s="50"/>
      <c r="B21" s="6" t="s">
        <v>70</v>
      </c>
      <c r="C21" s="15" t="s">
        <v>69</v>
      </c>
    </row>
    <row r="22" spans="1:3" ht="18" customHeight="1" x14ac:dyDescent="0.3">
      <c r="A22" s="50"/>
      <c r="B22" s="6" t="s">
        <v>116</v>
      </c>
      <c r="C22" s="15" t="s">
        <v>69</v>
      </c>
    </row>
    <row r="23" spans="1:3" ht="18" customHeight="1" x14ac:dyDescent="0.3">
      <c r="A23" s="50"/>
      <c r="B23" s="6" t="s">
        <v>37</v>
      </c>
      <c r="C23" s="15" t="s">
        <v>71</v>
      </c>
    </row>
    <row r="24" spans="1:3" ht="18" customHeight="1" x14ac:dyDescent="0.3">
      <c r="A24" s="50" t="s">
        <v>72</v>
      </c>
      <c r="B24" s="6" t="s">
        <v>73</v>
      </c>
      <c r="C24" s="15" t="s">
        <v>117</v>
      </c>
    </row>
    <row r="25" spans="1:3" ht="44.4" customHeight="1" thickBot="1" x14ac:dyDescent="0.35">
      <c r="A25" s="50"/>
      <c r="B25" s="6" t="s">
        <v>74</v>
      </c>
      <c r="C25" s="17" t="s">
        <v>75</v>
      </c>
    </row>
    <row r="26" spans="1:3" ht="36.6" customHeight="1" thickBot="1" x14ac:dyDescent="0.35">
      <c r="A26" s="47" t="s">
        <v>76</v>
      </c>
      <c r="B26" s="48"/>
      <c r="C26" s="49"/>
    </row>
  </sheetData>
  <mergeCells count="7">
    <mergeCell ref="A26:C26"/>
    <mergeCell ref="A5:A6"/>
    <mergeCell ref="A9:A10"/>
    <mergeCell ref="A12:A14"/>
    <mergeCell ref="A15:A16"/>
    <mergeCell ref="A20:A23"/>
    <mergeCell ref="A24:A25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List1_PS B</vt:lpstr>
      <vt:lpstr>List2_NTB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2020-03-13T14:03:41Z</dcterms:modified>
</cp:coreProperties>
</file>