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Kraj\TSU\Příprava ZD\3ZMR\Hlavní prohlídky mostů 2020\ZD\"/>
    </mc:Choice>
  </mc:AlternateContent>
  <bookViews>
    <workbookView xWindow="0" yWindow="0" windowWidth="24270" windowHeight="11700"/>
  </bookViews>
  <sheets>
    <sheet name="4 TR" sheetId="1" r:id="rId1"/>
  </sheets>
  <definedNames>
    <definedName name="_xlnm.Print_Area" localSheetId="0">'4 TR'!$A$1:$H$67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1" l="1"/>
  <c r="H38" i="1" l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37" i="1"/>
  <c r="H36" i="1"/>
  <c r="H9" i="1"/>
  <c r="H10" i="1"/>
  <c r="H11" i="1"/>
  <c r="H12" i="1"/>
  <c r="H13" i="1"/>
  <c r="H14" i="1"/>
  <c r="H15" i="1"/>
  <c r="H16" i="1"/>
  <c r="H17" i="1"/>
  <c r="H19" i="1"/>
  <c r="H20" i="1"/>
  <c r="H21" i="1"/>
  <c r="H22" i="1"/>
  <c r="H23" i="1"/>
  <c r="H24" i="1"/>
  <c r="H25" i="1"/>
  <c r="H26" i="1"/>
  <c r="H27" i="1"/>
  <c r="H28" i="1"/>
  <c r="H29" i="1"/>
  <c r="H30" i="1"/>
  <c r="H8" i="1"/>
  <c r="H7" i="1"/>
  <c r="G63" i="1"/>
  <c r="G66" i="1" s="1"/>
  <c r="G31" i="1"/>
  <c r="G65" i="1" s="1"/>
  <c r="H63" i="1" l="1"/>
  <c r="H66" i="1" s="1"/>
  <c r="H31" i="1"/>
  <c r="H65" i="1" s="1"/>
  <c r="G67" i="1"/>
  <c r="H67" i="1" l="1"/>
</calcChain>
</file>

<file path=xl/sharedStrings.xml><?xml version="1.0" encoding="utf-8"?>
<sst xmlns="http://schemas.openxmlformats.org/spreadsheetml/2006/main" count="277" uniqueCount="147">
  <si>
    <t>-</t>
  </si>
  <si>
    <t>012</t>
  </si>
  <si>
    <t>013</t>
  </si>
  <si>
    <t>014</t>
  </si>
  <si>
    <t>152</t>
  </si>
  <si>
    <t>Most  v obci Rácovice přes potok Bihanka</t>
  </si>
  <si>
    <t>015</t>
  </si>
  <si>
    <t>Most  v obci Dědice přes Syrovický potok</t>
  </si>
  <si>
    <t>019</t>
  </si>
  <si>
    <t>023</t>
  </si>
  <si>
    <t>Most  v obci Slavětice přes potok Olešná</t>
  </si>
  <si>
    <t>349</t>
  </si>
  <si>
    <t>007</t>
  </si>
  <si>
    <t>Most  před obcí Bochovice přes potok</t>
  </si>
  <si>
    <t>351</t>
  </si>
  <si>
    <t>Most před obcí Čechtín přes potok Smrček</t>
  </si>
  <si>
    <t>025</t>
  </si>
  <si>
    <t>Most  ve městě Třebíč přes I/23</t>
  </si>
  <si>
    <t>361</t>
  </si>
  <si>
    <t>001</t>
  </si>
  <si>
    <t>Most za městem Jaroměřice n/Rok. přes Příložanský potok</t>
  </si>
  <si>
    <t>004</t>
  </si>
  <si>
    <t>008</t>
  </si>
  <si>
    <t>392</t>
  </si>
  <si>
    <t>005</t>
  </si>
  <si>
    <t>009</t>
  </si>
  <si>
    <t>Most před obcí Mohelno přes řeku Oslava</t>
  </si>
  <si>
    <t>Most v obci Mohelno přes potok Mohelnička</t>
  </si>
  <si>
    <t>399</t>
  </si>
  <si>
    <t>Most před obcí Vícenice přes Okarecký potok</t>
  </si>
  <si>
    <t>002</t>
  </si>
  <si>
    <t>Most v obci Šemíkovice přes Šemíkovský potok</t>
  </si>
  <si>
    <t>401</t>
  </si>
  <si>
    <t>Most v obci Vladislav přes řeku Jihlava</t>
  </si>
  <si>
    <t>403</t>
  </si>
  <si>
    <t>405</t>
  </si>
  <si>
    <t>408</t>
  </si>
  <si>
    <t>Most v obci Dobrá Voda přes potok</t>
  </si>
  <si>
    <t>Most v obci Dobrá Voda přes potok Rakovec</t>
  </si>
  <si>
    <t>Most v obci Hornice přes potok</t>
  </si>
  <si>
    <t>Most za obcí Velký Dešov přes potok Borová</t>
  </si>
  <si>
    <t>410</t>
  </si>
  <si>
    <t>Most v obci Římov přes Římovský potok</t>
  </si>
  <si>
    <t>Most  v obci Želetava přes řeku Želetavku</t>
  </si>
  <si>
    <t>411</t>
  </si>
  <si>
    <t>Most za obcí Krnčice přes řeku Jevišovku</t>
  </si>
  <si>
    <t>Most v obci Nové Syrovice přes Syrovický potok</t>
  </si>
  <si>
    <t>1</t>
  </si>
  <si>
    <t>2</t>
  </si>
  <si>
    <t>3923</t>
  </si>
  <si>
    <t>Most v obci Vaneč přes řeku Oslava</t>
  </si>
  <si>
    <t>3</t>
  </si>
  <si>
    <t>4</t>
  </si>
  <si>
    <t>3937</t>
  </si>
  <si>
    <t>Most v obci Lhánice přes Mohelský potok</t>
  </si>
  <si>
    <t>3995</t>
  </si>
  <si>
    <t>5</t>
  </si>
  <si>
    <t>Most za obcí Naloučany přes Jasenický potok</t>
  </si>
  <si>
    <t>3997</t>
  </si>
  <si>
    <t>Most v obci Okarec přes odpad z rybníka</t>
  </si>
  <si>
    <t>Most před obcí Studenec přes potok</t>
  </si>
  <si>
    <t>4006</t>
  </si>
  <si>
    <t>Most v obci Rouchovany  přes Boříkovský potok</t>
  </si>
  <si>
    <t>4014</t>
  </si>
  <si>
    <t>Most za obcí Ratibořice přes Štěpánovický potok</t>
  </si>
  <si>
    <t>4026</t>
  </si>
  <si>
    <t>Most v obci Předín přes potok</t>
  </si>
  <si>
    <t>4102</t>
  </si>
  <si>
    <t>7</t>
  </si>
  <si>
    <t>Most  za obcí Lesonice přes potok</t>
  </si>
  <si>
    <t>4118</t>
  </si>
  <si>
    <t>Most v obci Častohostice přes řeku Jevišovku</t>
  </si>
  <si>
    <t>15221</t>
  </si>
  <si>
    <t>Most před obcí Velký Újezd přes potok Bihanka</t>
  </si>
  <si>
    <t>15222</t>
  </si>
  <si>
    <t>Most v obci Lomy přes potok</t>
  </si>
  <si>
    <t>15228</t>
  </si>
  <si>
    <t>Most za obcí Bohušice přes potok Rokytka</t>
  </si>
  <si>
    <t>15231</t>
  </si>
  <si>
    <t>Most  před obcí Ohrazenice přes potok Nedvědka</t>
  </si>
  <si>
    <t>35125</t>
  </si>
  <si>
    <t>Most  v obci Kožichovice přes potok Markovka</t>
  </si>
  <si>
    <t>36059</t>
  </si>
  <si>
    <t>Most v obci Přeckov přes polní příkop</t>
  </si>
  <si>
    <t>36063</t>
  </si>
  <si>
    <t>Most v obci Střítež přes potok Markovka</t>
  </si>
  <si>
    <t>36068</t>
  </si>
  <si>
    <t>Most v obci Šebkovice přes Šebkovický potok</t>
  </si>
  <si>
    <t>Most u nádraží Šebkovice přes řeku Rokytná</t>
  </si>
  <si>
    <t>36069</t>
  </si>
  <si>
    <t>Most ve městě Moravské Budějovice</t>
  </si>
  <si>
    <t>36078</t>
  </si>
  <si>
    <t>Most v obci Jaroměřice n/Rok. přes řeku Rokytnou</t>
  </si>
  <si>
    <t>Most za městem Jaroměřice n/Rok. přes řeku Rokytnou</t>
  </si>
  <si>
    <t>36080</t>
  </si>
  <si>
    <t>Most za obcí Lesůňky přes potok</t>
  </si>
  <si>
    <t>39016</t>
  </si>
  <si>
    <t>Most před obcí Valdíkov přes odpad z rybníka</t>
  </si>
  <si>
    <t>41017</t>
  </si>
  <si>
    <t>Most v obci Bačkovice přes řeku Želetavka</t>
  </si>
  <si>
    <t>41020</t>
  </si>
  <si>
    <t>Most v obci Lovčovice  přes potok</t>
  </si>
  <si>
    <t>Evidenční číslo mostu</t>
  </si>
  <si>
    <t>Název mostu dle BMS</t>
  </si>
  <si>
    <t>bez DPH</t>
  </si>
  <si>
    <t>s DPH</t>
  </si>
  <si>
    <t>Jednotková cena (Kč)</t>
  </si>
  <si>
    <t>1.</t>
  </si>
  <si>
    <t>3.</t>
  </si>
  <si>
    <t>4.</t>
  </si>
  <si>
    <t>2.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</si>
  <si>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</si>
  <si>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</si>
  <si>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</si>
  <si>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</si>
  <si>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</si>
  <si>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</si>
  <si>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</si>
  <si>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</si>
  <si>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</si>
  <si>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</si>
  <si>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</si>
  <si>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</si>
  <si>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</si>
  <si>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</si>
  <si>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</si>
  <si>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</si>
  <si>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</si>
  <si>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</si>
  <si>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</si>
  <si>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</si>
  <si>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</si>
  <si>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</si>
  <si>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</si>
  <si>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Mosty na silnicích III. třídy</t>
  </si>
  <si>
    <t>Mosty na silnicích II. třídy</t>
  </si>
  <si>
    <t>Mezisoučet v Kč:</t>
  </si>
  <si>
    <t>Součet cena za mosty na silnicích II. a III. tříd (v Kč)</t>
  </si>
  <si>
    <t>Struktura ceny plnění a seznam mostů určených k provedení HPM v roce 2020</t>
  </si>
  <si>
    <t>Část 4 - Okres Třebíč</t>
  </si>
  <si>
    <t>Mosty na silnicích II. třídy:</t>
  </si>
  <si>
    <t>Poř. č.</t>
  </si>
  <si>
    <r>
      <t xml:space="preserve">Most před obcí Zvěrkovice přes Lažínský potok - </t>
    </r>
    <r>
      <rPr>
        <b/>
        <sz val="12"/>
        <rFont val="Calibri"/>
        <family val="2"/>
        <charset val="238"/>
        <scheme val="minor"/>
      </rPr>
      <t>provést v 1. etapě</t>
    </r>
  </si>
  <si>
    <r>
      <t xml:space="preserve">Most před obcí Jaroměřice n/Rok. přes Ostrý potok - </t>
    </r>
    <r>
      <rPr>
        <b/>
        <sz val="12"/>
        <rFont val="Calibri"/>
        <family val="2"/>
        <charset val="238"/>
        <scheme val="minor"/>
      </rPr>
      <t>provést v 1. etapě</t>
    </r>
  </si>
  <si>
    <r>
      <t xml:space="preserve">Most v obci Bransouze přes řeku Jihlava - </t>
    </r>
    <r>
      <rPr>
        <b/>
        <sz val="12"/>
        <rFont val="Calibri"/>
        <family val="2"/>
        <charset val="238"/>
        <scheme val="minor"/>
      </rPr>
      <t>provést v 1. etapě</t>
    </r>
  </si>
  <si>
    <r>
      <t xml:space="preserve">Most za obcí Zašovice - </t>
    </r>
    <r>
      <rPr>
        <b/>
        <sz val="12"/>
        <rFont val="Calibri"/>
        <family val="2"/>
        <charset val="238"/>
        <scheme val="minor"/>
      </rPr>
      <t>provést v 1. etapě</t>
    </r>
  </si>
  <si>
    <t>Délka přemostění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</si>
</sst>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6" fillId="0" borderId="0" xfId="1" applyFont="1" applyBorder="1" applyAlignment="1">
      <alignment horizontal="left" vertical="center"/>
    </xf>
    <xf numFmtId="4" fontId="3" fillId="0" borderId="1" xfId="0" applyNumberFormat="1" applyFont="1" applyBorder="1" applyAlignment="1">
      <alignment horizontal="right" vertical="center"/>
    </xf>
    <xf numFmtId="0" fontId="6" fillId="0" borderId="0" xfId="1" applyFont="1" applyBorder="1" applyAlignment="1">
      <alignment horizontal="right" vertical="center"/>
    </xf>
    <xf numFmtId="0" fontId="6" fillId="0" borderId="0" xfId="1" applyFont="1" applyBorder="1" applyAlignment="1">
      <alignment horizontal="left" vertical="center" wrapText="1"/>
    </xf>
    <xf numFmtId="164" fontId="6" fillId="0" borderId="0" xfId="1" applyNumberFormat="1" applyFont="1" applyBorder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0" xfId="0" applyFont="1"/>
    <xf numFmtId="0" fontId="3" fillId="0" borderId="0" xfId="0" applyFont="1" applyBorder="1"/>
    <xf numFmtId="164" fontId="3" fillId="0" borderId="0" xfId="0" applyNumberFormat="1" applyFont="1" applyBorder="1"/>
    <xf numFmtId="0" fontId="0" fillId="0" borderId="0" xfId="0" applyBorder="1"/>
    <xf numFmtId="164" fontId="0" fillId="0" borderId="0" xfId="0" applyNumberFormat="1" applyBorder="1"/>
    <xf numFmtId="0" fontId="2" fillId="0" borderId="0" xfId="0" applyFont="1" applyFill="1" applyBorder="1" applyAlignment="1">
      <alignment horizontal="left" vertical="center"/>
    </xf>
    <xf numFmtId="0" fontId="6" fillId="0" borderId="3" xfId="1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6" fillId="0" borderId="6" xfId="1" applyFont="1" applyBorder="1" applyAlignment="1">
      <alignment horizontal="right" vertical="center"/>
    </xf>
    <xf numFmtId="0" fontId="6" fillId="0" borderId="2" xfId="1" applyFont="1" applyBorder="1" applyAlignment="1">
      <alignment horizontal="left" vertical="center"/>
    </xf>
    <xf numFmtId="164" fontId="6" fillId="0" borderId="6" xfId="1" applyNumberFormat="1" applyFont="1" applyBorder="1" applyAlignment="1">
      <alignment horizontal="right" vertical="center"/>
    </xf>
    <xf numFmtId="4" fontId="4" fillId="0" borderId="14" xfId="0" applyNumberFormat="1" applyFont="1" applyBorder="1" applyAlignment="1">
      <alignment horizontal="right" vertical="center"/>
    </xf>
    <xf numFmtId="0" fontId="4" fillId="0" borderId="7" xfId="0" applyFont="1" applyFill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4" fontId="3" fillId="0" borderId="10" xfId="0" applyNumberFormat="1" applyFont="1" applyBorder="1" applyAlignment="1"/>
    <xf numFmtId="4" fontId="4" fillId="0" borderId="14" xfId="0" applyNumberFormat="1" applyFont="1" applyFill="1" applyBorder="1" applyAlignment="1"/>
    <xf numFmtId="4" fontId="3" fillId="0" borderId="2" xfId="0" applyNumberFormat="1" applyFont="1" applyBorder="1" applyAlignment="1"/>
    <xf numFmtId="0" fontId="4" fillId="0" borderId="0" xfId="0" applyFont="1" applyBorder="1" applyAlignment="1">
      <alignment horizontal="center"/>
    </xf>
    <xf numFmtId="0" fontId="6" fillId="0" borderId="0" xfId="0" applyFont="1" applyBorder="1" applyAlignment="1"/>
    <xf numFmtId="0" fontId="7" fillId="0" borderId="0" xfId="0" applyFont="1" applyBorder="1" applyAlignment="1">
      <alignment horizontal="center"/>
    </xf>
    <xf numFmtId="0" fontId="4" fillId="0" borderId="13" xfId="0" applyFont="1" applyFill="1" applyBorder="1" applyAlignment="1">
      <alignment horizontal="left"/>
    </xf>
    <xf numFmtId="0" fontId="4" fillId="0" borderId="15" xfId="0" applyFont="1" applyFill="1" applyBorder="1" applyAlignment="1">
      <alignment horizontal="left"/>
    </xf>
    <xf numFmtId="0" fontId="4" fillId="0" borderId="0" xfId="0" applyFont="1" applyBorder="1" applyAlignment="1">
      <alignment horizontal="right" vertical="center"/>
    </xf>
    <xf numFmtId="0" fontId="4" fillId="0" borderId="8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164" fontId="5" fillId="0" borderId="8" xfId="1" applyNumberFormat="1" applyFont="1" applyFill="1" applyBorder="1" applyAlignment="1">
      <alignment horizontal="center" vertical="center" wrapText="1"/>
    </xf>
    <xf numFmtId="164" fontId="5" fillId="0" borderId="11" xfId="1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4" fontId="3" fillId="0" borderId="7" xfId="0" applyNumberFormat="1" applyFont="1" applyBorder="1" applyAlignment="1"/>
    <xf numFmtId="4" fontId="3" fillId="0" borderId="1" xfId="0" applyNumberFormat="1" applyFont="1" applyBorder="1" applyAlignment="1"/>
    <xf numFmtId="4" fontId="4" fillId="0" borderId="4" xfId="0" applyNumberFormat="1" applyFont="1" applyFill="1" applyBorder="1" applyAlignment="1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8"/>
  <sheetViews>
    <sheetView tabSelected="1" view="pageBreakPreview" topLeftCell="A49" zoomScale="91" zoomScaleNormal="99" zoomScaleSheetLayoutView="91" workbookViewId="0">
      <selection activeCell="E59" sqref="E59"/>
    </sheetView>
  </sheetViews>
  <sheetFormatPr defaultRowHeight="25.5" customHeight="1" x14ac:dyDescent="0.25"/>
  <cols>
    <col min="1" max="1" width="9.140625" style="14"/>
    <col min="2" max="2" width="8.7109375" style="14" customWidth="1"/>
    <col min="3" max="3" width="1.7109375" style="14" customWidth="1"/>
    <col min="4" max="4" width="6.140625" style="14" customWidth="1"/>
    <col min="5" max="5" width="70.28515625" style="14" customWidth="1"/>
    <col min="6" max="6" width="19" style="15" customWidth="1"/>
    <col min="7" max="8" width="10.7109375" style="14" customWidth="1"/>
  </cols>
  <sheetData>
    <row r="1" spans="1:8" s="11" customFormat="1" ht="15.75" x14ac:dyDescent="0.25">
      <c r="A1" s="28" t="s">
        <v>138</v>
      </c>
      <c r="B1" s="28"/>
      <c r="C1" s="28"/>
      <c r="D1" s="28"/>
      <c r="E1" s="28"/>
      <c r="F1" s="28"/>
      <c r="G1" s="28"/>
      <c r="H1" s="29"/>
    </row>
    <row r="2" spans="1:8" s="11" customFormat="1" ht="15.75" x14ac:dyDescent="0.25">
      <c r="A2" s="30" t="s">
        <v>139</v>
      </c>
      <c r="B2" s="30"/>
      <c r="C2" s="30"/>
      <c r="D2" s="30"/>
      <c r="E2" s="30"/>
      <c r="F2" s="30"/>
      <c r="G2" s="30"/>
      <c r="H2" s="29"/>
    </row>
    <row r="3" spans="1:8" s="11" customFormat="1" ht="15.75" x14ac:dyDescent="0.25">
      <c r="A3" s="30"/>
      <c r="B3" s="30"/>
      <c r="C3" s="30"/>
      <c r="D3" s="30"/>
      <c r="E3" s="30"/>
      <c r="F3" s="30"/>
      <c r="G3" s="30"/>
      <c r="H3" s="29"/>
    </row>
    <row r="4" spans="1:8" s="2" customFormat="1" ht="19.5" customHeight="1" x14ac:dyDescent="0.25">
      <c r="A4" s="52" t="s">
        <v>140</v>
      </c>
      <c r="B4" s="52"/>
      <c r="C4" s="52"/>
      <c r="D4" s="52"/>
      <c r="E4" s="52"/>
      <c r="F4" s="52"/>
      <c r="G4" s="52"/>
      <c r="H4" s="52"/>
    </row>
    <row r="5" spans="1:8" s="1" customFormat="1" ht="30" customHeight="1" x14ac:dyDescent="0.3">
      <c r="A5" s="38" t="s">
        <v>141</v>
      </c>
      <c r="B5" s="40" t="s">
        <v>102</v>
      </c>
      <c r="C5" s="41"/>
      <c r="D5" s="42"/>
      <c r="E5" s="46" t="s">
        <v>103</v>
      </c>
      <c r="F5" s="48" t="s">
        <v>146</v>
      </c>
      <c r="G5" s="50" t="s">
        <v>106</v>
      </c>
      <c r="H5" s="51"/>
    </row>
    <row r="6" spans="1:8" s="1" customFormat="1" ht="20.100000000000001" customHeight="1" x14ac:dyDescent="0.3">
      <c r="A6" s="39"/>
      <c r="B6" s="43"/>
      <c r="C6" s="44"/>
      <c r="D6" s="45"/>
      <c r="E6" s="47"/>
      <c r="F6" s="49"/>
      <c r="G6" s="23" t="s">
        <v>104</v>
      </c>
      <c r="H6" s="23" t="s">
        <v>105</v>
      </c>
    </row>
    <row r="7" spans="1:8" s="3" customFormat="1" ht="15" customHeight="1" x14ac:dyDescent="0.25">
      <c r="A7" s="18" t="s">
        <v>107</v>
      </c>
      <c r="B7" s="19" t="s">
        <v>4</v>
      </c>
      <c r="C7" s="17" t="s">
        <v>0</v>
      </c>
      <c r="D7" s="20" t="s">
        <v>3</v>
      </c>
      <c r="E7" s="10" t="s">
        <v>5</v>
      </c>
      <c r="F7" s="21">
        <v>4.8</v>
      </c>
      <c r="G7" s="6">
        <v>0</v>
      </c>
      <c r="H7" s="6">
        <f>G7*1.21</f>
        <v>0</v>
      </c>
    </row>
    <row r="8" spans="1:8" s="3" customFormat="1" ht="15" customHeight="1" x14ac:dyDescent="0.25">
      <c r="A8" s="18" t="s">
        <v>110</v>
      </c>
      <c r="B8" s="19" t="s">
        <v>4</v>
      </c>
      <c r="C8" s="17" t="s">
        <v>0</v>
      </c>
      <c r="D8" s="20" t="s">
        <v>6</v>
      </c>
      <c r="E8" s="10" t="s">
        <v>7</v>
      </c>
      <c r="F8" s="21">
        <v>2.25</v>
      </c>
      <c r="G8" s="6">
        <v>0</v>
      </c>
      <c r="H8" s="6">
        <f>G8*1.21</f>
        <v>0</v>
      </c>
    </row>
    <row r="9" spans="1:8" s="3" customFormat="1" ht="15" customHeight="1" x14ac:dyDescent="0.25">
      <c r="A9" s="18" t="s">
        <v>108</v>
      </c>
      <c r="B9" s="19" t="s">
        <v>4</v>
      </c>
      <c r="C9" s="17" t="s">
        <v>0</v>
      </c>
      <c r="D9" s="20" t="s">
        <v>9</v>
      </c>
      <c r="E9" s="10" t="s">
        <v>10</v>
      </c>
      <c r="F9" s="21">
        <v>4</v>
      </c>
      <c r="G9" s="6">
        <v>0</v>
      </c>
      <c r="H9" s="6">
        <f t="shared" ref="H9:H30" si="0">G9*1.21</f>
        <v>0</v>
      </c>
    </row>
    <row r="10" spans="1:8" s="3" customFormat="1" ht="15" customHeight="1" x14ac:dyDescent="0.25">
      <c r="A10" s="18" t="s">
        <v>109</v>
      </c>
      <c r="B10" s="19" t="s">
        <v>11</v>
      </c>
      <c r="C10" s="17" t="s">
        <v>0</v>
      </c>
      <c r="D10" s="20" t="s">
        <v>12</v>
      </c>
      <c r="E10" s="10" t="s">
        <v>13</v>
      </c>
      <c r="F10" s="21">
        <v>2.8</v>
      </c>
      <c r="G10" s="6">
        <v>0</v>
      </c>
      <c r="H10" s="6">
        <f t="shared" si="0"/>
        <v>0</v>
      </c>
    </row>
    <row r="11" spans="1:8" s="3" customFormat="1" ht="15" customHeight="1" x14ac:dyDescent="0.25">
      <c r="A11" s="18" t="s">
        <v>111</v>
      </c>
      <c r="B11" s="19" t="s">
        <v>14</v>
      </c>
      <c r="C11" s="17" t="s">
        <v>0</v>
      </c>
      <c r="D11" s="20" t="s">
        <v>8</v>
      </c>
      <c r="E11" s="10" t="s">
        <v>15</v>
      </c>
      <c r="F11" s="21">
        <v>2.75</v>
      </c>
      <c r="G11" s="6">
        <v>0</v>
      </c>
      <c r="H11" s="6">
        <f t="shared" si="0"/>
        <v>0</v>
      </c>
    </row>
    <row r="12" spans="1:8" s="3" customFormat="1" ht="15" customHeight="1" x14ac:dyDescent="0.25">
      <c r="A12" s="18" t="s">
        <v>112</v>
      </c>
      <c r="B12" s="19" t="s">
        <v>14</v>
      </c>
      <c r="C12" s="17" t="s">
        <v>0</v>
      </c>
      <c r="D12" s="20" t="s">
        <v>16</v>
      </c>
      <c r="E12" s="10" t="s">
        <v>17</v>
      </c>
      <c r="F12" s="21">
        <v>14.4</v>
      </c>
      <c r="G12" s="6">
        <v>0</v>
      </c>
      <c r="H12" s="6">
        <f t="shared" si="0"/>
        <v>0</v>
      </c>
    </row>
    <row r="13" spans="1:8" s="3" customFormat="1" ht="15" customHeight="1" x14ac:dyDescent="0.25">
      <c r="A13" s="18" t="s">
        <v>113</v>
      </c>
      <c r="B13" s="19" t="s">
        <v>18</v>
      </c>
      <c r="C13" s="17" t="s">
        <v>0</v>
      </c>
      <c r="D13" s="20" t="s">
        <v>19</v>
      </c>
      <c r="E13" s="10" t="s">
        <v>20</v>
      </c>
      <c r="F13" s="21">
        <v>4.45</v>
      </c>
      <c r="G13" s="6">
        <v>0</v>
      </c>
      <c r="H13" s="6">
        <f t="shared" si="0"/>
        <v>0</v>
      </c>
    </row>
    <row r="14" spans="1:8" s="3" customFormat="1" ht="15" customHeight="1" x14ac:dyDescent="0.25">
      <c r="A14" s="18" t="s">
        <v>114</v>
      </c>
      <c r="B14" s="19" t="s">
        <v>23</v>
      </c>
      <c r="C14" s="17" t="s">
        <v>0</v>
      </c>
      <c r="D14" s="20" t="s">
        <v>1</v>
      </c>
      <c r="E14" s="10" t="s">
        <v>26</v>
      </c>
      <c r="F14" s="21">
        <v>40.67</v>
      </c>
      <c r="G14" s="6">
        <v>0</v>
      </c>
      <c r="H14" s="6">
        <f t="shared" si="0"/>
        <v>0</v>
      </c>
    </row>
    <row r="15" spans="1:8" s="3" customFormat="1" ht="15" customHeight="1" x14ac:dyDescent="0.25">
      <c r="A15" s="18" t="s">
        <v>115</v>
      </c>
      <c r="B15" s="19" t="s">
        <v>23</v>
      </c>
      <c r="C15" s="17" t="s">
        <v>0</v>
      </c>
      <c r="D15" s="20" t="s">
        <v>2</v>
      </c>
      <c r="E15" s="10" t="s">
        <v>27</v>
      </c>
      <c r="F15" s="21">
        <v>3.6</v>
      </c>
      <c r="G15" s="6">
        <v>0</v>
      </c>
      <c r="H15" s="6">
        <f t="shared" si="0"/>
        <v>0</v>
      </c>
    </row>
    <row r="16" spans="1:8" s="3" customFormat="1" ht="15" customHeight="1" x14ac:dyDescent="0.25">
      <c r="A16" s="18" t="s">
        <v>116</v>
      </c>
      <c r="B16" s="19" t="s">
        <v>28</v>
      </c>
      <c r="C16" s="17" t="s">
        <v>0</v>
      </c>
      <c r="D16" s="20" t="s">
        <v>19</v>
      </c>
      <c r="E16" s="10" t="s">
        <v>29</v>
      </c>
      <c r="F16" s="21">
        <v>2.35</v>
      </c>
      <c r="G16" s="6">
        <v>0</v>
      </c>
      <c r="H16" s="6">
        <f t="shared" si="0"/>
        <v>0</v>
      </c>
    </row>
    <row r="17" spans="1:8" s="3" customFormat="1" ht="15" customHeight="1" x14ac:dyDescent="0.25">
      <c r="A17" s="18" t="s">
        <v>117</v>
      </c>
      <c r="B17" s="19" t="s">
        <v>28</v>
      </c>
      <c r="C17" s="17" t="s">
        <v>0</v>
      </c>
      <c r="D17" s="20" t="s">
        <v>21</v>
      </c>
      <c r="E17" s="10" t="s">
        <v>31</v>
      </c>
      <c r="F17" s="21">
        <v>4.95</v>
      </c>
      <c r="G17" s="6">
        <v>0</v>
      </c>
      <c r="H17" s="6">
        <f t="shared" si="0"/>
        <v>0</v>
      </c>
    </row>
    <row r="18" spans="1:8" s="3" customFormat="1" ht="15" customHeight="1" x14ac:dyDescent="0.25">
      <c r="A18" s="18" t="s">
        <v>118</v>
      </c>
      <c r="B18" s="19">
        <v>400</v>
      </c>
      <c r="C18" s="17" t="s">
        <v>0</v>
      </c>
      <c r="D18" s="20" t="s">
        <v>19</v>
      </c>
      <c r="E18" s="10" t="s">
        <v>142</v>
      </c>
      <c r="F18" s="21">
        <v>4.2</v>
      </c>
      <c r="G18" s="6">
        <v>0</v>
      </c>
      <c r="H18" s="6">
        <f t="shared" si="0"/>
        <v>0</v>
      </c>
    </row>
    <row r="19" spans="1:8" s="3" customFormat="1" ht="15" customHeight="1" x14ac:dyDescent="0.25">
      <c r="A19" s="18" t="s">
        <v>119</v>
      </c>
      <c r="B19" s="19" t="s">
        <v>32</v>
      </c>
      <c r="C19" s="17" t="s">
        <v>0</v>
      </c>
      <c r="D19" s="20" t="s">
        <v>19</v>
      </c>
      <c r="E19" s="10" t="s">
        <v>33</v>
      </c>
      <c r="F19" s="21">
        <v>49.11</v>
      </c>
      <c r="G19" s="6">
        <v>0</v>
      </c>
      <c r="H19" s="6">
        <f t="shared" si="0"/>
        <v>0</v>
      </c>
    </row>
    <row r="20" spans="1:8" s="3" customFormat="1" ht="15" customHeight="1" x14ac:dyDescent="0.25">
      <c r="A20" s="18" t="s">
        <v>120</v>
      </c>
      <c r="B20" s="19" t="s">
        <v>32</v>
      </c>
      <c r="C20" s="17" t="s">
        <v>0</v>
      </c>
      <c r="D20" s="20" t="s">
        <v>22</v>
      </c>
      <c r="E20" s="10" t="s">
        <v>143</v>
      </c>
      <c r="F20" s="21">
        <v>4.3</v>
      </c>
      <c r="G20" s="6">
        <v>0</v>
      </c>
      <c r="H20" s="6">
        <f t="shared" si="0"/>
        <v>0</v>
      </c>
    </row>
    <row r="21" spans="1:8" s="3" customFormat="1" ht="15" customHeight="1" x14ac:dyDescent="0.25">
      <c r="A21" s="18" t="s">
        <v>121</v>
      </c>
      <c r="B21" s="19" t="s">
        <v>34</v>
      </c>
      <c r="C21" s="17" t="s">
        <v>0</v>
      </c>
      <c r="D21" s="20" t="s">
        <v>30</v>
      </c>
      <c r="E21" s="10" t="s">
        <v>144</v>
      </c>
      <c r="F21" s="21">
        <v>22.05</v>
      </c>
      <c r="G21" s="6">
        <v>0</v>
      </c>
      <c r="H21" s="6">
        <f t="shared" si="0"/>
        <v>0</v>
      </c>
    </row>
    <row r="22" spans="1:8" s="3" customFormat="1" ht="15" customHeight="1" x14ac:dyDescent="0.25">
      <c r="A22" s="18" t="s">
        <v>122</v>
      </c>
      <c r="B22" s="19" t="s">
        <v>35</v>
      </c>
      <c r="C22" s="17" t="s">
        <v>0</v>
      </c>
      <c r="D22" s="20" t="s">
        <v>24</v>
      </c>
      <c r="E22" s="10" t="s">
        <v>145</v>
      </c>
      <c r="F22" s="21">
        <v>4.3</v>
      </c>
      <c r="G22" s="6">
        <v>0</v>
      </c>
      <c r="H22" s="6">
        <f t="shared" si="0"/>
        <v>0</v>
      </c>
    </row>
    <row r="23" spans="1:8" s="3" customFormat="1" ht="15" customHeight="1" x14ac:dyDescent="0.25">
      <c r="A23" s="18" t="s">
        <v>123</v>
      </c>
      <c r="B23" s="19" t="s">
        <v>36</v>
      </c>
      <c r="C23" s="17" t="s">
        <v>0</v>
      </c>
      <c r="D23" s="20" t="s">
        <v>21</v>
      </c>
      <c r="E23" s="10" t="s">
        <v>37</v>
      </c>
      <c r="F23" s="21">
        <v>2.8</v>
      </c>
      <c r="G23" s="6">
        <v>0</v>
      </c>
      <c r="H23" s="6">
        <f t="shared" si="0"/>
        <v>0</v>
      </c>
    </row>
    <row r="24" spans="1:8" s="3" customFormat="1" ht="15" customHeight="1" x14ac:dyDescent="0.25">
      <c r="A24" s="18" t="s">
        <v>124</v>
      </c>
      <c r="B24" s="19" t="s">
        <v>36</v>
      </c>
      <c r="C24" s="17" t="s">
        <v>0</v>
      </c>
      <c r="D24" s="20" t="s">
        <v>24</v>
      </c>
      <c r="E24" s="10" t="s">
        <v>38</v>
      </c>
      <c r="F24" s="21">
        <v>5.8</v>
      </c>
      <c r="G24" s="6">
        <v>0</v>
      </c>
      <c r="H24" s="6">
        <f t="shared" si="0"/>
        <v>0</v>
      </c>
    </row>
    <row r="25" spans="1:8" s="3" customFormat="1" ht="15" customHeight="1" x14ac:dyDescent="0.25">
      <c r="A25" s="18" t="s">
        <v>125</v>
      </c>
      <c r="B25" s="19" t="s">
        <v>36</v>
      </c>
      <c r="C25" s="17" t="s">
        <v>0</v>
      </c>
      <c r="D25" s="20" t="s">
        <v>12</v>
      </c>
      <c r="E25" s="10" t="s">
        <v>39</v>
      </c>
      <c r="F25" s="21">
        <v>4</v>
      </c>
      <c r="G25" s="6">
        <v>0</v>
      </c>
      <c r="H25" s="6">
        <f t="shared" si="0"/>
        <v>0</v>
      </c>
    </row>
    <row r="26" spans="1:8" s="3" customFormat="1" ht="15" customHeight="1" x14ac:dyDescent="0.25">
      <c r="A26" s="18" t="s">
        <v>126</v>
      </c>
      <c r="B26" s="19" t="s">
        <v>36</v>
      </c>
      <c r="C26" s="17" t="s">
        <v>0</v>
      </c>
      <c r="D26" s="20" t="s">
        <v>25</v>
      </c>
      <c r="E26" s="10" t="s">
        <v>40</v>
      </c>
      <c r="F26" s="21">
        <v>3.9</v>
      </c>
      <c r="G26" s="6">
        <v>0</v>
      </c>
      <c r="H26" s="6">
        <f t="shared" si="0"/>
        <v>0</v>
      </c>
    </row>
    <row r="27" spans="1:8" s="3" customFormat="1" ht="15" customHeight="1" x14ac:dyDescent="0.25">
      <c r="A27" s="18" t="s">
        <v>127</v>
      </c>
      <c r="B27" s="19" t="s">
        <v>41</v>
      </c>
      <c r="C27" s="17" t="s">
        <v>0</v>
      </c>
      <c r="D27" s="20" t="s">
        <v>12</v>
      </c>
      <c r="E27" s="10" t="s">
        <v>42</v>
      </c>
      <c r="F27" s="21">
        <v>4</v>
      </c>
      <c r="G27" s="6">
        <v>0</v>
      </c>
      <c r="H27" s="6">
        <f t="shared" si="0"/>
        <v>0</v>
      </c>
    </row>
    <row r="28" spans="1:8" s="3" customFormat="1" ht="15" customHeight="1" x14ac:dyDescent="0.25">
      <c r="A28" s="18" t="s">
        <v>128</v>
      </c>
      <c r="B28" s="19" t="s">
        <v>41</v>
      </c>
      <c r="C28" s="17" t="s">
        <v>0</v>
      </c>
      <c r="D28" s="20" t="s">
        <v>25</v>
      </c>
      <c r="E28" s="10" t="s">
        <v>43</v>
      </c>
      <c r="F28" s="21">
        <v>3</v>
      </c>
      <c r="G28" s="6">
        <v>0</v>
      </c>
      <c r="H28" s="6">
        <f t="shared" si="0"/>
        <v>0</v>
      </c>
    </row>
    <row r="29" spans="1:8" s="3" customFormat="1" ht="15" customHeight="1" x14ac:dyDescent="0.25">
      <c r="A29" s="18" t="s">
        <v>129</v>
      </c>
      <c r="B29" s="19" t="s">
        <v>44</v>
      </c>
      <c r="C29" s="17" t="s">
        <v>0</v>
      </c>
      <c r="D29" s="20" t="s">
        <v>19</v>
      </c>
      <c r="E29" s="10" t="s">
        <v>45</v>
      </c>
      <c r="F29" s="21">
        <v>4.95</v>
      </c>
      <c r="G29" s="6">
        <v>0</v>
      </c>
      <c r="H29" s="6">
        <f t="shared" si="0"/>
        <v>0</v>
      </c>
    </row>
    <row r="30" spans="1:8" s="3" customFormat="1" ht="15" customHeight="1" x14ac:dyDescent="0.25">
      <c r="A30" s="18" t="s">
        <v>130</v>
      </c>
      <c r="B30" s="19" t="s">
        <v>44</v>
      </c>
      <c r="C30" s="17" t="s">
        <v>0</v>
      </c>
      <c r="D30" s="20" t="s">
        <v>30</v>
      </c>
      <c r="E30" s="10" t="s">
        <v>46</v>
      </c>
      <c r="F30" s="21">
        <v>5.15</v>
      </c>
      <c r="G30" s="6">
        <v>0</v>
      </c>
      <c r="H30" s="6">
        <f t="shared" si="0"/>
        <v>0</v>
      </c>
    </row>
    <row r="31" spans="1:8" s="3" customFormat="1" ht="15" customHeight="1" x14ac:dyDescent="0.25">
      <c r="A31" s="33" t="s">
        <v>136</v>
      </c>
      <c r="B31" s="33"/>
      <c r="C31" s="33"/>
      <c r="D31" s="33"/>
      <c r="E31" s="33"/>
      <c r="F31" s="33"/>
      <c r="G31" s="24">
        <f>SUM(G7:G30)</f>
        <v>0</v>
      </c>
      <c r="H31" s="24">
        <f>SUM(H7:H30)</f>
        <v>0</v>
      </c>
    </row>
    <row r="32" spans="1:8" s="2" customFormat="1" ht="15" customHeight="1" x14ac:dyDescent="0.25">
      <c r="A32" s="4"/>
      <c r="B32" s="7"/>
      <c r="C32" s="5"/>
      <c r="D32" s="5"/>
      <c r="E32" s="8"/>
      <c r="F32" s="9"/>
      <c r="G32" s="4"/>
      <c r="H32" s="4"/>
    </row>
    <row r="33" spans="1:8" s="2" customFormat="1" ht="15" customHeight="1" x14ac:dyDescent="0.25">
      <c r="A33" s="52" t="s">
        <v>134</v>
      </c>
      <c r="B33" s="52"/>
      <c r="C33" s="52"/>
      <c r="D33" s="52"/>
      <c r="E33" s="52"/>
      <c r="F33" s="52"/>
      <c r="G33" s="52"/>
      <c r="H33" s="52"/>
    </row>
    <row r="34" spans="1:8" s="1" customFormat="1" ht="30" customHeight="1" x14ac:dyDescent="0.3">
      <c r="A34" s="38" t="s">
        <v>141</v>
      </c>
      <c r="B34" s="40" t="s">
        <v>102</v>
      </c>
      <c r="C34" s="41"/>
      <c r="D34" s="42"/>
      <c r="E34" s="46" t="s">
        <v>103</v>
      </c>
      <c r="F34" s="48" t="s">
        <v>146</v>
      </c>
      <c r="G34" s="50" t="s">
        <v>106</v>
      </c>
      <c r="H34" s="51"/>
    </row>
    <row r="35" spans="1:8" s="1" customFormat="1" ht="20.100000000000001" customHeight="1" x14ac:dyDescent="0.3">
      <c r="A35" s="39"/>
      <c r="B35" s="43"/>
      <c r="C35" s="44"/>
      <c r="D35" s="45"/>
      <c r="E35" s="47"/>
      <c r="F35" s="49"/>
      <c r="G35" s="23" t="s">
        <v>104</v>
      </c>
      <c r="H35" s="23" t="s">
        <v>105</v>
      </c>
    </row>
    <row r="36" spans="1:8" s="3" customFormat="1" ht="15" customHeight="1" x14ac:dyDescent="0.25">
      <c r="A36" s="18" t="s">
        <v>107</v>
      </c>
      <c r="B36" s="19" t="s">
        <v>49</v>
      </c>
      <c r="C36" s="17" t="s">
        <v>0</v>
      </c>
      <c r="D36" s="20" t="s">
        <v>52</v>
      </c>
      <c r="E36" s="10" t="s">
        <v>50</v>
      </c>
      <c r="F36" s="21">
        <v>11.3</v>
      </c>
      <c r="G36" s="6">
        <v>0</v>
      </c>
      <c r="H36" s="6">
        <f>G36*1.21</f>
        <v>0</v>
      </c>
    </row>
    <row r="37" spans="1:8" s="3" customFormat="1" ht="15" customHeight="1" x14ac:dyDescent="0.25">
      <c r="A37" s="18" t="s">
        <v>110</v>
      </c>
      <c r="B37" s="19" t="s">
        <v>53</v>
      </c>
      <c r="C37" s="17" t="s">
        <v>0</v>
      </c>
      <c r="D37" s="20" t="s">
        <v>47</v>
      </c>
      <c r="E37" s="10" t="s">
        <v>54</v>
      </c>
      <c r="F37" s="21">
        <v>4.5</v>
      </c>
      <c r="G37" s="6">
        <v>0</v>
      </c>
      <c r="H37" s="6">
        <f>G37*1.21</f>
        <v>0</v>
      </c>
    </row>
    <row r="38" spans="1:8" s="3" customFormat="1" ht="15" customHeight="1" x14ac:dyDescent="0.25">
      <c r="A38" s="18" t="s">
        <v>108</v>
      </c>
      <c r="B38" s="19" t="s">
        <v>53</v>
      </c>
      <c r="C38" s="17" t="s">
        <v>0</v>
      </c>
      <c r="D38" s="20" t="s">
        <v>48</v>
      </c>
      <c r="E38" s="10" t="s">
        <v>54</v>
      </c>
      <c r="F38" s="21">
        <v>6.3</v>
      </c>
      <c r="G38" s="6">
        <v>0</v>
      </c>
      <c r="H38" s="6">
        <f t="shared" ref="H38:H62" si="1">G38*1.21</f>
        <v>0</v>
      </c>
    </row>
    <row r="39" spans="1:8" s="3" customFormat="1" ht="15" customHeight="1" x14ac:dyDescent="0.25">
      <c r="A39" s="18" t="s">
        <v>109</v>
      </c>
      <c r="B39" s="19" t="s">
        <v>55</v>
      </c>
      <c r="C39" s="17" t="s">
        <v>0</v>
      </c>
      <c r="D39" s="20" t="s">
        <v>56</v>
      </c>
      <c r="E39" s="10" t="s">
        <v>57</v>
      </c>
      <c r="F39" s="21">
        <v>10</v>
      </c>
      <c r="G39" s="6">
        <v>0</v>
      </c>
      <c r="H39" s="6">
        <f t="shared" si="1"/>
        <v>0</v>
      </c>
    </row>
    <row r="40" spans="1:8" s="3" customFormat="1" ht="15" customHeight="1" x14ac:dyDescent="0.25">
      <c r="A40" s="18" t="s">
        <v>111</v>
      </c>
      <c r="B40" s="19" t="s">
        <v>58</v>
      </c>
      <c r="C40" s="17" t="s">
        <v>0</v>
      </c>
      <c r="D40" s="20" t="s">
        <v>48</v>
      </c>
      <c r="E40" s="10" t="s">
        <v>59</v>
      </c>
      <c r="F40" s="21">
        <v>2.85</v>
      </c>
      <c r="G40" s="6">
        <v>0</v>
      </c>
      <c r="H40" s="6">
        <f t="shared" si="1"/>
        <v>0</v>
      </c>
    </row>
    <row r="41" spans="1:8" s="3" customFormat="1" ht="15" customHeight="1" x14ac:dyDescent="0.25">
      <c r="A41" s="18" t="s">
        <v>112</v>
      </c>
      <c r="B41" s="19" t="s">
        <v>58</v>
      </c>
      <c r="C41" s="17" t="s">
        <v>0</v>
      </c>
      <c r="D41" s="20" t="s">
        <v>51</v>
      </c>
      <c r="E41" s="10" t="s">
        <v>60</v>
      </c>
      <c r="F41" s="21">
        <v>3</v>
      </c>
      <c r="G41" s="6">
        <v>0</v>
      </c>
      <c r="H41" s="6">
        <f t="shared" si="1"/>
        <v>0</v>
      </c>
    </row>
    <row r="42" spans="1:8" s="3" customFormat="1" ht="15" customHeight="1" x14ac:dyDescent="0.25">
      <c r="A42" s="18" t="s">
        <v>113</v>
      </c>
      <c r="B42" s="19" t="s">
        <v>61</v>
      </c>
      <c r="C42" s="17" t="s">
        <v>0</v>
      </c>
      <c r="D42" s="20" t="s">
        <v>52</v>
      </c>
      <c r="E42" s="10" t="s">
        <v>62</v>
      </c>
      <c r="F42" s="21">
        <v>4.9000000000000004</v>
      </c>
      <c r="G42" s="6">
        <v>0</v>
      </c>
      <c r="H42" s="6">
        <f t="shared" si="1"/>
        <v>0</v>
      </c>
    </row>
    <row r="43" spans="1:8" s="3" customFormat="1" ht="15" customHeight="1" x14ac:dyDescent="0.25">
      <c r="A43" s="18" t="s">
        <v>114</v>
      </c>
      <c r="B43" s="19" t="s">
        <v>63</v>
      </c>
      <c r="C43" s="17" t="s">
        <v>0</v>
      </c>
      <c r="D43" s="20" t="s">
        <v>51</v>
      </c>
      <c r="E43" s="10" t="s">
        <v>64</v>
      </c>
      <c r="F43" s="21">
        <v>6.5</v>
      </c>
      <c r="G43" s="6">
        <v>0</v>
      </c>
      <c r="H43" s="6">
        <f t="shared" si="1"/>
        <v>0</v>
      </c>
    </row>
    <row r="44" spans="1:8" s="3" customFormat="1" ht="15" customHeight="1" x14ac:dyDescent="0.25">
      <c r="A44" s="18" t="s">
        <v>115</v>
      </c>
      <c r="B44" s="19" t="s">
        <v>65</v>
      </c>
      <c r="C44" s="17" t="s">
        <v>0</v>
      </c>
      <c r="D44" s="20" t="s">
        <v>48</v>
      </c>
      <c r="E44" s="10" t="s">
        <v>66</v>
      </c>
      <c r="F44" s="21">
        <v>3</v>
      </c>
      <c r="G44" s="6">
        <v>0</v>
      </c>
      <c r="H44" s="6">
        <f t="shared" si="1"/>
        <v>0</v>
      </c>
    </row>
    <row r="45" spans="1:8" s="3" customFormat="1" ht="15" customHeight="1" x14ac:dyDescent="0.25">
      <c r="A45" s="18" t="s">
        <v>116</v>
      </c>
      <c r="B45" s="19" t="s">
        <v>67</v>
      </c>
      <c r="C45" s="17" t="s">
        <v>0</v>
      </c>
      <c r="D45" s="20" t="s">
        <v>68</v>
      </c>
      <c r="E45" s="10" t="s">
        <v>69</v>
      </c>
      <c r="F45" s="21">
        <v>2.7</v>
      </c>
      <c r="G45" s="6">
        <v>0</v>
      </c>
      <c r="H45" s="6">
        <f t="shared" si="1"/>
        <v>0</v>
      </c>
    </row>
    <row r="46" spans="1:8" s="3" customFormat="1" ht="15" customHeight="1" x14ac:dyDescent="0.25">
      <c r="A46" s="18" t="s">
        <v>117</v>
      </c>
      <c r="B46" s="19" t="s">
        <v>70</v>
      </c>
      <c r="C46" s="17" t="s">
        <v>0</v>
      </c>
      <c r="D46" s="20" t="s">
        <v>52</v>
      </c>
      <c r="E46" s="10" t="s">
        <v>71</v>
      </c>
      <c r="F46" s="21">
        <v>6</v>
      </c>
      <c r="G46" s="6">
        <v>0</v>
      </c>
      <c r="H46" s="6">
        <f t="shared" si="1"/>
        <v>0</v>
      </c>
    </row>
    <row r="47" spans="1:8" s="3" customFormat="1" ht="15" customHeight="1" x14ac:dyDescent="0.25">
      <c r="A47" s="18" t="s">
        <v>118</v>
      </c>
      <c r="B47" s="19" t="s">
        <v>72</v>
      </c>
      <c r="C47" s="17" t="s">
        <v>0</v>
      </c>
      <c r="D47" s="20" t="s">
        <v>47</v>
      </c>
      <c r="E47" s="10" t="s">
        <v>73</v>
      </c>
      <c r="F47" s="21">
        <v>8</v>
      </c>
      <c r="G47" s="6">
        <v>0</v>
      </c>
      <c r="H47" s="6">
        <f t="shared" si="1"/>
        <v>0</v>
      </c>
    </row>
    <row r="48" spans="1:8" s="3" customFormat="1" ht="15" customHeight="1" x14ac:dyDescent="0.25">
      <c r="A48" s="18" t="s">
        <v>119</v>
      </c>
      <c r="B48" s="19" t="s">
        <v>74</v>
      </c>
      <c r="C48" s="17" t="s">
        <v>0</v>
      </c>
      <c r="D48" s="20" t="s">
        <v>56</v>
      </c>
      <c r="E48" s="10" t="s">
        <v>75</v>
      </c>
      <c r="F48" s="21">
        <v>3.1</v>
      </c>
      <c r="G48" s="6">
        <v>0</v>
      </c>
      <c r="H48" s="6">
        <f t="shared" si="1"/>
        <v>0</v>
      </c>
    </row>
    <row r="49" spans="1:8" s="3" customFormat="1" ht="15" customHeight="1" x14ac:dyDescent="0.25">
      <c r="A49" s="18" t="s">
        <v>120</v>
      </c>
      <c r="B49" s="19" t="s">
        <v>76</v>
      </c>
      <c r="C49" s="17" t="s">
        <v>0</v>
      </c>
      <c r="D49" s="20" t="s">
        <v>56</v>
      </c>
      <c r="E49" s="10" t="s">
        <v>77</v>
      </c>
      <c r="F49" s="21">
        <v>16.149999999999999</v>
      </c>
      <c r="G49" s="6">
        <v>0</v>
      </c>
      <c r="H49" s="6">
        <f t="shared" si="1"/>
        <v>0</v>
      </c>
    </row>
    <row r="50" spans="1:8" s="3" customFormat="1" ht="15" customHeight="1" x14ac:dyDescent="0.25">
      <c r="A50" s="18" t="s">
        <v>121</v>
      </c>
      <c r="B50" s="19" t="s">
        <v>78</v>
      </c>
      <c r="C50" s="17" t="s">
        <v>0</v>
      </c>
      <c r="D50" s="20" t="s">
        <v>47</v>
      </c>
      <c r="E50" s="10" t="s">
        <v>79</v>
      </c>
      <c r="F50" s="21">
        <v>2.5</v>
      </c>
      <c r="G50" s="6">
        <v>0</v>
      </c>
      <c r="H50" s="6">
        <f t="shared" si="1"/>
        <v>0</v>
      </c>
    </row>
    <row r="51" spans="1:8" s="3" customFormat="1" ht="15" customHeight="1" x14ac:dyDescent="0.25">
      <c r="A51" s="18" t="s">
        <v>122</v>
      </c>
      <c r="B51" s="19" t="s">
        <v>80</v>
      </c>
      <c r="C51" s="17" t="s">
        <v>0</v>
      </c>
      <c r="D51" s="20" t="s">
        <v>47</v>
      </c>
      <c r="E51" s="10" t="s">
        <v>81</v>
      </c>
      <c r="F51" s="21">
        <v>6.7</v>
      </c>
      <c r="G51" s="6">
        <v>0</v>
      </c>
      <c r="H51" s="6">
        <f t="shared" si="1"/>
        <v>0</v>
      </c>
    </row>
    <row r="52" spans="1:8" s="3" customFormat="1" ht="15" customHeight="1" x14ac:dyDescent="0.25">
      <c r="A52" s="18" t="s">
        <v>123</v>
      </c>
      <c r="B52" s="19" t="s">
        <v>82</v>
      </c>
      <c r="C52" s="17" t="s">
        <v>0</v>
      </c>
      <c r="D52" s="20" t="s">
        <v>47</v>
      </c>
      <c r="E52" s="10" t="s">
        <v>83</v>
      </c>
      <c r="F52" s="21">
        <v>2.1</v>
      </c>
      <c r="G52" s="6">
        <v>0</v>
      </c>
      <c r="H52" s="6">
        <f t="shared" si="1"/>
        <v>0</v>
      </c>
    </row>
    <row r="53" spans="1:8" s="3" customFormat="1" ht="15" customHeight="1" x14ac:dyDescent="0.25">
      <c r="A53" s="18" t="s">
        <v>124</v>
      </c>
      <c r="B53" s="19" t="s">
        <v>84</v>
      </c>
      <c r="C53" s="17" t="s">
        <v>0</v>
      </c>
      <c r="D53" s="20" t="s">
        <v>47</v>
      </c>
      <c r="E53" s="10" t="s">
        <v>85</v>
      </c>
      <c r="F53" s="21">
        <v>3.85</v>
      </c>
      <c r="G53" s="6">
        <v>0</v>
      </c>
      <c r="H53" s="6">
        <f t="shared" si="1"/>
        <v>0</v>
      </c>
    </row>
    <row r="54" spans="1:8" s="3" customFormat="1" ht="15" customHeight="1" x14ac:dyDescent="0.25">
      <c r="A54" s="18" t="s">
        <v>125</v>
      </c>
      <c r="B54" s="19" t="s">
        <v>86</v>
      </c>
      <c r="C54" s="17" t="s">
        <v>0</v>
      </c>
      <c r="D54" s="20" t="s">
        <v>52</v>
      </c>
      <c r="E54" s="10" t="s">
        <v>87</v>
      </c>
      <c r="F54" s="21">
        <v>6</v>
      </c>
      <c r="G54" s="6">
        <v>0</v>
      </c>
      <c r="H54" s="6">
        <f t="shared" si="1"/>
        <v>0</v>
      </c>
    </row>
    <row r="55" spans="1:8" s="3" customFormat="1" ht="15" customHeight="1" x14ac:dyDescent="0.25">
      <c r="A55" s="18" t="s">
        <v>126</v>
      </c>
      <c r="B55" s="19" t="s">
        <v>86</v>
      </c>
      <c r="C55" s="17" t="s">
        <v>0</v>
      </c>
      <c r="D55" s="20" t="s">
        <v>56</v>
      </c>
      <c r="E55" s="10" t="s">
        <v>88</v>
      </c>
      <c r="F55" s="21">
        <v>6.5</v>
      </c>
      <c r="G55" s="6">
        <v>0</v>
      </c>
      <c r="H55" s="6">
        <f t="shared" si="1"/>
        <v>0</v>
      </c>
    </row>
    <row r="56" spans="1:8" s="3" customFormat="1" ht="15" customHeight="1" x14ac:dyDescent="0.25">
      <c r="A56" s="18" t="s">
        <v>127</v>
      </c>
      <c r="B56" s="19" t="s">
        <v>89</v>
      </c>
      <c r="C56" s="17" t="s">
        <v>0</v>
      </c>
      <c r="D56" s="20" t="s">
        <v>48</v>
      </c>
      <c r="E56" s="10" t="s">
        <v>90</v>
      </c>
      <c r="F56" s="21">
        <v>10.3</v>
      </c>
      <c r="G56" s="6">
        <v>0</v>
      </c>
      <c r="H56" s="6">
        <f t="shared" si="1"/>
        <v>0</v>
      </c>
    </row>
    <row r="57" spans="1:8" s="3" customFormat="1" ht="15" customHeight="1" x14ac:dyDescent="0.25">
      <c r="A57" s="18" t="s">
        <v>128</v>
      </c>
      <c r="B57" s="19" t="s">
        <v>91</v>
      </c>
      <c r="C57" s="17" t="s">
        <v>0</v>
      </c>
      <c r="D57" s="20" t="s">
        <v>47</v>
      </c>
      <c r="E57" s="10" t="s">
        <v>92</v>
      </c>
      <c r="F57" s="21">
        <v>22</v>
      </c>
      <c r="G57" s="6">
        <v>0</v>
      </c>
      <c r="H57" s="6">
        <f t="shared" si="1"/>
        <v>0</v>
      </c>
    </row>
    <row r="58" spans="1:8" s="3" customFormat="1" ht="15" customHeight="1" x14ac:dyDescent="0.25">
      <c r="A58" s="18" t="s">
        <v>129</v>
      </c>
      <c r="B58" s="19" t="s">
        <v>91</v>
      </c>
      <c r="C58" s="17" t="s">
        <v>0</v>
      </c>
      <c r="D58" s="20" t="s">
        <v>48</v>
      </c>
      <c r="E58" s="10" t="s">
        <v>93</v>
      </c>
      <c r="F58" s="21">
        <v>9</v>
      </c>
      <c r="G58" s="6">
        <v>0</v>
      </c>
      <c r="H58" s="6">
        <f t="shared" si="1"/>
        <v>0</v>
      </c>
    </row>
    <row r="59" spans="1:8" s="3" customFormat="1" ht="15" customHeight="1" x14ac:dyDescent="0.25">
      <c r="A59" s="18" t="s">
        <v>130</v>
      </c>
      <c r="B59" s="19" t="s">
        <v>94</v>
      </c>
      <c r="C59" s="17" t="s">
        <v>0</v>
      </c>
      <c r="D59" s="20" t="s">
        <v>56</v>
      </c>
      <c r="E59" s="10" t="s">
        <v>95</v>
      </c>
      <c r="F59" s="21">
        <v>3</v>
      </c>
      <c r="G59" s="6">
        <v>0</v>
      </c>
      <c r="H59" s="6">
        <f t="shared" si="1"/>
        <v>0</v>
      </c>
    </row>
    <row r="60" spans="1:8" s="3" customFormat="1" ht="15" customHeight="1" x14ac:dyDescent="0.25">
      <c r="A60" s="18" t="s">
        <v>131</v>
      </c>
      <c r="B60" s="19" t="s">
        <v>96</v>
      </c>
      <c r="C60" s="17" t="s">
        <v>0</v>
      </c>
      <c r="D60" s="20" t="s">
        <v>47</v>
      </c>
      <c r="E60" s="10" t="s">
        <v>97</v>
      </c>
      <c r="F60" s="21">
        <v>4.6500000000000004</v>
      </c>
      <c r="G60" s="6">
        <v>0</v>
      </c>
      <c r="H60" s="6">
        <f t="shared" si="1"/>
        <v>0</v>
      </c>
    </row>
    <row r="61" spans="1:8" s="3" customFormat="1" ht="15" customHeight="1" x14ac:dyDescent="0.25">
      <c r="A61" s="18" t="s">
        <v>132</v>
      </c>
      <c r="B61" s="19" t="s">
        <v>98</v>
      </c>
      <c r="C61" s="17" t="s">
        <v>0</v>
      </c>
      <c r="D61" s="20" t="s">
        <v>56</v>
      </c>
      <c r="E61" s="10" t="s">
        <v>99</v>
      </c>
      <c r="F61" s="21">
        <v>21.05</v>
      </c>
      <c r="G61" s="6">
        <v>0</v>
      </c>
      <c r="H61" s="6">
        <f t="shared" si="1"/>
        <v>0</v>
      </c>
    </row>
    <row r="62" spans="1:8" s="3" customFormat="1" ht="15" customHeight="1" x14ac:dyDescent="0.25">
      <c r="A62" s="18" t="s">
        <v>133</v>
      </c>
      <c r="B62" s="19" t="s">
        <v>100</v>
      </c>
      <c r="C62" s="17" t="s">
        <v>0</v>
      </c>
      <c r="D62" s="20" t="s">
        <v>47</v>
      </c>
      <c r="E62" s="10" t="s">
        <v>101</v>
      </c>
      <c r="F62" s="21">
        <v>2.0499999999999998</v>
      </c>
      <c r="G62" s="6">
        <v>0</v>
      </c>
      <c r="H62" s="6">
        <f t="shared" si="1"/>
        <v>0</v>
      </c>
    </row>
    <row r="63" spans="1:8" s="3" customFormat="1" ht="15" customHeight="1" x14ac:dyDescent="0.25">
      <c r="A63" s="33" t="s">
        <v>136</v>
      </c>
      <c r="B63" s="33"/>
      <c r="C63" s="33"/>
      <c r="D63" s="33"/>
      <c r="E63" s="33"/>
      <c r="F63" s="33"/>
      <c r="G63" s="24">
        <f>SUM(G36:G62)</f>
        <v>0</v>
      </c>
      <c r="H63" s="22">
        <f>SUM(H36:H62)</f>
        <v>0</v>
      </c>
    </row>
    <row r="64" spans="1:8" s="1" customFormat="1" ht="15" customHeight="1" x14ac:dyDescent="0.3">
      <c r="A64" s="12"/>
      <c r="B64" s="12"/>
      <c r="C64" s="12"/>
      <c r="D64" s="12"/>
      <c r="E64" s="13"/>
      <c r="F64" s="12"/>
      <c r="G64" s="12"/>
      <c r="H64" s="12"/>
    </row>
    <row r="65" spans="1:8" s="2" customFormat="1" ht="15" customHeight="1" x14ac:dyDescent="0.25">
      <c r="A65" s="34" t="s">
        <v>135</v>
      </c>
      <c r="B65" s="35"/>
      <c r="C65" s="35"/>
      <c r="D65" s="35"/>
      <c r="E65" s="35"/>
      <c r="F65" s="35"/>
      <c r="G65" s="53">
        <f>G31</f>
        <v>0</v>
      </c>
      <c r="H65" s="25">
        <f>H31</f>
        <v>0</v>
      </c>
    </row>
    <row r="66" spans="1:8" s="2" customFormat="1" ht="15" customHeight="1" x14ac:dyDescent="0.25">
      <c r="A66" s="36" t="s">
        <v>134</v>
      </c>
      <c r="B66" s="37"/>
      <c r="C66" s="37"/>
      <c r="D66" s="37"/>
      <c r="E66" s="37"/>
      <c r="F66" s="37"/>
      <c r="G66" s="54">
        <f>G63</f>
        <v>0</v>
      </c>
      <c r="H66" s="27">
        <f>H63</f>
        <v>0</v>
      </c>
    </row>
    <row r="67" spans="1:8" s="16" customFormat="1" ht="15" customHeight="1" x14ac:dyDescent="0.25">
      <c r="A67" s="31" t="s">
        <v>137</v>
      </c>
      <c r="B67" s="32"/>
      <c r="C67" s="32"/>
      <c r="D67" s="32"/>
      <c r="E67" s="32"/>
      <c r="F67" s="32"/>
      <c r="G67" s="55">
        <f>SUM(G65:G66)</f>
        <v>0</v>
      </c>
      <c r="H67" s="26">
        <f>SUM(H65:H66)</f>
        <v>0</v>
      </c>
    </row>
    <row r="68" spans="1:8" ht="25.5" customHeight="1" x14ac:dyDescent="0.25">
      <c r="A68" s="12"/>
      <c r="B68" s="12"/>
      <c r="C68" s="12"/>
      <c r="D68" s="12"/>
      <c r="E68" s="12"/>
      <c r="F68" s="13"/>
      <c r="G68" s="12"/>
      <c r="H68" s="12"/>
    </row>
  </sheetData>
  <mergeCells count="20">
    <mergeCell ref="E5:E6"/>
    <mergeCell ref="F5:F6"/>
    <mergeCell ref="G5:H5"/>
    <mergeCell ref="A4:H4"/>
    <mergeCell ref="A1:H1"/>
    <mergeCell ref="A2:H2"/>
    <mergeCell ref="A67:F67"/>
    <mergeCell ref="A3:H3"/>
    <mergeCell ref="A31:F31"/>
    <mergeCell ref="A63:F63"/>
    <mergeCell ref="A65:F65"/>
    <mergeCell ref="A66:F66"/>
    <mergeCell ref="A34:A35"/>
    <mergeCell ref="B34:D35"/>
    <mergeCell ref="E34:E35"/>
    <mergeCell ref="F34:F35"/>
    <mergeCell ref="G34:H34"/>
    <mergeCell ref="A33:H33"/>
    <mergeCell ref="A5:A6"/>
    <mergeCell ref="B5:D6"/>
  </mergeCells>
  <printOptions horizontalCentered="1"/>
  <pageMargins left="0.23622047244094491" right="0.23622047244094491" top="0" bottom="0" header="0.31496062992125984" footer="0.70866141732283472"/>
  <pageSetup paperSize="9" scale="72" fitToHeight="0" orientation="portrait" r:id="rId1"/>
  <headerFooter>
    <oddHeader>&amp;RPříloha A4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4 TR</vt:lpstr>
      <vt:lpstr>'4 TR'!Oblast_tisku</vt:lpstr>
    </vt:vector>
  </TitlesOfParts>
  <Company>ATC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Novák Vojtěch</dc:creator>
  <cp:lastModifiedBy>Baranovič Dušan</cp:lastModifiedBy>
  <cp:lastPrinted>2020-02-20T15:38:56Z</cp:lastPrinted>
  <dcterms:created xsi:type="dcterms:W3CDTF">2019-10-21T06:26:18Z</dcterms:created>
  <dcterms:modified xsi:type="dcterms:W3CDTF">2020-02-20T15:51:15Z</dcterms:modified>
</cp:coreProperties>
</file>