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_PS" sheetId="3" r:id="rId2"/>
    <sheet name="List2_NTB" sheetId="4" r:id="rId3"/>
    <sheet name="List3_PS A" sheetId="2" r:id="rId4"/>
  </sheets>
  <definedNames/>
  <calcPr calcId="162913"/>
</workbook>
</file>

<file path=xl/sharedStrings.xml><?xml version="1.0" encoding="utf-8"?>
<sst xmlns="http://schemas.openxmlformats.org/spreadsheetml/2006/main" count="215" uniqueCount="154">
  <si>
    <t xml:space="preserve">Kupující
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</si>
  <si>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</si>
  <si>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</si>
  <si>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</si>
  <si>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</si>
  <si>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</si>
  <si>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</si>
  <si>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</si>
  <si>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</si>
  <si>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</si>
  <si>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</si>
  <si>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</si>
  <si>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</si>
  <si>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</si>
  <si>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</si>
  <si>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</si>
  <si>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</si>
  <si>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</si>
  <si>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</si>
  <si>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</si>
  <si>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</si>
  <si>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</si>
  <si>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</si>
  <si>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</si>
  <si>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</si>
  <si>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</si>
  <si>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30214000-2</t>
  </si>
  <si>
    <t>viz List2</t>
  </si>
  <si>
    <t>Pracovní stanice</t>
  </si>
  <si>
    <t>DNS IT 200</t>
  </si>
  <si>
    <t>Notebook</t>
  </si>
  <si>
    <t>Pracovní stanice A</t>
  </si>
  <si>
    <t>viz List3</t>
  </si>
  <si>
    <t>Vysočina Tourism, příspěvková organizace</t>
  </si>
  <si>
    <t>Druh dodávky</t>
  </si>
  <si>
    <t>Popis</t>
  </si>
  <si>
    <t>Minimální požadované vlastnosti</t>
  </si>
  <si>
    <t>Skříň</t>
  </si>
  <si>
    <t>svislé uspořádání</t>
  </si>
  <si>
    <t>Konektory na přední straně: 2x USB 3.0, 1x audio (sluchátka a mikrofon)</t>
  </si>
  <si>
    <t>Konektory na zadní straně: 2x usb 2.0, 2X USB 3.0, 1 x RJ-45, 1x HDMI nebo DVI</t>
  </si>
  <si>
    <t>Veškeré perforované části budou ve vnitřní části chráněny prachovým filtrem</t>
  </si>
  <si>
    <t>Základní deska</t>
  </si>
  <si>
    <t>podpora maximálních výkonnostních parametrů CPU na základní desc (např. rychlost FSB, HTT), minimálně 1 volný slot pro rozšíření paměti</t>
  </si>
  <si>
    <t>Zdroj</t>
  </si>
  <si>
    <t>minimálně 300 W, účinnost 85% při 50% zatížení, OVP, OCP, OPP, SCP, UVP</t>
  </si>
  <si>
    <t>Procesor</t>
  </si>
  <si>
    <t>Minimální dosažená hodnota CPU MARK v testu na www.cpubenchmark.net: 5200</t>
  </si>
  <si>
    <t>Paměť RAM</t>
  </si>
  <si>
    <t>4 GB</t>
  </si>
  <si>
    <t>Pevný disk</t>
  </si>
  <si>
    <t>HDD, 7200 RPM, 1 TB</t>
  </si>
  <si>
    <t>Grafická karta</t>
  </si>
  <si>
    <t>integrovaná, výstup DVI nebo HDMI</t>
  </si>
  <si>
    <t>Síťové připojení</t>
  </si>
  <si>
    <t>Ethernet RJ-45, 10/100/1000 Mbit/s</t>
  </si>
  <si>
    <t>Mechanika</t>
  </si>
  <si>
    <t>DVD +/- RW</t>
  </si>
  <si>
    <t>Monitor</t>
  </si>
  <si>
    <t>minimálně 23,6", FUL HD 1920x1080, doba odezvy &lt;= 5ms, matný povrch, svítivost minimálně 250 cd/m2, vstup DVI nebo HDMI, integrované reproduktory, kompatibilní propojovací kabel součástí dodávky</t>
  </si>
  <si>
    <t>Klávesnice</t>
  </si>
  <si>
    <t>česká se samostatným numerickým blokem</t>
  </si>
  <si>
    <t>Myš</t>
  </si>
  <si>
    <t>Optická, drátová</t>
  </si>
  <si>
    <t>Záruka</t>
  </si>
  <si>
    <t>36 měsíců</t>
  </si>
  <si>
    <t>Operační systém</t>
  </si>
  <si>
    <t>Microsoft Windows 10Pro, CZ, OEM předinstalovaný na pevném disku</t>
  </si>
  <si>
    <t>Zboží nebude použité ani repasované</t>
  </si>
  <si>
    <t>Komponent</t>
  </si>
  <si>
    <t>Typ skříně</t>
  </si>
  <si>
    <t>svislé uspořádání skříně</t>
  </si>
  <si>
    <t>Počet a typ konektorů na přední straně</t>
  </si>
  <si>
    <t>2x USB 3.0 , 1x audio (sluchátka a mikrofon), čtečka karet (SD, microSD, eSata)</t>
  </si>
  <si>
    <t>Počet a typ konektorů na zadní straně</t>
  </si>
  <si>
    <t>1x PS/2 keyboard/mouse, 1x DVI-D, 2x HDMI, 4x USB 3.1 gen 1, 2x USB 2.0/1.1, 1x RJ-45, 3x Audio</t>
  </si>
  <si>
    <t>Další vlastnosti</t>
  </si>
  <si>
    <t>podpora maximálních výkonnostních parametrů CPU na základní desce (např. rychlost FSB, HTT), minimálně 1 volný slot pro rozšíření paměti</t>
  </si>
  <si>
    <t>Výkon</t>
  </si>
  <si>
    <t>minimálně 550W</t>
  </si>
  <si>
    <t>Účinnost</t>
  </si>
  <si>
    <t>aktivní PFC filtr zdroje, účinnost až 85%, certifikace 80PLUS BRONZ</t>
  </si>
  <si>
    <t>Minimální dosažená hodnota CPU MARK v testu na www.cpubenchmark.net</t>
  </si>
  <si>
    <t xml:space="preserve"> 8 core, cache 16 MB</t>
  </si>
  <si>
    <t>Velikost v GB</t>
  </si>
  <si>
    <t>32GB</t>
  </si>
  <si>
    <t>Typ</t>
  </si>
  <si>
    <t>SSD M.2, NVMe 1.3</t>
  </si>
  <si>
    <t>Kapacita v GB</t>
  </si>
  <si>
    <t>512GB</t>
  </si>
  <si>
    <t>Rychlost čtení/zápis v MB/s</t>
  </si>
  <si>
    <t>3500/2300MB/s</t>
  </si>
  <si>
    <t xml:space="preserve"> (G3D mark 11200), výstup: 1x DVI, 2xHDMI-2.0b</t>
  </si>
  <si>
    <t>Rozhraní</t>
  </si>
  <si>
    <t>Ethernet RJ-45</t>
  </si>
  <si>
    <t>Rychlost v Mbit/s</t>
  </si>
  <si>
    <t>10/100/1000Mbit/s</t>
  </si>
  <si>
    <t>Další</t>
  </si>
  <si>
    <t>Mechanika DVD</t>
  </si>
  <si>
    <t>DVD+/-RW</t>
  </si>
  <si>
    <t>Úhlopříčka displeje uvedená v palcích</t>
  </si>
  <si>
    <t>28"</t>
  </si>
  <si>
    <t>Rozlišení</t>
  </si>
  <si>
    <t>3840 x 2160   (Ultra HD,4K)</t>
  </si>
  <si>
    <t>Doba odezvy v milisekundách</t>
  </si>
  <si>
    <t>&lt;= 4ms</t>
  </si>
  <si>
    <t>Každá pracovní stanice bude vybavena 2x monitorem těchto parametrů, matný povrchm svítivost 300 cd/m2, vstup HDMI/Displayport, propojovací kabely součásti dodávky</t>
  </si>
  <si>
    <t>Česká klávesnice</t>
  </si>
  <si>
    <t>ANO</t>
  </si>
  <si>
    <t>Samostatný numerický blok</t>
  </si>
  <si>
    <t>Záruka a podpora</t>
  </si>
  <si>
    <t>Záruka v měsících</t>
  </si>
  <si>
    <t>Prodloužená záruka 36 měsíců</t>
  </si>
  <si>
    <t>Požadovaná podpora</t>
  </si>
  <si>
    <t>NBD in-site, on-site</t>
  </si>
  <si>
    <t>Obchodní název a typ licence</t>
  </si>
  <si>
    <t>Microsoft Windows 10Pro, CZ, OEM předinstalovaný na pevném disku, bez nutnosti síťové aktivace</t>
  </si>
  <si>
    <t>Poznámky</t>
  </si>
  <si>
    <t>Případné další vlastnosti nebo požadavky</t>
  </si>
  <si>
    <t>Každá pracovní stanice obsahuje dva monitory dle výše uvedených parametrů</t>
  </si>
  <si>
    <t>NE</t>
  </si>
  <si>
    <t>Přenosné počítače</t>
  </si>
  <si>
    <t>Konstrukce</t>
  </si>
  <si>
    <t>provedení přenosného počítače</t>
  </si>
  <si>
    <t>notebook</t>
  </si>
  <si>
    <t>Display</t>
  </si>
  <si>
    <t>14"</t>
  </si>
  <si>
    <t>matný, rozlišení 1920x1080, integrovaná HD web kamera, integrovaný mikrofon</t>
  </si>
  <si>
    <t>16GB (jeden slot volný)</t>
  </si>
  <si>
    <t>SSD NVMe</t>
  </si>
  <si>
    <t>1TB</t>
  </si>
  <si>
    <t>1500/350MB/s</t>
  </si>
  <si>
    <t>Minimální dosažená hodnota G3D Mark v testu na https://www.videocardbenchmark.net/</t>
  </si>
  <si>
    <t>integrovaná, s podporou 3 monitorů</t>
  </si>
  <si>
    <t>Wi-Fi standard IEEE 802.11a/b/g/n/ac, Bluetooth, LTE</t>
  </si>
  <si>
    <t>Čtečka karet</t>
  </si>
  <si>
    <t>Čtečka čipových karet</t>
  </si>
  <si>
    <t>Smart Card</t>
  </si>
  <si>
    <t>Čtečka paměťových karet</t>
  </si>
  <si>
    <t>minimálně formátu SD (MicroSD)</t>
  </si>
  <si>
    <t>Vstupní a výstupní porty a sloty</t>
  </si>
  <si>
    <t>Počet a typ postů/slotů</t>
  </si>
  <si>
    <t>2x USB 3.1 typ A (jeden s technologií PowerShare), 1x USB 3.1 typ C (s funkcí napájení notebooku a portu DisplayPort), 1x HDMI 1.4, 1x audio (sluchátka a mikrofon), slot na SIM kartu</t>
  </si>
  <si>
    <t>Hmotnost</t>
  </si>
  <si>
    <t>Maximální hmotnost v Kg</t>
  </si>
  <si>
    <t>1,4 Kg</t>
  </si>
  <si>
    <t>Podsvícená klávesnice</t>
  </si>
  <si>
    <t>Odolná polití</t>
  </si>
  <si>
    <t>Prodloužená záruka na 48 měsíců včetně baterie</t>
  </si>
  <si>
    <t>Odstranění závady technikem do druhého pracovního dne (NBD) na místě instalace</t>
  </si>
  <si>
    <t>Příslušenství</t>
  </si>
  <si>
    <t>19. Dokovací stanice vč. napájení ntb přes 1 kabel USB-C, "displej výstupy min. VGA/DP(nebo mDP)/HDMI s podporou připojení min. 2 monitorů vstupní a výstupní porty: Síť LAN RJ45, USB: Min. 4x, z toho min. 2x USB 3.1, audio, samostatný externí zdroj s dostatečným výkonem pro provoz notebooku a příslušenství"</t>
  </si>
  <si>
    <t>Konstrukce: odolná, splňující parametry testů odolnosti MIL-STD 810G, čtečka otisku prstu, baterie minimálně 42 Whr s dlouhým životním cyklem. Podpora prostřednictvím Internetu musí umožňovat stahování ovladačů a manuálů z internetu adresně pro konkrétní zadané sériové číslo zařízení. Při závadě disku a jeho výměně nebude požadováno jeho vrácení pro možnost obnovy dat. Notebook dokovatelný a napájený prostřednictvím 1 kabelu USB-C</t>
  </si>
  <si>
    <t>Kraj Vysočina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</si>
</sst>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222222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8"/>
      <color rgb="FF222222"/>
      <name val="Verdana"/>
      <family val="2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7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3" borderId="1" xfId="26" applyFont="1" applyFill="1" applyBorder="1" applyAlignment="1">
      <alignment horizontal="left" vertical="center" wrapText="1"/>
      <protection/>
    </xf>
    <xf numFmtId="0" fontId="10" fillId="3" borderId="2" xfId="26" applyFont="1" applyFill="1" applyBorder="1" applyAlignment="1">
      <alignment horizontal="left" vertical="center" wrapText="1"/>
      <protection/>
    </xf>
    <xf numFmtId="0" fontId="9" fillId="0" borderId="1" xfId="27" applyFont="1" applyBorder="1" applyAlignment="1">
      <alignment vertical="center"/>
      <protection/>
    </xf>
    <xf numFmtId="0" fontId="12" fillId="4" borderId="2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4" borderId="5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/>
    </xf>
    <xf numFmtId="0" fontId="1" fillId="0" borderId="0" xfId="26" applyAlignment="1">
      <alignment horizontal="center" vertical="center" wrapText="1"/>
      <protection/>
    </xf>
    <xf numFmtId="0" fontId="1" fillId="0" borderId="0" xfId="26">
      <alignment/>
      <protection/>
    </xf>
    <xf numFmtId="0" fontId="10" fillId="0" borderId="6" xfId="26" applyFont="1" applyBorder="1" applyAlignment="1">
      <alignment horizontal="center" vertical="center" wrapText="1"/>
      <protection/>
    </xf>
    <xf numFmtId="0" fontId="10" fillId="0" borderId="7" xfId="26" applyFont="1" applyBorder="1" applyAlignment="1">
      <alignment horizontal="left" vertical="center" wrapText="1"/>
      <protection/>
    </xf>
    <xf numFmtId="0" fontId="10" fillId="0" borderId="8" xfId="26" applyFont="1" applyBorder="1" applyAlignment="1">
      <alignment horizontal="left" vertical="center" wrapText="1"/>
      <protection/>
    </xf>
    <xf numFmtId="0" fontId="14" fillId="0" borderId="1" xfId="26" applyFont="1" applyBorder="1" applyAlignment="1">
      <alignment horizontal="left" vertical="center" wrapText="1"/>
      <protection/>
    </xf>
    <xf numFmtId="0" fontId="14" fillId="4" borderId="9" xfId="26" applyFont="1" applyFill="1" applyBorder="1" applyAlignment="1">
      <alignment horizontal="left" vertical="center" wrapText="1"/>
      <protection/>
    </xf>
    <xf numFmtId="0" fontId="14" fillId="0" borderId="10" xfId="26" applyFont="1" applyBorder="1" applyAlignment="1">
      <alignment horizontal="center" vertical="center" wrapText="1"/>
      <protection/>
    </xf>
    <xf numFmtId="0" fontId="14" fillId="0" borderId="11" xfId="26" applyFont="1" applyBorder="1" applyAlignment="1">
      <alignment horizontal="center" vertical="center" wrapText="1"/>
      <protection/>
    </xf>
    <xf numFmtId="0" fontId="14" fillId="0" borderId="2" xfId="26" applyFont="1" applyBorder="1" applyAlignment="1">
      <alignment horizontal="left" vertical="center" wrapText="1"/>
      <protection/>
    </xf>
    <xf numFmtId="0" fontId="14" fillId="4" borderId="12" xfId="26" applyFont="1" applyFill="1" applyBorder="1" applyAlignment="1">
      <alignment horizontal="left" vertical="center" wrapText="1"/>
      <protection/>
    </xf>
    <xf numFmtId="0" fontId="14" fillId="0" borderId="13" xfId="26" applyFont="1" applyBorder="1" applyAlignment="1">
      <alignment horizontal="center" vertical="center" wrapText="1"/>
      <protection/>
    </xf>
    <xf numFmtId="0" fontId="14" fillId="0" borderId="14" xfId="26" applyFont="1" applyBorder="1" applyAlignment="1">
      <alignment horizontal="left" vertical="center" wrapText="1"/>
      <protection/>
    </xf>
    <xf numFmtId="0" fontId="14" fillId="4" borderId="15" xfId="26" applyFont="1" applyFill="1" applyBorder="1" applyAlignment="1">
      <alignment horizontal="left" vertical="center" wrapText="1"/>
      <protection/>
    </xf>
    <xf numFmtId="0" fontId="10" fillId="0" borderId="16" xfId="26" applyFont="1" applyBorder="1" applyAlignment="1">
      <alignment horizontal="center" vertical="center" wrapText="1"/>
      <protection/>
    </xf>
    <xf numFmtId="0" fontId="10" fillId="0" borderId="4" xfId="26" applyFont="1" applyBorder="1" applyAlignment="1">
      <alignment horizontal="left" vertical="center" wrapText="1"/>
      <protection/>
    </xf>
    <xf numFmtId="0" fontId="15" fillId="4" borderId="9" xfId="26" applyFont="1" applyFill="1" applyBorder="1" applyAlignment="1">
      <alignment horizontal="left" vertical="center" wrapText="1"/>
      <protection/>
    </xf>
    <xf numFmtId="0" fontId="14" fillId="0" borderId="11" xfId="26" applyFont="1" applyFill="1" applyBorder="1" applyAlignment="1">
      <alignment horizontal="center" vertical="center" wrapText="1"/>
      <protection/>
    </xf>
    <xf numFmtId="0" fontId="1" fillId="0" borderId="0" xfId="26" applyAlignment="1">
      <alignment horizontal="center" vertical="center"/>
      <protection/>
    </xf>
    <xf numFmtId="0" fontId="14" fillId="0" borderId="0" xfId="26" applyFont="1" applyAlignment="1">
      <alignment horizontal="left" vertical="center" wrapText="1"/>
      <protection/>
    </xf>
    <xf numFmtId="0" fontId="14" fillId="0" borderId="0" xfId="26" applyFont="1" applyAlignment="1">
      <alignment horizontal="left" vertical="center" wrapText="1" indent="1"/>
      <protection/>
    </xf>
    <xf numFmtId="0" fontId="14" fillId="0" borderId="17" xfId="26" applyFont="1" applyBorder="1" applyAlignment="1">
      <alignment horizontal="center" vertical="center" wrapText="1"/>
      <protection/>
    </xf>
    <xf numFmtId="0" fontId="1" fillId="0" borderId="18" xfId="26" applyBorder="1" applyAlignment="1">
      <alignment horizontal="center" vertical="center" wrapText="1"/>
      <protection/>
    </xf>
    <xf numFmtId="0" fontId="10" fillId="3" borderId="7" xfId="26" applyFont="1" applyFill="1" applyBorder="1" applyAlignment="1">
      <alignment horizontal="left" vertical="center" wrapText="1"/>
      <protection/>
    </xf>
    <xf numFmtId="0" fontId="10" fillId="3" borderId="19" xfId="26" applyFont="1" applyFill="1" applyBorder="1" applyAlignment="1">
      <alignment horizontal="left" vertical="center" wrapText="1"/>
      <protection/>
    </xf>
    <xf numFmtId="0" fontId="1" fillId="0" borderId="20" xfId="26" applyBorder="1" applyAlignment="1">
      <alignment horizontal="center" vertical="center" wrapText="1"/>
      <protection/>
    </xf>
    <xf numFmtId="0" fontId="10" fillId="3" borderId="12" xfId="26" applyFont="1" applyFill="1" applyBorder="1" applyAlignment="1">
      <alignment horizontal="left" vertical="center" wrapText="1"/>
      <protection/>
    </xf>
    <xf numFmtId="0" fontId="14" fillId="0" borderId="11" xfId="26" applyFont="1" applyBorder="1" applyAlignment="1">
      <alignment horizontal="center" vertical="center" wrapText="1"/>
      <protection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14" fillId="0" borderId="17" xfId="26" applyFont="1" applyBorder="1" applyAlignment="1">
      <alignment horizontal="center" vertical="center" wrapText="1"/>
      <protection/>
    </xf>
    <xf numFmtId="0" fontId="14" fillId="0" borderId="16" xfId="26" applyFont="1" applyBorder="1" applyAlignment="1">
      <alignment horizontal="center" vertical="center" wrapText="1"/>
      <protection/>
    </xf>
    <xf numFmtId="0" fontId="14" fillId="0" borderId="10" xfId="26" applyFont="1" applyBorder="1" applyAlignment="1">
      <alignment horizontal="center" vertical="center" wrapText="1"/>
      <protection/>
    </xf>
    <xf numFmtId="0" fontId="14" fillId="0" borderId="17" xfId="26" applyFont="1" applyFill="1" applyBorder="1" applyAlignment="1">
      <alignment horizontal="center" vertical="center" wrapText="1"/>
      <protection/>
    </xf>
    <xf numFmtId="0" fontId="14" fillId="0" borderId="16" xfId="26" applyFont="1" applyFill="1" applyBorder="1" applyAlignment="1">
      <alignment horizontal="center" vertical="center" wrapText="1"/>
      <protection/>
    </xf>
    <xf numFmtId="0" fontId="14" fillId="0" borderId="10" xfId="26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0" xfId="0" applyProtection="1">
      <protection/>
    </xf>
    <xf numFmtId="0" fontId="2" fillId="5" borderId="25" xfId="0" applyFont="1" applyFill="1" applyBorder="1" applyAlignment="1" applyProtection="1">
      <alignment horizontal="center" vertical="center" wrapText="1" readingOrder="1"/>
      <protection/>
    </xf>
    <xf numFmtId="0" fontId="2" fillId="5" borderId="25" xfId="0" applyFont="1" applyFill="1" applyBorder="1" applyAlignment="1" applyProtection="1">
      <alignment horizontal="center" vertical="center" wrapText="1" readingOrder="1"/>
      <protection/>
    </xf>
    <xf numFmtId="0" fontId="0" fillId="0" borderId="26" xfId="0" applyBorder="1" applyAlignment="1" applyProtection="1">
      <alignment vertical="top" wrapText="1"/>
      <protection/>
    </xf>
    <xf numFmtId="0" fontId="2" fillId="5" borderId="25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27" xfId="0" applyFont="1" applyBorder="1" applyAlignment="1" applyProtection="1">
      <alignment vertical="center" wrapText="1" readingOrder="1"/>
      <protection/>
    </xf>
    <xf numFmtId="0" fontId="7" fillId="0" borderId="28" xfId="0" applyFont="1" applyBorder="1" applyAlignment="1" applyProtection="1">
      <alignment vertical="center" wrapText="1"/>
      <protection/>
    </xf>
    <xf numFmtId="0" fontId="7" fillId="0" borderId="29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27" xfId="0" applyFont="1" applyBorder="1" applyAlignment="1" applyProtection="1">
      <alignment horizontal="left" vertical="center" wrapText="1" readingOrder="1"/>
      <protection/>
    </xf>
    <xf numFmtId="165" fontId="6" fillId="0" borderId="27" xfId="20" applyNumberFormat="1" applyFont="1" applyBorder="1" applyAlignment="1" applyProtection="1">
      <alignment vertical="top" wrapText="1" readingOrder="1"/>
      <protection/>
    </xf>
    <xf numFmtId="165" fontId="8" fillId="0" borderId="28" xfId="20" applyNumberFormat="1" applyFont="1" applyBorder="1" applyAlignment="1" applyProtection="1">
      <alignment vertical="top" wrapText="1"/>
      <protection/>
    </xf>
    <xf numFmtId="165" fontId="8" fillId="0" borderId="29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7"/>
  <sheetViews>
    <sheetView showGridLines="0" tabSelected="1" zoomScale="70" zoomScaleNormal="70" workbookViewId="0" topLeftCell="A1">
      <selection activeCell="G2" sqref="G2"/>
    </sheetView>
  </sheetViews>
  <sheetFormatPr defaultColWidth="9.140625" defaultRowHeight="12.75"/>
  <cols>
    <col min="1" max="1" width="3.421875" style="54" customWidth="1"/>
    <col min="2" max="2" width="14.8515625" style="54" customWidth="1"/>
    <col min="3" max="3" width="11.421875" style="54" customWidth="1"/>
    <col min="4" max="4" width="13.421875" style="54" customWidth="1"/>
    <col min="5" max="5" width="7.140625" style="54" customWidth="1"/>
    <col min="6" max="6" width="15.140625" style="54" customWidth="1"/>
    <col min="7" max="7" width="51.140625" style="54" customWidth="1"/>
    <col min="8" max="8" width="18.57421875" style="54" customWidth="1"/>
    <col min="9" max="9" width="16.140625" style="54" customWidth="1"/>
    <col min="10" max="10" width="13.421875" style="54" customWidth="1"/>
    <col min="11" max="11" width="24.57421875" style="54" customWidth="1"/>
    <col min="12" max="13" width="13.421875" style="54" customWidth="1"/>
    <col min="14" max="18" width="14.57421875" style="54" customWidth="1"/>
    <col min="19" max="16384" width="8.7109375" style="54" customWidth="1"/>
  </cols>
  <sheetData>
    <row r="1" ht="25.25" customHeight="1">
      <c r="B1" s="1" t="s">
        <v>29</v>
      </c>
    </row>
    <row r="2" ht="22.75" customHeight="1">
      <c r="B2" s="1" t="s">
        <v>25</v>
      </c>
    </row>
    <row r="3" ht="6.65" customHeight="1"/>
    <row r="4" spans="2:18" ht="55.25" customHeight="1">
      <c r="B4" s="55" t="s">
        <v>2</v>
      </c>
      <c r="C4" s="55" t="s">
        <v>3</v>
      </c>
      <c r="D4" s="55" t="s">
        <v>4</v>
      </c>
      <c r="E4" s="56" t="s">
        <v>20</v>
      </c>
      <c r="F4" s="57"/>
      <c r="G4" s="55" t="s">
        <v>5</v>
      </c>
      <c r="H4" s="58" t="s">
        <v>0</v>
      </c>
      <c r="I4" s="55" t="s">
        <v>6</v>
      </c>
      <c r="J4" s="55" t="s">
        <v>7</v>
      </c>
      <c r="K4" s="55" t="s">
        <v>21</v>
      </c>
      <c r="L4" s="55" t="s">
        <v>8</v>
      </c>
      <c r="M4" s="55" t="s">
        <v>9</v>
      </c>
      <c r="N4" s="55" t="s">
        <v>10</v>
      </c>
      <c r="O4" s="55" t="s">
        <v>23</v>
      </c>
      <c r="P4" s="55" t="s">
        <v>11</v>
      </c>
      <c r="Q4" s="55" t="s">
        <v>12</v>
      </c>
      <c r="R4" s="55" t="s">
        <v>24</v>
      </c>
    </row>
    <row r="5" spans="2:18" ht="110" customHeight="1">
      <c r="B5" s="59">
        <v>1</v>
      </c>
      <c r="C5" s="60" t="s">
        <v>28</v>
      </c>
      <c r="D5" s="60" t="s">
        <v>26</v>
      </c>
      <c r="E5" s="61" t="s">
        <v>22</v>
      </c>
      <c r="F5" s="62"/>
      <c r="G5" s="2"/>
      <c r="H5" s="60" t="s">
        <v>153</v>
      </c>
      <c r="I5" s="59">
        <v>3</v>
      </c>
      <c r="J5" s="59" t="s">
        <v>14</v>
      </c>
      <c r="K5" s="63">
        <v>45454</v>
      </c>
      <c r="L5" s="59" t="s">
        <v>15</v>
      </c>
      <c r="M5" s="3"/>
      <c r="N5" s="63">
        <f>O5-M5</f>
        <v>0</v>
      </c>
      <c r="O5" s="63">
        <f>M5*(1+L5/100)</f>
        <v>0</v>
      </c>
      <c r="P5" s="63">
        <f>I5*M5</f>
        <v>0</v>
      </c>
      <c r="Q5" s="63">
        <f>I5*N5</f>
        <v>0</v>
      </c>
      <c r="R5" s="63">
        <f>I5*O5</f>
        <v>0</v>
      </c>
    </row>
    <row r="6" spans="2:18" ht="110" customHeight="1">
      <c r="B6" s="59">
        <v>2</v>
      </c>
      <c r="C6" s="60" t="s">
        <v>30</v>
      </c>
      <c r="D6" s="60" t="s">
        <v>13</v>
      </c>
      <c r="E6" s="61" t="s">
        <v>27</v>
      </c>
      <c r="F6" s="62"/>
      <c r="G6" s="2"/>
      <c r="H6" s="60" t="s">
        <v>153</v>
      </c>
      <c r="I6" s="59">
        <v>10</v>
      </c>
      <c r="J6" s="59" t="s">
        <v>14</v>
      </c>
      <c r="K6" s="63">
        <v>33049</v>
      </c>
      <c r="L6" s="59">
        <v>21</v>
      </c>
      <c r="M6" s="3"/>
      <c r="N6" s="63">
        <f>O6-M6</f>
        <v>0</v>
      </c>
      <c r="O6" s="63">
        <f>M6*(1+L6/100)</f>
        <v>0</v>
      </c>
      <c r="P6" s="63">
        <f>I6*M6</f>
        <v>0</v>
      </c>
      <c r="Q6" s="63">
        <f>I6*N6</f>
        <v>0</v>
      </c>
      <c r="R6" s="63">
        <f>I6*O6</f>
        <v>0</v>
      </c>
    </row>
    <row r="7" spans="2:18" ht="110" customHeight="1">
      <c r="B7" s="59">
        <v>3</v>
      </c>
      <c r="C7" s="60" t="s">
        <v>31</v>
      </c>
      <c r="D7" s="60" t="s">
        <v>26</v>
      </c>
      <c r="E7" s="61" t="s">
        <v>32</v>
      </c>
      <c r="F7" s="62"/>
      <c r="G7" s="2"/>
      <c r="H7" s="60" t="s">
        <v>33</v>
      </c>
      <c r="I7" s="59">
        <v>1</v>
      </c>
      <c r="J7" s="59" t="s">
        <v>14</v>
      </c>
      <c r="K7" s="63">
        <v>12396</v>
      </c>
      <c r="L7" s="59" t="s">
        <v>15</v>
      </c>
      <c r="M7" s="3"/>
      <c r="N7" s="63">
        <f>O7-M7</f>
        <v>0</v>
      </c>
      <c r="O7" s="63">
        <f>M7*(1+L7/100)</f>
        <v>0</v>
      </c>
      <c r="P7" s="63">
        <f>I7*M7</f>
        <v>0</v>
      </c>
      <c r="Q7" s="63">
        <f>I7*N7</f>
        <v>0</v>
      </c>
      <c r="R7" s="63">
        <f>I7*O7</f>
        <v>0</v>
      </c>
    </row>
    <row r="8" ht="12" customHeight="1"/>
    <row r="9" spans="2:5" ht="20" customHeight="1">
      <c r="B9" s="64" t="s">
        <v>16</v>
      </c>
      <c r="C9" s="65"/>
      <c r="D9" s="65"/>
      <c r="E9" s="66"/>
    </row>
    <row r="10" spans="2:5" ht="11.4" customHeight="1">
      <c r="B10" s="67"/>
      <c r="C10" s="67"/>
      <c r="D10" s="67"/>
      <c r="E10" s="67"/>
    </row>
    <row r="11" spans="2:5" ht="20" customHeight="1">
      <c r="B11" s="68" t="s">
        <v>17</v>
      </c>
      <c r="C11" s="69">
        <f>SUM(P5:P7)</f>
        <v>0</v>
      </c>
      <c r="D11" s="70"/>
      <c r="E11" s="71"/>
    </row>
    <row r="12" spans="2:5" ht="11.4" customHeight="1">
      <c r="B12" s="72"/>
      <c r="C12" s="73"/>
      <c r="D12" s="73"/>
      <c r="E12" s="73"/>
    </row>
    <row r="13" spans="2:5" ht="20" customHeight="1">
      <c r="B13" s="68" t="s">
        <v>18</v>
      </c>
      <c r="C13" s="69">
        <f>SUM(Q5:Q7)</f>
        <v>0</v>
      </c>
      <c r="D13" s="70"/>
      <c r="E13" s="71"/>
    </row>
    <row r="14" spans="2:5" ht="11.4" customHeight="1">
      <c r="B14" s="72"/>
      <c r="C14" s="73"/>
      <c r="D14" s="73"/>
      <c r="E14" s="73"/>
    </row>
    <row r="15" spans="2:5" ht="20" customHeight="1">
      <c r="B15" s="68" t="s">
        <v>19</v>
      </c>
      <c r="C15" s="69">
        <f>SUM(R5:R7)</f>
        <v>0</v>
      </c>
      <c r="D15" s="70"/>
      <c r="E15" s="71"/>
    </row>
    <row r="16" ht="5.4" customHeight="1"/>
    <row r="17" spans="2:15" ht="58.25" customHeight="1">
      <c r="B17" s="74" t="s">
        <v>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6"/>
      <c r="O17" s="76"/>
    </row>
    <row r="18" ht="13.25" customHeight="1" hidden="1"/>
  </sheetData>
  <sheetProtection password="B5B8" sheet="1" objects="1" scenarios="1"/>
  <mergeCells count="9">
    <mergeCell ref="B17:O17"/>
    <mergeCell ref="C13:E13"/>
    <mergeCell ref="C15:E15"/>
    <mergeCell ref="E4:F4"/>
    <mergeCell ref="E5:F5"/>
    <mergeCell ref="E7:F7"/>
    <mergeCell ref="B9:E9"/>
    <mergeCell ref="C11:E11"/>
    <mergeCell ref="E6:F6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 topLeftCell="A10">
      <selection activeCell="E2" sqref="E2"/>
    </sheetView>
  </sheetViews>
  <sheetFormatPr defaultColWidth="9.140625" defaultRowHeight="12.75"/>
  <cols>
    <col min="1" max="1" width="15.7109375" style="14" customWidth="1"/>
    <col min="2" max="2" width="30.7109375" style="14" customWidth="1"/>
    <col min="3" max="3" width="42.7109375" style="14" customWidth="1"/>
    <col min="4" max="16384" width="8.7109375" style="14" customWidth="1"/>
  </cols>
  <sheetData>
    <row r="1" spans="1:3" ht="20" customHeight="1">
      <c r="A1" s="35"/>
      <c r="B1" s="36" t="s">
        <v>34</v>
      </c>
      <c r="C1" s="37" t="s">
        <v>28</v>
      </c>
    </row>
    <row r="2" spans="1:3" ht="20" customHeight="1" thickBot="1">
      <c r="A2" s="38"/>
      <c r="B2" s="4" t="s">
        <v>4</v>
      </c>
      <c r="C2" s="39" t="s">
        <v>26</v>
      </c>
    </row>
    <row r="3" spans="1:3" ht="33.75" customHeight="1">
      <c r="A3" s="15" t="s">
        <v>69</v>
      </c>
      <c r="B3" s="16" t="s">
        <v>35</v>
      </c>
      <c r="C3" s="17" t="s">
        <v>36</v>
      </c>
    </row>
    <row r="4" spans="1:3" ht="22.5" customHeight="1">
      <c r="A4" s="44" t="s">
        <v>37</v>
      </c>
      <c r="B4" s="18" t="s">
        <v>70</v>
      </c>
      <c r="C4" s="19" t="s">
        <v>71</v>
      </c>
    </row>
    <row r="5" spans="1:3" ht="35.5" customHeight="1">
      <c r="A5" s="45"/>
      <c r="B5" s="18" t="s">
        <v>72</v>
      </c>
      <c r="C5" s="19" t="s">
        <v>73</v>
      </c>
    </row>
    <row r="6" spans="1:3" ht="34" customHeight="1">
      <c r="A6" s="45"/>
      <c r="B6" s="18" t="s">
        <v>74</v>
      </c>
      <c r="C6" s="19" t="s">
        <v>75</v>
      </c>
    </row>
    <row r="7" spans="1:3" ht="30">
      <c r="A7" s="20" t="s">
        <v>42</v>
      </c>
      <c r="B7" s="18"/>
      <c r="C7" s="19" t="s">
        <v>77</v>
      </c>
    </row>
    <row r="8" spans="1:3" ht="24" customHeight="1">
      <c r="A8" s="45" t="s">
        <v>44</v>
      </c>
      <c r="B8" s="18" t="s">
        <v>78</v>
      </c>
      <c r="C8" s="19" t="s">
        <v>79</v>
      </c>
    </row>
    <row r="9" spans="1:3" ht="27" customHeight="1">
      <c r="A9" s="46"/>
      <c r="B9" s="18" t="s">
        <v>80</v>
      </c>
      <c r="C9" s="19" t="s">
        <v>81</v>
      </c>
    </row>
    <row r="10" spans="1:3" ht="30">
      <c r="A10" s="44" t="s">
        <v>46</v>
      </c>
      <c r="B10" s="18" t="s">
        <v>82</v>
      </c>
      <c r="C10" s="19">
        <v>20000</v>
      </c>
    </row>
    <row r="11" spans="1:3" ht="18" customHeight="1">
      <c r="A11" s="46"/>
      <c r="B11" s="18" t="s">
        <v>76</v>
      </c>
      <c r="C11" s="19" t="s">
        <v>83</v>
      </c>
    </row>
    <row r="12" spans="1:3" ht="18" customHeight="1">
      <c r="A12" s="21" t="s">
        <v>48</v>
      </c>
      <c r="B12" s="18" t="s">
        <v>84</v>
      </c>
      <c r="C12" s="19" t="s">
        <v>85</v>
      </c>
    </row>
    <row r="13" spans="1:3" ht="18" customHeight="1">
      <c r="A13" s="40" t="s">
        <v>50</v>
      </c>
      <c r="B13" s="18" t="s">
        <v>86</v>
      </c>
      <c r="C13" s="19" t="s">
        <v>87</v>
      </c>
    </row>
    <row r="14" spans="1:3" ht="18" customHeight="1">
      <c r="A14" s="40"/>
      <c r="B14" s="18" t="s">
        <v>88</v>
      </c>
      <c r="C14" s="19" t="s">
        <v>89</v>
      </c>
    </row>
    <row r="15" spans="1:3" ht="18" customHeight="1">
      <c r="A15" s="40"/>
      <c r="B15" s="18" t="s">
        <v>90</v>
      </c>
      <c r="C15" s="19" t="s">
        <v>91</v>
      </c>
    </row>
    <row r="16" spans="1:3" ht="18" customHeight="1">
      <c r="A16" s="21" t="s">
        <v>52</v>
      </c>
      <c r="B16" s="18"/>
      <c r="C16" s="19" t="s">
        <v>92</v>
      </c>
    </row>
    <row r="17" spans="1:3" ht="18" customHeight="1">
      <c r="A17" s="40" t="s">
        <v>54</v>
      </c>
      <c r="B17" s="18" t="s">
        <v>93</v>
      </c>
      <c r="C17" s="19" t="s">
        <v>94</v>
      </c>
    </row>
    <row r="18" spans="1:3" ht="18" customHeight="1">
      <c r="A18" s="40"/>
      <c r="B18" s="18" t="s">
        <v>95</v>
      </c>
      <c r="C18" s="19" t="s">
        <v>96</v>
      </c>
    </row>
    <row r="19" spans="1:3" ht="18" customHeight="1">
      <c r="A19" s="21" t="s">
        <v>98</v>
      </c>
      <c r="B19" s="18"/>
      <c r="C19" s="19" t="s">
        <v>99</v>
      </c>
    </row>
    <row r="20" spans="1:3" ht="18" customHeight="1">
      <c r="A20" s="47" t="s">
        <v>58</v>
      </c>
      <c r="B20" s="22" t="s">
        <v>100</v>
      </c>
      <c r="C20" s="23" t="s">
        <v>101</v>
      </c>
    </row>
    <row r="21" spans="1:3" ht="18" customHeight="1">
      <c r="A21" s="48"/>
      <c r="B21" s="22" t="s">
        <v>102</v>
      </c>
      <c r="C21" s="23" t="s">
        <v>103</v>
      </c>
    </row>
    <row r="22" spans="1:3" ht="18" customHeight="1">
      <c r="A22" s="48"/>
      <c r="B22" s="22" t="s">
        <v>104</v>
      </c>
      <c r="C22" s="23" t="s">
        <v>105</v>
      </c>
    </row>
    <row r="23" spans="1:3" ht="40">
      <c r="A23" s="49"/>
      <c r="B23" s="22" t="s">
        <v>76</v>
      </c>
      <c r="C23" s="23" t="s">
        <v>106</v>
      </c>
    </row>
    <row r="24" spans="1:3" ht="18" customHeight="1">
      <c r="A24" s="40" t="s">
        <v>60</v>
      </c>
      <c r="B24" s="18" t="s">
        <v>107</v>
      </c>
      <c r="C24" s="19" t="s">
        <v>108</v>
      </c>
    </row>
    <row r="25" spans="1:3" ht="18" customHeight="1">
      <c r="A25" s="40"/>
      <c r="B25" s="18" t="s">
        <v>109</v>
      </c>
      <c r="C25" s="19" t="s">
        <v>108</v>
      </c>
    </row>
    <row r="26" spans="1:3" ht="18" customHeight="1">
      <c r="A26" s="40" t="s">
        <v>110</v>
      </c>
      <c r="B26" s="18" t="s">
        <v>111</v>
      </c>
      <c r="C26" s="19" t="s">
        <v>112</v>
      </c>
    </row>
    <row r="27" spans="1:3" ht="18" customHeight="1">
      <c r="A27" s="40"/>
      <c r="B27" s="18" t="s">
        <v>113</v>
      </c>
      <c r="C27" s="19" t="s">
        <v>114</v>
      </c>
    </row>
    <row r="28" spans="1:3" ht="30" customHeight="1">
      <c r="A28" s="21" t="s">
        <v>66</v>
      </c>
      <c r="B28" s="18" t="s">
        <v>115</v>
      </c>
      <c r="C28" s="19" t="s">
        <v>67</v>
      </c>
    </row>
    <row r="29" spans="1:3" ht="20">
      <c r="A29" s="34" t="s">
        <v>117</v>
      </c>
      <c r="B29" s="22" t="s">
        <v>118</v>
      </c>
      <c r="C29" s="23" t="s">
        <v>119</v>
      </c>
    </row>
    <row r="30" spans="1:3" ht="25.5" customHeight="1" thickBot="1">
      <c r="A30" s="41" t="s">
        <v>68</v>
      </c>
      <c r="B30" s="42"/>
      <c r="C30" s="43"/>
    </row>
  </sheetData>
  <mergeCells count="9">
    <mergeCell ref="A24:A25"/>
    <mergeCell ref="A26:A27"/>
    <mergeCell ref="A30:C30"/>
    <mergeCell ref="A4:A6"/>
    <mergeCell ref="A8:A9"/>
    <mergeCell ref="A10:A11"/>
    <mergeCell ref="A13:A15"/>
    <mergeCell ref="A17:A18"/>
    <mergeCell ref="A20:A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workbookViewId="0" topLeftCell="A13">
      <selection activeCell="E2" sqref="E2"/>
    </sheetView>
  </sheetViews>
  <sheetFormatPr defaultColWidth="9.140625" defaultRowHeight="12.75"/>
  <cols>
    <col min="1" max="1" width="15.28125" style="31" bestFit="1" customWidth="1"/>
    <col min="2" max="2" width="30.421875" style="32" customWidth="1"/>
    <col min="3" max="3" width="44.140625" style="33" customWidth="1"/>
    <col min="4" max="16384" width="8.7109375" style="14" customWidth="1"/>
  </cols>
  <sheetData>
    <row r="1" spans="1:3" ht="20" customHeight="1">
      <c r="A1" s="13"/>
      <c r="B1" s="4" t="s">
        <v>34</v>
      </c>
      <c r="C1" s="5" t="s">
        <v>121</v>
      </c>
    </row>
    <row r="2" spans="1:3" ht="20" customHeight="1" thickBot="1">
      <c r="A2" s="13"/>
      <c r="B2" s="4" t="s">
        <v>4</v>
      </c>
      <c r="C2" s="5" t="s">
        <v>13</v>
      </c>
    </row>
    <row r="3" spans="1:3" ht="12.75">
      <c r="A3" s="15" t="s">
        <v>69</v>
      </c>
      <c r="B3" s="16" t="s">
        <v>35</v>
      </c>
      <c r="C3" s="17" t="s">
        <v>36</v>
      </c>
    </row>
    <row r="4" spans="1:3" ht="18" customHeight="1">
      <c r="A4" s="27" t="s">
        <v>122</v>
      </c>
      <c r="B4" s="28" t="s">
        <v>123</v>
      </c>
      <c r="C4" s="19" t="s">
        <v>124</v>
      </c>
    </row>
    <row r="5" spans="1:3" ht="18" customHeight="1">
      <c r="A5" s="44" t="s">
        <v>125</v>
      </c>
      <c r="B5" s="18" t="s">
        <v>100</v>
      </c>
      <c r="C5" s="19" t="s">
        <v>126</v>
      </c>
    </row>
    <row r="6" spans="1:3" ht="20">
      <c r="A6" s="46"/>
      <c r="B6" s="18" t="s">
        <v>76</v>
      </c>
      <c r="C6" s="19" t="s">
        <v>127</v>
      </c>
    </row>
    <row r="7" spans="1:3" ht="36.5" customHeight="1">
      <c r="A7" s="34" t="s">
        <v>46</v>
      </c>
      <c r="B7" s="18" t="s">
        <v>82</v>
      </c>
      <c r="C7" s="19">
        <v>6800</v>
      </c>
    </row>
    <row r="8" spans="1:3" ht="18" customHeight="1">
      <c r="A8" s="21" t="s">
        <v>48</v>
      </c>
      <c r="B8" s="18" t="s">
        <v>84</v>
      </c>
      <c r="C8" s="19" t="s">
        <v>128</v>
      </c>
    </row>
    <row r="9" spans="1:3" ht="18" customHeight="1">
      <c r="A9" s="40" t="s">
        <v>50</v>
      </c>
      <c r="B9" s="18" t="s">
        <v>86</v>
      </c>
      <c r="C9" s="19" t="s">
        <v>129</v>
      </c>
    </row>
    <row r="10" spans="1:3" ht="18" customHeight="1">
      <c r="A10" s="40"/>
      <c r="B10" s="18" t="s">
        <v>88</v>
      </c>
      <c r="C10" s="19" t="s">
        <v>130</v>
      </c>
    </row>
    <row r="11" spans="1:3" ht="18" customHeight="1">
      <c r="A11" s="40"/>
      <c r="B11" s="18" t="s">
        <v>90</v>
      </c>
      <c r="C11" s="19" t="s">
        <v>131</v>
      </c>
    </row>
    <row r="12" spans="1:3" ht="40">
      <c r="A12" s="21" t="s">
        <v>52</v>
      </c>
      <c r="B12" s="18" t="s">
        <v>132</v>
      </c>
      <c r="C12" s="19" t="s">
        <v>133</v>
      </c>
    </row>
    <row r="13" spans="1:3" ht="25.5" customHeight="1">
      <c r="A13" s="21" t="s">
        <v>54</v>
      </c>
      <c r="B13" s="18" t="s">
        <v>97</v>
      </c>
      <c r="C13" s="19" t="s">
        <v>134</v>
      </c>
    </row>
    <row r="14" spans="1:3" ht="20.5" customHeight="1">
      <c r="A14" s="40" t="s">
        <v>135</v>
      </c>
      <c r="B14" s="18" t="s">
        <v>136</v>
      </c>
      <c r="C14" s="19" t="s">
        <v>137</v>
      </c>
    </row>
    <row r="15" spans="1:3" ht="18" customHeight="1">
      <c r="A15" s="40"/>
      <c r="B15" s="18" t="s">
        <v>138</v>
      </c>
      <c r="C15" s="19" t="s">
        <v>139</v>
      </c>
    </row>
    <row r="16" spans="1:3" ht="50.5" customHeight="1">
      <c r="A16" s="21" t="s">
        <v>140</v>
      </c>
      <c r="B16" s="18" t="s">
        <v>141</v>
      </c>
      <c r="C16" s="19" t="s">
        <v>142</v>
      </c>
    </row>
    <row r="17" spans="1:3" ht="35" customHeight="1">
      <c r="A17" s="21" t="s">
        <v>66</v>
      </c>
      <c r="B17" s="18" t="s">
        <v>115</v>
      </c>
      <c r="C17" s="19" t="s">
        <v>116</v>
      </c>
    </row>
    <row r="18" spans="1:3" ht="18" customHeight="1">
      <c r="A18" s="21" t="s">
        <v>143</v>
      </c>
      <c r="B18" s="18" t="s">
        <v>144</v>
      </c>
      <c r="C18" s="29" t="s">
        <v>145</v>
      </c>
    </row>
    <row r="19" spans="1:3" ht="18" customHeight="1">
      <c r="A19" s="40" t="s">
        <v>60</v>
      </c>
      <c r="B19" s="18" t="s">
        <v>107</v>
      </c>
      <c r="C19" s="19" t="s">
        <v>108</v>
      </c>
    </row>
    <row r="20" spans="1:3" ht="18" customHeight="1">
      <c r="A20" s="40"/>
      <c r="B20" s="18" t="s">
        <v>109</v>
      </c>
      <c r="C20" s="19" t="s">
        <v>120</v>
      </c>
    </row>
    <row r="21" spans="1:3" ht="18" customHeight="1">
      <c r="A21" s="40"/>
      <c r="B21" s="18" t="s">
        <v>146</v>
      </c>
      <c r="C21" s="19" t="s">
        <v>108</v>
      </c>
    </row>
    <row r="22" spans="1:3" ht="18" customHeight="1">
      <c r="A22" s="40"/>
      <c r="B22" s="18" t="s">
        <v>76</v>
      </c>
      <c r="C22" s="19" t="s">
        <v>147</v>
      </c>
    </row>
    <row r="23" spans="1:3" ht="18" customHeight="1">
      <c r="A23" s="40" t="s">
        <v>110</v>
      </c>
      <c r="B23" s="18" t="s">
        <v>111</v>
      </c>
      <c r="C23" s="19" t="s">
        <v>148</v>
      </c>
    </row>
    <row r="24" spans="1:3" ht="33.5" customHeight="1">
      <c r="A24" s="40"/>
      <c r="B24" s="18" t="s">
        <v>113</v>
      </c>
      <c r="C24" s="19" t="s">
        <v>149</v>
      </c>
    </row>
    <row r="25" spans="1:3" ht="80" customHeight="1">
      <c r="A25" s="30" t="s">
        <v>150</v>
      </c>
      <c r="B25" s="18"/>
      <c r="C25" s="19" t="s">
        <v>151</v>
      </c>
    </row>
    <row r="26" spans="1:3" ht="111.5" customHeight="1" thickBot="1">
      <c r="A26" s="24" t="s">
        <v>117</v>
      </c>
      <c r="B26" s="25" t="s">
        <v>118</v>
      </c>
      <c r="C26" s="26" t="s">
        <v>152</v>
      </c>
    </row>
    <row r="27" spans="1:3" ht="26.5" customHeight="1" thickBot="1">
      <c r="A27" s="41" t="s">
        <v>68</v>
      </c>
      <c r="B27" s="42"/>
      <c r="C27" s="43"/>
    </row>
  </sheetData>
  <mergeCells count="6">
    <mergeCell ref="A23:A24"/>
    <mergeCell ref="A27:C27"/>
    <mergeCell ref="A5:A6"/>
    <mergeCell ref="A9:A11"/>
    <mergeCell ref="A14:A15"/>
    <mergeCell ref="A19:A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workbookViewId="0" topLeftCell="A1">
      <selection activeCell="D2" sqref="D2"/>
    </sheetView>
  </sheetViews>
  <sheetFormatPr defaultColWidth="9.140625" defaultRowHeight="12.75"/>
  <cols>
    <col min="1" max="1" width="18.57421875" style="0" customWidth="1"/>
    <col min="2" max="2" width="71.8515625" style="0" customWidth="1"/>
  </cols>
  <sheetData>
    <row r="1" spans="1:2" ht="20" customHeight="1">
      <c r="A1" s="4" t="s">
        <v>34</v>
      </c>
      <c r="B1" s="5" t="s">
        <v>28</v>
      </c>
    </row>
    <row r="2" spans="1:2" ht="20" customHeight="1">
      <c r="A2" s="5" t="s">
        <v>4</v>
      </c>
      <c r="B2" s="5" t="s">
        <v>26</v>
      </c>
    </row>
    <row r="3" spans="1:2" ht="20" customHeight="1">
      <c r="A3" s="6" t="s">
        <v>35</v>
      </c>
      <c r="B3" s="6" t="s">
        <v>36</v>
      </c>
    </row>
    <row r="4" spans="1:2" ht="18" customHeight="1">
      <c r="A4" s="50" t="s">
        <v>37</v>
      </c>
      <c r="B4" s="7" t="s">
        <v>38</v>
      </c>
    </row>
    <row r="5" spans="1:2" ht="18" customHeight="1">
      <c r="A5" s="51"/>
      <c r="B5" s="8" t="s">
        <v>39</v>
      </c>
    </row>
    <row r="6" spans="1:2" ht="18" customHeight="1">
      <c r="A6" s="51"/>
      <c r="B6" s="8" t="s">
        <v>40</v>
      </c>
    </row>
    <row r="7" spans="1:2" ht="18" customHeight="1">
      <c r="A7" s="51"/>
      <c r="B7" s="9" t="s">
        <v>41</v>
      </c>
    </row>
    <row r="8" spans="1:2" ht="31" customHeight="1">
      <c r="A8" s="10" t="s">
        <v>42</v>
      </c>
      <c r="B8" s="11" t="s">
        <v>43</v>
      </c>
    </row>
    <row r="9" spans="1:2" ht="18" customHeight="1">
      <c r="A9" s="10" t="s">
        <v>44</v>
      </c>
      <c r="B9" s="12" t="s">
        <v>45</v>
      </c>
    </row>
    <row r="10" spans="1:2" ht="18" customHeight="1">
      <c r="A10" s="10" t="s">
        <v>46</v>
      </c>
      <c r="B10" s="12" t="s">
        <v>47</v>
      </c>
    </row>
    <row r="11" spans="1:2" ht="18" customHeight="1">
      <c r="A11" s="10" t="s">
        <v>48</v>
      </c>
      <c r="B11" s="12" t="s">
        <v>49</v>
      </c>
    </row>
    <row r="12" spans="1:2" ht="18" customHeight="1">
      <c r="A12" s="10" t="s">
        <v>50</v>
      </c>
      <c r="B12" s="12" t="s">
        <v>51</v>
      </c>
    </row>
    <row r="13" spans="1:2" ht="18" customHeight="1">
      <c r="A13" s="10" t="s">
        <v>52</v>
      </c>
      <c r="B13" s="12" t="s">
        <v>53</v>
      </c>
    </row>
    <row r="14" spans="1:2" ht="18" customHeight="1">
      <c r="A14" s="10" t="s">
        <v>54</v>
      </c>
      <c r="B14" s="12" t="s">
        <v>55</v>
      </c>
    </row>
    <row r="15" spans="1:2" ht="18" customHeight="1">
      <c r="A15" s="10" t="s">
        <v>56</v>
      </c>
      <c r="B15" s="12" t="s">
        <v>57</v>
      </c>
    </row>
    <row r="16" spans="1:2" ht="43.5">
      <c r="A16" s="10" t="s">
        <v>58</v>
      </c>
      <c r="B16" s="11" t="s">
        <v>59</v>
      </c>
    </row>
    <row r="17" spans="1:2" ht="18" customHeight="1">
      <c r="A17" s="10" t="s">
        <v>60</v>
      </c>
      <c r="B17" s="12" t="s">
        <v>61</v>
      </c>
    </row>
    <row r="18" spans="1:2" ht="18" customHeight="1">
      <c r="A18" s="10" t="s">
        <v>62</v>
      </c>
      <c r="B18" s="12" t="s">
        <v>63</v>
      </c>
    </row>
    <row r="19" spans="1:2" ht="18" customHeight="1">
      <c r="A19" s="10" t="s">
        <v>64</v>
      </c>
      <c r="B19" s="12" t="s">
        <v>65</v>
      </c>
    </row>
    <row r="20" spans="1:2" ht="18" customHeight="1">
      <c r="A20" s="10" t="s">
        <v>66</v>
      </c>
      <c r="B20" s="12" t="s">
        <v>67</v>
      </c>
    </row>
    <row r="21" spans="1:2" ht="29.5" customHeight="1">
      <c r="A21" s="52" t="s">
        <v>68</v>
      </c>
      <c r="B21" s="53"/>
    </row>
  </sheetData>
  <mergeCells count="2">
    <mergeCell ref="A4:A7"/>
    <mergeCell ref="A21:B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2020-03-20T11:40:26Z</dcterms:modified>
  <cp:category/>
  <cp:version/>
  <cp:contentType/>
  <cp:contentStatus/>
</cp:coreProperties>
</file>