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" r:id="rId2"/>
    <sheet name="List2" sheetId="3" r:id="rId3"/>
    <sheet name="List3" sheetId="4" r:id="rId4"/>
    <sheet name="List4" sheetId="5" r:id="rId5"/>
  </sheets>
  <definedNames/>
  <calcPr calcId="162913"/>
</workbook>
</file>

<file path=xl/sharedStrings.xml><?xml version="1.0" encoding="utf-8"?>
<sst xmlns="http://schemas.openxmlformats.org/spreadsheetml/2006/main" count="245" uniqueCount="145">
  <si>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</si>
  <si>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</si>
  <si>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</si>
  <si>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</si>
  <si>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</si>
  <si>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</si>
  <si>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</si>
  <si>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</si>
  <si>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</si>
  <si>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</si>
  <si>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</si>
  <si>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</si>
  <si>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</si>
  <si>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</si>
  <si>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</si>
  <si>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</si>
  <si>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</si>
  <si>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</si>
  <si>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</si>
  <si>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</si>
  <si>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</si>
  <si>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</si>
  <si>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</si>
  <si>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</si>
  <si>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</si>
  <si>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</si>
  <si>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</si>
  <si>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viz List2</t>
  </si>
  <si>
    <t>Pracovní stanice</t>
  </si>
  <si>
    <t>Notebook</t>
  </si>
  <si>
    <t>viz List3</t>
  </si>
  <si>
    <t>DNS IT 201</t>
  </si>
  <si>
    <t>viz List4</t>
  </si>
  <si>
    <t>Střední průmyslová škola Třebíč</t>
  </si>
  <si>
    <t>Domov Jeřabina, příspěvková organizace</t>
  </si>
  <si>
    <t>Dětský domov, Náměšť nad Oslavou, Krátká 284</t>
  </si>
  <si>
    <t>Obchodní akademie, Vyšší odborná škola zdravotnická a Střední zdravotnická škola, Střední odborná škola služeb a Jazyková škola s právem státní jazykové zkoušky Jihlava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</si>
  <si>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</si>
  <si>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</si>
  <si>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</si>
  <si>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</si>
  <si>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</si>
  <si>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</si>
  <si>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</si>
  <si>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</si>
  <si>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</si>
  <si>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</si>
  <si>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</si>
  <si>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</si>
  <si>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Matný IPS displej, LED podsvícení, Full HD rozlišení, UWVA, AntiGlare</t>
  </si>
  <si>
    <t>Procesor</t>
  </si>
  <si>
    <t>Minimální dosažená hodnota CPU MARK v testu na www.cpubenchmark.net</t>
  </si>
  <si>
    <t>4 jádra, mezipaměť 8 MB</t>
  </si>
  <si>
    <t>Paměť RAM</t>
  </si>
  <si>
    <t>Velikost v GB</t>
  </si>
  <si>
    <t>16 GB (1 x 16 GB)</t>
  </si>
  <si>
    <t>Pevný disk</t>
  </si>
  <si>
    <t>Typ</t>
  </si>
  <si>
    <t>M.2 SSD PCIe NVMe (+ volný 2,5" slot s rámečkem na disk o výšce 7 mm)</t>
  </si>
  <si>
    <t>Kapacita v GB</t>
  </si>
  <si>
    <t xml:space="preserve">512 GB </t>
  </si>
  <si>
    <t>Grafická karta</t>
  </si>
  <si>
    <t>Minimální dosažená hodnota G3D Mark v testu na https://www.videocardbenchmark.net/</t>
  </si>
  <si>
    <t>Síťové připojení</t>
  </si>
  <si>
    <t>Rozhraní</t>
  </si>
  <si>
    <t>Ethernet RJ-45</t>
  </si>
  <si>
    <t>Rychlost v Mbit/s</t>
  </si>
  <si>
    <t>10/100/1000Mbit/s</t>
  </si>
  <si>
    <t>Další</t>
  </si>
  <si>
    <t>WiFi karta 802.11a/b/g/n/ac (2x2), Bluetooth 4.2</t>
  </si>
  <si>
    <t>Wi-Fi standard IEEE 802.11a/b/g/n/ac, Bluetooth</t>
  </si>
  <si>
    <t>Čtečka karet</t>
  </si>
  <si>
    <t>Čtečka čipových karet</t>
  </si>
  <si>
    <t>Čtečka paměťových karet</t>
  </si>
  <si>
    <t>Čtečka paměťových karet SD (SD, SDHC, SDXC)</t>
  </si>
  <si>
    <t>minimálně formátu SD (MicroSD)</t>
  </si>
  <si>
    <t>Vstupní a výstupní porty a sloty</t>
  </si>
  <si>
    <t>Počet a typ postů/slotů</t>
  </si>
  <si>
    <t>1x USB-C (podpora DisplayPort, napájení notebooku), 2x USB 3.1, 1x USB 2.0, 1x kombinovaný konektor sluchátek/mikrofonu, 1x HDMI 1.4b, 1x RJ-45 (LAN)</t>
  </si>
  <si>
    <t>Operační systém</t>
  </si>
  <si>
    <t>Obchodní název a typ licence</t>
  </si>
  <si>
    <t>Windows 10 Pro</t>
  </si>
  <si>
    <t>Microsoft Windows 10Pro, CZ, OEM předinstalovaný na pevném disku, bez nutnosti síťové aktivace</t>
  </si>
  <si>
    <t>Hmotnost</t>
  </si>
  <si>
    <t>Maximální hmotnost v Kg</t>
  </si>
  <si>
    <t>2 kg</t>
  </si>
  <si>
    <t>Klávesnice</t>
  </si>
  <si>
    <t>Česká klávesnice</t>
  </si>
  <si>
    <t>ANO</t>
  </si>
  <si>
    <t>Samostatný numerický blok</t>
  </si>
  <si>
    <t>Podsvícená klávesnice</t>
  </si>
  <si>
    <t>klávesnice odolná proti polití</t>
  </si>
  <si>
    <t>Odolná polití</t>
  </si>
  <si>
    <t>Záruka a podpora</t>
  </si>
  <si>
    <t>Záruka v měsících</t>
  </si>
  <si>
    <t>prodloužená záruka na 36 měsíců</t>
  </si>
  <si>
    <t>Požadovaná podpora</t>
  </si>
  <si>
    <t>Odstranění závady technikem do druhého pracovního dne (NBD) na místě instalace</t>
  </si>
  <si>
    <t>Příslušenství</t>
  </si>
  <si>
    <t>Poznámky</t>
  </si>
  <si>
    <t>Případné další vlastnosti nebo požadavky</t>
  </si>
  <si>
    <t>Čtečka otisků prstů, kovové víko a rám klávesnice, spodní část z tvrzeného plastu. Bez optické mechaniky</t>
  </si>
  <si>
    <t>matný, rozlišení 1920x1080</t>
  </si>
  <si>
    <t>8GB (jeden slot volný)</t>
  </si>
  <si>
    <t>SSD</t>
  </si>
  <si>
    <t>250GB</t>
  </si>
  <si>
    <t>integrovaná</t>
  </si>
  <si>
    <t>Smart Card</t>
  </si>
  <si>
    <t>3x USB 3.1 typ A, 1x USB 3.1 typ C, 1x HDMI 1.4, 1x audio (sluchátka a mikrofon), 1x RJ-45</t>
  </si>
  <si>
    <t>1,9 Kg</t>
  </si>
  <si>
    <t>Prodloužená záruka na 36 měsíců</t>
  </si>
  <si>
    <t>myš, brašna, dokovací stanice pomocí portu USB-C (minimálně požadované porty USB, HDMI)</t>
  </si>
  <si>
    <t>Zboží nebude použité ani repasované</t>
  </si>
  <si>
    <t>Skříň</t>
  </si>
  <si>
    <t>svislé uspořádání provedení skříně, veškeré perforované části budou ve vnitřní části chráněny prachovým filtrem, 3x USB, 1x SD/MMC</t>
  </si>
  <si>
    <t>v testu na www.cpubenchmark.net hodnota CPU MARK minimálně 9500</t>
  </si>
  <si>
    <t>Základní deska</t>
  </si>
  <si>
    <t>podpora maximálních výkonnostních parametrů CPU, minimálně 1 volný slot pro rozšíření paměti</t>
  </si>
  <si>
    <t>8GB</t>
  </si>
  <si>
    <t>Zdroj</t>
  </si>
  <si>
    <t>350-400W</t>
  </si>
  <si>
    <t>Pevný disk - typ</t>
  </si>
  <si>
    <t>Pevný disk - kapacita</t>
  </si>
  <si>
    <t>Pevný disk - rychlost</t>
  </si>
  <si>
    <t>min. 280/280 MB/s</t>
  </si>
  <si>
    <t>Mechanika DVD</t>
  </si>
  <si>
    <t>DVD+/-RW</t>
  </si>
  <si>
    <t>Microsoft Windows 10 Professional CZ OEM 64 bit</t>
  </si>
  <si>
    <t>běžná záruka 36 měsíců</t>
  </si>
  <si>
    <t>Myš</t>
  </si>
  <si>
    <t>Monitor</t>
  </si>
  <si>
    <t xml:space="preserve">4x sloty na operační paměť RAM DDR4; 1xPCIe 16x (plná výška); 2x PCIe 1x (plná výška); 6x SATA; AUDIO čip, 6 x USB 3.1 (4 porty na zadním panelu, 2 porty dostupné přes interní USB konektory), 1x USB-C na zadním panelu, 2x M.2 </t>
  </si>
  <si>
    <t>350W, 85+</t>
  </si>
  <si>
    <t>SSD - NVMe</t>
  </si>
  <si>
    <t>240GB</t>
  </si>
  <si>
    <t>rychlost čtení 2000MB/s, rychlost zápisu 1100MB/s</t>
  </si>
  <si>
    <t>Může být integrována, podpora fullHD, výstup HDMI a VGA</t>
  </si>
  <si>
    <t>RJ-45 1000Mb/s</t>
  </si>
  <si>
    <t>DVD+/- RW, interní SATA</t>
  </si>
  <si>
    <t xml:space="preserve">Microsoft Windows 10 </t>
  </si>
  <si>
    <t>36 měsíců, Odstranění závady technikem do druhého pracovního dne (NBD) na místě instalace</t>
  </si>
  <si>
    <t>česká, USB, velký enter</t>
  </si>
  <si>
    <t>Myš bezdrátová, 1600DPI, 3 tlačítka, USB</t>
  </si>
  <si>
    <t>23,6" LCD, Full HD 1920 × 1080, IPS, 16:9, 5ms, 250cd/m2, kontrast 1000:1, VGA, DVI, HDMI , repro</t>
  </si>
  <si>
    <t>Svislé uspořádání, Micro nebo Midi tower, přední porty a tlačítka v horní polovině skříně. 
Přední strana case:
čtečka karet zabudovaná v case, micro SD a SD ve formátech SDHC, SDXC; mikrofon - 1x audio jack ,sluchátka - 1x audio jack, 2x USB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</si>
</sst>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8" applyAlignment="1">
      <alignment horizontal="center" vertical="center" wrapText="1"/>
      <protection/>
    </xf>
    <xf numFmtId="0" fontId="10" fillId="3" borderId="1" xfId="28" applyFont="1" applyFill="1" applyBorder="1" applyAlignment="1">
      <alignment horizontal="left" vertical="center" wrapText="1"/>
      <protection/>
    </xf>
    <xf numFmtId="0" fontId="10" fillId="3" borderId="2" xfId="28" applyFont="1" applyFill="1" applyBorder="1" applyAlignment="1">
      <alignment horizontal="left" vertical="center" wrapText="1"/>
      <protection/>
    </xf>
    <xf numFmtId="0" fontId="1" fillId="0" borderId="0" xfId="28">
      <alignment/>
      <protection/>
    </xf>
    <xf numFmtId="0" fontId="10" fillId="0" borderId="3" xfId="28" applyFont="1" applyBorder="1" applyAlignment="1">
      <alignment horizontal="center" vertical="center" wrapText="1"/>
      <protection/>
    </xf>
    <xf numFmtId="0" fontId="10" fillId="0" borderId="4" xfId="28" applyFont="1" applyBorder="1" applyAlignment="1">
      <alignment horizontal="left" vertical="center" wrapText="1"/>
      <protection/>
    </xf>
    <xf numFmtId="0" fontId="10" fillId="0" borderId="5" xfId="28" applyFont="1" applyBorder="1" applyAlignment="1">
      <alignment horizontal="left" vertical="center" wrapText="1"/>
      <protection/>
    </xf>
    <xf numFmtId="0" fontId="10" fillId="0" borderId="6" xfId="28" applyFont="1" applyBorder="1" applyAlignment="1">
      <alignment horizontal="center" vertical="center" wrapText="1"/>
      <protection/>
    </xf>
    <xf numFmtId="0" fontId="10" fillId="0" borderId="7" xfId="28" applyFont="1" applyBorder="1" applyAlignment="1">
      <alignment horizontal="left" vertical="center" wrapText="1"/>
      <protection/>
    </xf>
    <xf numFmtId="0" fontId="11" fillId="4" borderId="8" xfId="28" applyFont="1" applyFill="1" applyBorder="1" applyAlignment="1">
      <alignment horizontal="left" vertical="center" wrapText="1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" xfId="28" applyFont="1" applyBorder="1" applyAlignment="1">
      <alignment horizontal="left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12" xfId="28" applyFont="1" applyBorder="1" applyAlignment="1">
      <alignment horizontal="left" vertical="center" wrapText="1"/>
      <protection/>
    </xf>
    <xf numFmtId="0" fontId="11" fillId="4" borderId="13" xfId="28" applyFont="1" applyFill="1" applyBorder="1" applyAlignment="1">
      <alignment horizontal="left" vertical="center" wrapText="1"/>
      <protection/>
    </xf>
    <xf numFmtId="0" fontId="1" fillId="0" borderId="0" xfId="28" applyAlignment="1">
      <alignment horizontal="center" vertical="center"/>
      <protection/>
    </xf>
    <xf numFmtId="0" fontId="11" fillId="0" borderId="0" xfId="28" applyFont="1" applyAlignment="1">
      <alignment horizontal="left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1" fillId="0" borderId="0" xfId="29">
      <alignment/>
      <protection/>
    </xf>
    <xf numFmtId="0" fontId="10" fillId="3" borderId="1" xfId="30" applyFont="1" applyFill="1" applyBorder="1" applyAlignment="1">
      <alignment horizontal="left" vertical="center" wrapText="1"/>
      <protection/>
    </xf>
    <xf numFmtId="0" fontId="10" fillId="3" borderId="2" xfId="30" applyFont="1" applyFill="1" applyBorder="1" applyAlignment="1">
      <alignment horizontal="left" vertical="center" wrapText="1"/>
      <protection/>
    </xf>
    <xf numFmtId="0" fontId="9" fillId="0" borderId="1" xfId="29" applyFont="1" applyBorder="1" applyAlignment="1">
      <alignment vertical="center"/>
      <protection/>
    </xf>
    <xf numFmtId="0" fontId="9" fillId="4" borderId="1" xfId="29" applyFont="1" applyFill="1" applyBorder="1" applyAlignment="1">
      <alignment vertical="center"/>
      <protection/>
    </xf>
    <xf numFmtId="0" fontId="9" fillId="0" borderId="1" xfId="29" applyFont="1" applyBorder="1" applyAlignment="1">
      <alignment vertical="center" wrapText="1"/>
      <protection/>
    </xf>
    <xf numFmtId="0" fontId="9" fillId="4" borderId="1" xfId="29" applyFont="1" applyFill="1" applyBorder="1" applyAlignment="1">
      <alignment horizontal="left" vertical="center"/>
      <protection/>
    </xf>
    <xf numFmtId="0" fontId="9" fillId="4" borderId="1" xfId="29" applyFont="1" applyFill="1" applyBorder="1" applyAlignment="1">
      <alignment vertical="center" wrapText="1"/>
      <protection/>
    </xf>
    <xf numFmtId="0" fontId="9" fillId="0" borderId="0" xfId="29" applyFont="1" applyBorder="1" applyAlignment="1">
      <alignment vertical="center"/>
      <protection/>
    </xf>
    <xf numFmtId="0" fontId="11" fillId="4" borderId="8" xfId="30" applyFont="1" applyFill="1" applyBorder="1" applyAlignment="1">
      <alignment horizontal="left" vertical="center" wrapText="1"/>
      <protection/>
    </xf>
    <xf numFmtId="0" fontId="11" fillId="4" borderId="1" xfId="30" applyFont="1" applyFill="1" applyBorder="1" applyAlignment="1">
      <alignment horizontal="left" vertical="center" wrapText="1" indent="1"/>
      <protection/>
    </xf>
    <xf numFmtId="0" fontId="1" fillId="0" borderId="0" xfId="30">
      <alignment/>
      <protection/>
    </xf>
    <xf numFmtId="0" fontId="11" fillId="0" borderId="1" xfId="30" applyFont="1" applyBorder="1" applyAlignment="1">
      <alignment horizontal="left" vertical="center" wrapText="1" indent="1"/>
      <protection/>
    </xf>
    <xf numFmtId="0" fontId="11" fillId="0" borderId="0" xfId="30" applyFont="1" applyAlignment="1">
      <alignment horizontal="left" vertical="center" wrapText="1" indent="1"/>
      <protection/>
    </xf>
    <xf numFmtId="0" fontId="11" fillId="4" borderId="1" xfId="30" applyFont="1" applyFill="1" applyBorder="1" applyAlignment="1">
      <alignment horizontal="left" vertical="top" wrapText="1" indent="1"/>
      <protection/>
    </xf>
    <xf numFmtId="0" fontId="10" fillId="3" borderId="4" xfId="26" applyFont="1" applyFill="1" applyBorder="1" applyAlignment="1">
      <alignment horizontal="left" vertical="center" wrapText="1"/>
      <protection/>
    </xf>
    <xf numFmtId="0" fontId="10" fillId="3" borderId="14" xfId="26" applyFont="1" applyFill="1" applyBorder="1" applyAlignment="1">
      <alignment horizontal="left" vertical="center" wrapText="1"/>
      <protection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15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0" fontId="12" fillId="0" borderId="16" xfId="30" applyFont="1" applyBorder="1" applyAlignment="1">
      <alignment horizontal="center" vertical="center"/>
      <protection/>
    </xf>
    <xf numFmtId="0" fontId="12" fillId="0" borderId="17" xfId="30" applyFont="1" applyBorder="1" applyAlignment="1">
      <alignment horizontal="center" vertical="center"/>
      <protection/>
    </xf>
    <xf numFmtId="0" fontId="12" fillId="0" borderId="18" xfId="30" applyFont="1" applyBorder="1" applyAlignment="1">
      <alignment horizontal="center" vertic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9" fillId="0" borderId="2" xfId="29" applyFont="1" applyBorder="1" applyAlignment="1">
      <alignment vertical="center"/>
      <protection/>
    </xf>
    <xf numFmtId="0" fontId="9" fillId="0" borderId="7" xfId="29" applyFont="1" applyBorder="1" applyAlignment="1">
      <alignment vertical="center"/>
      <protection/>
    </xf>
    <xf numFmtId="0" fontId="9" fillId="0" borderId="20" xfId="29" applyFont="1" applyBorder="1" applyAlignment="1">
      <alignment vertical="center"/>
      <protection/>
    </xf>
    <xf numFmtId="0" fontId="9" fillId="0" borderId="21" xfId="29" applyFont="1" applyBorder="1" applyAlignment="1">
      <alignment vertical="center"/>
      <protection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24" xfId="0" applyFont="1" applyFill="1" applyBorder="1" applyAlignment="1" applyProtection="1">
      <alignment horizontal="center" vertical="center" wrapText="1" readingOrder="1"/>
      <protection/>
    </xf>
    <xf numFmtId="0" fontId="2" fillId="5" borderId="24" xfId="0" applyFont="1" applyFill="1" applyBorder="1" applyAlignment="1" applyProtection="1">
      <alignment horizontal="center" vertical="center" wrapText="1" readingOrder="1"/>
      <protection/>
    </xf>
    <xf numFmtId="0" fontId="0" fillId="0" borderId="25" xfId="0" applyBorder="1" applyAlignment="1" applyProtection="1">
      <alignment vertical="top" wrapText="1"/>
      <protection/>
    </xf>
    <xf numFmtId="0" fontId="2" fillId="5" borderId="2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6" xfId="0" applyFont="1" applyBorder="1" applyAlignment="1" applyProtection="1">
      <alignment vertical="center" wrapText="1" readingOrder="1"/>
      <protection/>
    </xf>
    <xf numFmtId="0" fontId="7" fillId="0" borderId="27" xfId="0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6" xfId="0" applyFont="1" applyBorder="1" applyAlignment="1" applyProtection="1">
      <alignment horizontal="left" vertical="center" wrapText="1" readingOrder="1"/>
      <protection/>
    </xf>
    <xf numFmtId="165" fontId="6" fillId="0" borderId="26" xfId="20" applyNumberFormat="1" applyFont="1" applyBorder="1" applyAlignment="1" applyProtection="1">
      <alignment vertical="top" wrapText="1" readingOrder="1"/>
      <protection/>
    </xf>
    <xf numFmtId="165" fontId="8" fillId="0" borderId="27" xfId="20" applyNumberFormat="1" applyFont="1" applyBorder="1" applyAlignment="1" applyProtection="1">
      <alignment vertical="top" wrapText="1"/>
      <protection/>
    </xf>
    <xf numFmtId="165" fontId="8" fillId="0" borderId="28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8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56" customWidth="1"/>
    <col min="2" max="2" width="14.8515625" style="56" customWidth="1"/>
    <col min="3" max="3" width="11.421875" style="56" customWidth="1"/>
    <col min="4" max="4" width="13.421875" style="56" customWidth="1"/>
    <col min="5" max="5" width="7.140625" style="56" customWidth="1"/>
    <col min="6" max="6" width="13.57421875" style="56" customWidth="1"/>
    <col min="7" max="7" width="51.140625" style="56" customWidth="1"/>
    <col min="8" max="8" width="23.57421875" style="56" customWidth="1"/>
    <col min="9" max="9" width="16.140625" style="56" customWidth="1"/>
    <col min="10" max="10" width="13.421875" style="56" customWidth="1"/>
    <col min="11" max="11" width="24.57421875" style="56" customWidth="1"/>
    <col min="12" max="12" width="13.421875" style="56" customWidth="1"/>
    <col min="13" max="15" width="14.57421875" style="56" customWidth="1"/>
    <col min="16" max="18" width="18.57421875" style="56" customWidth="1"/>
    <col min="19" max="16384" width="8.7109375" style="56" customWidth="1"/>
  </cols>
  <sheetData>
    <row r="1" ht="25.25" customHeight="1">
      <c r="B1" s="1" t="s">
        <v>31</v>
      </c>
    </row>
    <row r="2" ht="22.75" customHeight="1">
      <c r="B2" s="1" t="s">
        <v>25</v>
      </c>
    </row>
    <row r="3" ht="6.65" customHeight="1"/>
    <row r="4" spans="2:18" ht="78" customHeight="1">
      <c r="B4" s="57" t="s">
        <v>2</v>
      </c>
      <c r="C4" s="57" t="s">
        <v>3</v>
      </c>
      <c r="D4" s="57" t="s">
        <v>4</v>
      </c>
      <c r="E4" s="58" t="s">
        <v>20</v>
      </c>
      <c r="F4" s="59"/>
      <c r="G4" s="57" t="s">
        <v>5</v>
      </c>
      <c r="H4" s="60" t="s">
        <v>0</v>
      </c>
      <c r="I4" s="57" t="s">
        <v>6</v>
      </c>
      <c r="J4" s="57" t="s">
        <v>7</v>
      </c>
      <c r="K4" s="57" t="s">
        <v>21</v>
      </c>
      <c r="L4" s="57" t="s">
        <v>8</v>
      </c>
      <c r="M4" s="57" t="s">
        <v>9</v>
      </c>
      <c r="N4" s="57" t="s">
        <v>10</v>
      </c>
      <c r="O4" s="57" t="s">
        <v>23</v>
      </c>
      <c r="P4" s="57" t="s">
        <v>11</v>
      </c>
      <c r="Q4" s="57" t="s">
        <v>12</v>
      </c>
      <c r="R4" s="57" t="s">
        <v>24</v>
      </c>
    </row>
    <row r="5" spans="2:18" ht="110" customHeight="1">
      <c r="B5" s="61">
        <v>1</v>
      </c>
      <c r="C5" s="62" t="s">
        <v>29</v>
      </c>
      <c r="D5" s="62" t="s">
        <v>13</v>
      </c>
      <c r="E5" s="63" t="s">
        <v>22</v>
      </c>
      <c r="F5" s="64"/>
      <c r="G5" s="2"/>
      <c r="H5" s="62" t="s">
        <v>33</v>
      </c>
      <c r="I5" s="61">
        <v>1</v>
      </c>
      <c r="J5" s="61" t="s">
        <v>14</v>
      </c>
      <c r="K5" s="65">
        <v>23000</v>
      </c>
      <c r="L5" s="61" t="s">
        <v>15</v>
      </c>
      <c r="M5" s="3"/>
      <c r="N5" s="65">
        <f>O5-M5</f>
        <v>0</v>
      </c>
      <c r="O5" s="65">
        <f>M5*(1+L5/100)</f>
        <v>0</v>
      </c>
      <c r="P5" s="65">
        <f>I5*M5</f>
        <v>0</v>
      </c>
      <c r="Q5" s="65">
        <f>I5*N5</f>
        <v>0</v>
      </c>
      <c r="R5" s="65">
        <f>I5*O5</f>
        <v>0</v>
      </c>
    </row>
    <row r="6" spans="2:18" ht="110" customHeight="1">
      <c r="B6" s="61">
        <v>2</v>
      </c>
      <c r="C6" s="62" t="s">
        <v>29</v>
      </c>
      <c r="D6" s="62" t="s">
        <v>13</v>
      </c>
      <c r="E6" s="63" t="s">
        <v>27</v>
      </c>
      <c r="F6" s="64"/>
      <c r="G6" s="2"/>
      <c r="H6" s="62" t="s">
        <v>34</v>
      </c>
      <c r="I6" s="61">
        <v>2</v>
      </c>
      <c r="J6" s="61" t="s">
        <v>14</v>
      </c>
      <c r="K6" s="66">
        <v>25000</v>
      </c>
      <c r="L6" s="61">
        <v>21</v>
      </c>
      <c r="M6" s="3"/>
      <c r="N6" s="65">
        <f>O6-M6</f>
        <v>0</v>
      </c>
      <c r="O6" s="65">
        <f>M6*(1+L6/100)</f>
        <v>0</v>
      </c>
      <c r="P6" s="65">
        <f>I6*M6</f>
        <v>0</v>
      </c>
      <c r="Q6" s="65">
        <f>I6*N6</f>
        <v>0</v>
      </c>
      <c r="R6" s="65">
        <f>I6*O6</f>
        <v>0</v>
      </c>
    </row>
    <row r="7" spans="2:18" ht="110" customHeight="1">
      <c r="B7" s="61">
        <v>3</v>
      </c>
      <c r="C7" s="62" t="s">
        <v>28</v>
      </c>
      <c r="D7" s="62" t="s">
        <v>26</v>
      </c>
      <c r="E7" s="63" t="s">
        <v>30</v>
      </c>
      <c r="F7" s="64"/>
      <c r="G7" s="2"/>
      <c r="H7" s="62" t="s">
        <v>35</v>
      </c>
      <c r="I7" s="61">
        <v>1</v>
      </c>
      <c r="J7" s="61" t="s">
        <v>14</v>
      </c>
      <c r="K7" s="65">
        <v>10743</v>
      </c>
      <c r="L7" s="61">
        <v>21</v>
      </c>
      <c r="M7" s="3"/>
      <c r="N7" s="65">
        <f>O7-M7</f>
        <v>0</v>
      </c>
      <c r="O7" s="65">
        <f>M7*(1+L7/100)</f>
        <v>0</v>
      </c>
      <c r="P7" s="65">
        <f>I7*M7</f>
        <v>0</v>
      </c>
      <c r="Q7" s="65">
        <f>I7*N7</f>
        <v>0</v>
      </c>
      <c r="R7" s="65">
        <f>I7*O7</f>
        <v>0</v>
      </c>
    </row>
    <row r="8" spans="2:18" ht="110" customHeight="1">
      <c r="B8" s="61">
        <v>4</v>
      </c>
      <c r="C8" s="62" t="s">
        <v>28</v>
      </c>
      <c r="D8" s="62" t="s">
        <v>26</v>
      </c>
      <c r="E8" s="63" t="s">
        <v>32</v>
      </c>
      <c r="F8" s="64"/>
      <c r="G8" s="2"/>
      <c r="H8" s="62" t="s">
        <v>36</v>
      </c>
      <c r="I8" s="61">
        <v>12</v>
      </c>
      <c r="J8" s="61" t="s">
        <v>14</v>
      </c>
      <c r="K8" s="65"/>
      <c r="L8" s="61" t="s">
        <v>15</v>
      </c>
      <c r="M8" s="3"/>
      <c r="N8" s="65">
        <f>O8-M8</f>
        <v>0</v>
      </c>
      <c r="O8" s="65">
        <f>M8*(1+L8/100)</f>
        <v>0</v>
      </c>
      <c r="P8" s="65">
        <f>I8*M8</f>
        <v>0</v>
      </c>
      <c r="Q8" s="65">
        <f>I8*N8</f>
        <v>0</v>
      </c>
      <c r="R8" s="65">
        <f>I8*O8</f>
        <v>0</v>
      </c>
    </row>
    <row r="9" ht="12" customHeight="1"/>
    <row r="10" spans="2:5" ht="20" customHeight="1">
      <c r="B10" s="67" t="s">
        <v>16</v>
      </c>
      <c r="C10" s="68"/>
      <c r="D10" s="68"/>
      <c r="E10" s="69"/>
    </row>
    <row r="11" spans="2:5" ht="11.4" customHeight="1">
      <c r="B11" s="70"/>
      <c r="C11" s="70"/>
      <c r="D11" s="70"/>
      <c r="E11" s="70"/>
    </row>
    <row r="12" spans="2:5" ht="20" customHeight="1">
      <c r="B12" s="71" t="s">
        <v>17</v>
      </c>
      <c r="C12" s="72">
        <f>SUM(P5:P8)</f>
        <v>0</v>
      </c>
      <c r="D12" s="73"/>
      <c r="E12" s="74"/>
    </row>
    <row r="13" spans="2:5" ht="11.4" customHeight="1">
      <c r="B13" s="75"/>
      <c r="C13" s="76"/>
      <c r="D13" s="76"/>
      <c r="E13" s="76"/>
    </row>
    <row r="14" spans="2:5" ht="20" customHeight="1">
      <c r="B14" s="71" t="s">
        <v>18</v>
      </c>
      <c r="C14" s="72">
        <f>SUM(Q5:Q8)</f>
        <v>0</v>
      </c>
      <c r="D14" s="73"/>
      <c r="E14" s="74"/>
    </row>
    <row r="15" spans="2:5" ht="11.4" customHeight="1">
      <c r="B15" s="75"/>
      <c r="C15" s="76"/>
      <c r="D15" s="76"/>
      <c r="E15" s="76"/>
    </row>
    <row r="16" spans="2:5" ht="20" customHeight="1">
      <c r="B16" s="71" t="s">
        <v>19</v>
      </c>
      <c r="C16" s="72">
        <f>SUM(R5:R8)</f>
        <v>0</v>
      </c>
      <c r="D16" s="73"/>
      <c r="E16" s="74"/>
    </row>
    <row r="17" ht="5.4" customHeight="1"/>
    <row r="18" spans="2:15" ht="58.25" customHeight="1">
      <c r="B18" s="77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79"/>
    </row>
    <row r="19" ht="13.25" customHeight="1" hidden="1"/>
  </sheetData>
  <sheetProtection password="B7B8" sheet="1" objects="1" scenarios="1"/>
  <mergeCells count="10">
    <mergeCell ref="B18:O18"/>
    <mergeCell ref="C14:E14"/>
    <mergeCell ref="C16:E16"/>
    <mergeCell ref="E4:F4"/>
    <mergeCell ref="E5:F5"/>
    <mergeCell ref="E8:F8"/>
    <mergeCell ref="B10:E10"/>
    <mergeCell ref="C12:E12"/>
    <mergeCell ref="E6:F6"/>
    <mergeCell ref="E7:F7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E2" sqref="E2"/>
    </sheetView>
  </sheetViews>
  <sheetFormatPr defaultColWidth="9.140625" defaultRowHeight="12.75"/>
  <cols>
    <col min="1" max="1" width="15.28125" style="21" bestFit="1" customWidth="1"/>
    <col min="2" max="2" width="30.421875" style="22" customWidth="1"/>
    <col min="3" max="3" width="36.57421875" style="23" customWidth="1"/>
    <col min="4" max="16384" width="8.7109375" style="7" customWidth="1"/>
  </cols>
  <sheetData>
    <row r="1" spans="1:3" ht="24" customHeight="1">
      <c r="A1" s="4"/>
      <c r="B1" s="5" t="s">
        <v>37</v>
      </c>
      <c r="C1" s="6" t="s">
        <v>38</v>
      </c>
    </row>
    <row r="2" spans="1:3" ht="24" customHeight="1" thickBot="1">
      <c r="A2" s="4"/>
      <c r="B2" s="5" t="s">
        <v>4</v>
      </c>
      <c r="C2" s="6" t="s">
        <v>13</v>
      </c>
    </row>
    <row r="3" spans="1:3" ht="24" customHeight="1">
      <c r="A3" s="8" t="s">
        <v>39</v>
      </c>
      <c r="B3" s="9" t="s">
        <v>40</v>
      </c>
      <c r="C3" s="10" t="s">
        <v>41</v>
      </c>
    </row>
    <row r="4" spans="1:3" ht="18" customHeight="1">
      <c r="A4" s="11" t="s">
        <v>42</v>
      </c>
      <c r="B4" s="12" t="s">
        <v>43</v>
      </c>
      <c r="C4" s="13" t="s">
        <v>44</v>
      </c>
    </row>
    <row r="5" spans="1:3" ht="18" customHeight="1">
      <c r="A5" s="47" t="s">
        <v>45</v>
      </c>
      <c r="B5" s="15" t="s">
        <v>46</v>
      </c>
      <c r="C5" s="13" t="s">
        <v>47</v>
      </c>
    </row>
    <row r="6" spans="1:3" ht="28" customHeight="1">
      <c r="A6" s="48"/>
      <c r="B6" s="15" t="s">
        <v>48</v>
      </c>
      <c r="C6" s="13" t="s">
        <v>49</v>
      </c>
    </row>
    <row r="7" spans="1:3" ht="30">
      <c r="A7" s="47" t="s">
        <v>50</v>
      </c>
      <c r="B7" s="15" t="s">
        <v>51</v>
      </c>
      <c r="C7" s="13">
        <v>8750</v>
      </c>
    </row>
    <row r="8" spans="1:3" ht="18" customHeight="1">
      <c r="A8" s="48"/>
      <c r="B8" s="15" t="s">
        <v>48</v>
      </c>
      <c r="C8" s="13" t="s">
        <v>52</v>
      </c>
    </row>
    <row r="9" spans="1:3" ht="18" customHeight="1">
      <c r="A9" s="16" t="s">
        <v>53</v>
      </c>
      <c r="B9" s="15" t="s">
        <v>54</v>
      </c>
      <c r="C9" s="13" t="s">
        <v>55</v>
      </c>
    </row>
    <row r="10" spans="1:3" ht="20">
      <c r="A10" s="49" t="s">
        <v>56</v>
      </c>
      <c r="B10" s="15" t="s">
        <v>57</v>
      </c>
      <c r="C10" s="13" t="s">
        <v>58</v>
      </c>
    </row>
    <row r="11" spans="1:3" ht="18" customHeight="1">
      <c r="A11" s="49"/>
      <c r="B11" s="15" t="s">
        <v>59</v>
      </c>
      <c r="C11" s="13" t="s">
        <v>60</v>
      </c>
    </row>
    <row r="12" spans="1:3" ht="40">
      <c r="A12" s="16" t="s">
        <v>61</v>
      </c>
      <c r="B12" s="15" t="s">
        <v>62</v>
      </c>
      <c r="C12" s="13">
        <v>2580</v>
      </c>
    </row>
    <row r="13" spans="1:3" ht="18" customHeight="1">
      <c r="A13" s="49" t="s">
        <v>63</v>
      </c>
      <c r="B13" s="15" t="s">
        <v>64</v>
      </c>
      <c r="C13" s="13" t="s">
        <v>65</v>
      </c>
    </row>
    <row r="14" spans="1:3" ht="18" customHeight="1">
      <c r="A14" s="49"/>
      <c r="B14" s="15" t="s">
        <v>66</v>
      </c>
      <c r="C14" s="13" t="s">
        <v>67</v>
      </c>
    </row>
    <row r="15" spans="1:3" ht="26" customHeight="1">
      <c r="A15" s="49"/>
      <c r="B15" s="15" t="s">
        <v>68</v>
      </c>
      <c r="C15" s="13" t="s">
        <v>69</v>
      </c>
    </row>
    <row r="16" spans="1:3" ht="26" customHeight="1">
      <c r="A16" s="17" t="s">
        <v>71</v>
      </c>
      <c r="B16" s="15" t="s">
        <v>73</v>
      </c>
      <c r="C16" s="13" t="s">
        <v>74</v>
      </c>
    </row>
    <row r="17" spans="1:3" ht="50">
      <c r="A17" s="16" t="s">
        <v>76</v>
      </c>
      <c r="B17" s="15" t="s">
        <v>77</v>
      </c>
      <c r="C17" s="13" t="s">
        <v>78</v>
      </c>
    </row>
    <row r="18" spans="1:3" ht="18" customHeight="1">
      <c r="A18" s="16" t="s">
        <v>79</v>
      </c>
      <c r="B18" s="15" t="s">
        <v>80</v>
      </c>
      <c r="C18" s="13" t="s">
        <v>81</v>
      </c>
    </row>
    <row r="19" spans="1:3" ht="18" customHeight="1">
      <c r="A19" s="16" t="s">
        <v>83</v>
      </c>
      <c r="B19" s="15" t="s">
        <v>84</v>
      </c>
      <c r="C19" s="13" t="s">
        <v>85</v>
      </c>
    </row>
    <row r="20" spans="1:3" ht="18" customHeight="1">
      <c r="A20" s="49" t="s">
        <v>86</v>
      </c>
      <c r="B20" s="15" t="s">
        <v>87</v>
      </c>
      <c r="C20" s="13" t="s">
        <v>88</v>
      </c>
    </row>
    <row r="21" spans="1:3" ht="18" customHeight="1">
      <c r="A21" s="49"/>
      <c r="B21" s="15" t="s">
        <v>89</v>
      </c>
      <c r="C21" s="13" t="s">
        <v>88</v>
      </c>
    </row>
    <row r="22" spans="1:3" ht="18" customHeight="1">
      <c r="A22" s="49"/>
      <c r="B22" s="15" t="s">
        <v>90</v>
      </c>
      <c r="C22" s="13" t="s">
        <v>88</v>
      </c>
    </row>
    <row r="23" spans="1:3" ht="18" customHeight="1">
      <c r="A23" s="49"/>
      <c r="B23" s="15" t="s">
        <v>48</v>
      </c>
      <c r="C23" s="13" t="s">
        <v>91</v>
      </c>
    </row>
    <row r="24" spans="1:3" ht="18" customHeight="1">
      <c r="A24" s="14" t="s">
        <v>93</v>
      </c>
      <c r="B24" s="15" t="s">
        <v>94</v>
      </c>
      <c r="C24" s="13" t="s">
        <v>95</v>
      </c>
    </row>
    <row r="25" spans="1:3" ht="46" customHeight="1" thickBot="1">
      <c r="A25" s="18" t="s">
        <v>99</v>
      </c>
      <c r="B25" s="19" t="s">
        <v>100</v>
      </c>
      <c r="C25" s="20" t="s">
        <v>101</v>
      </c>
    </row>
    <row r="26" spans="1:3" ht="24.5" customHeight="1" thickBot="1">
      <c r="A26" s="44" t="s">
        <v>112</v>
      </c>
      <c r="B26" s="45"/>
      <c r="C26" s="46"/>
    </row>
  </sheetData>
  <mergeCells count="6">
    <mergeCell ref="A26:C26"/>
    <mergeCell ref="A5:A6"/>
    <mergeCell ref="A7:A8"/>
    <mergeCell ref="A10:A11"/>
    <mergeCell ref="A13:A15"/>
    <mergeCell ref="A20:A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 topLeftCell="A1">
      <selection activeCell="E2" sqref="E2"/>
    </sheetView>
  </sheetViews>
  <sheetFormatPr defaultColWidth="8.8515625" defaultRowHeight="12.75"/>
  <cols>
    <col min="1" max="1" width="17.140625" style="24" customWidth="1"/>
    <col min="2" max="2" width="40.00390625" style="24" customWidth="1"/>
    <col min="3" max="3" width="51.7109375" style="24" customWidth="1"/>
    <col min="4" max="16384" width="8.8515625" style="24" customWidth="1"/>
  </cols>
  <sheetData>
    <row r="1" spans="2:3" ht="24" customHeight="1">
      <c r="B1" s="25" t="s">
        <v>37</v>
      </c>
      <c r="C1" s="26" t="s">
        <v>38</v>
      </c>
    </row>
    <row r="2" spans="2:3" ht="24" customHeight="1">
      <c r="B2" s="26" t="s">
        <v>4</v>
      </c>
      <c r="C2" s="26" t="s">
        <v>13</v>
      </c>
    </row>
    <row r="3" spans="1:3" ht="24" customHeight="1">
      <c r="A3" s="27" t="s">
        <v>39</v>
      </c>
      <c r="B3" s="27" t="s">
        <v>40</v>
      </c>
      <c r="C3" s="27" t="s">
        <v>41</v>
      </c>
    </row>
    <row r="4" spans="1:3" ht="18" customHeight="1">
      <c r="A4" s="27" t="s">
        <v>42</v>
      </c>
      <c r="B4" s="27" t="s">
        <v>43</v>
      </c>
      <c r="C4" s="28" t="s">
        <v>44</v>
      </c>
    </row>
    <row r="5" spans="1:3" ht="18" customHeight="1">
      <c r="A5" s="50" t="s">
        <v>45</v>
      </c>
      <c r="B5" s="27" t="s">
        <v>46</v>
      </c>
      <c r="C5" s="28" t="s">
        <v>47</v>
      </c>
    </row>
    <row r="6" spans="1:3" ht="18" customHeight="1">
      <c r="A6" s="51"/>
      <c r="B6" s="27" t="s">
        <v>48</v>
      </c>
      <c r="C6" s="28" t="s">
        <v>102</v>
      </c>
    </row>
    <row r="7" spans="1:3" ht="34.15" customHeight="1">
      <c r="A7" s="27" t="s">
        <v>50</v>
      </c>
      <c r="B7" s="29" t="s">
        <v>51</v>
      </c>
      <c r="C7" s="30">
        <v>7600</v>
      </c>
    </row>
    <row r="8" spans="1:3" ht="18" customHeight="1">
      <c r="A8" s="27" t="s">
        <v>53</v>
      </c>
      <c r="B8" s="27" t="s">
        <v>54</v>
      </c>
      <c r="C8" s="28" t="s">
        <v>103</v>
      </c>
    </row>
    <row r="9" spans="1:3" ht="18" customHeight="1">
      <c r="A9" s="50" t="s">
        <v>56</v>
      </c>
      <c r="B9" s="27" t="s">
        <v>57</v>
      </c>
      <c r="C9" s="28" t="s">
        <v>104</v>
      </c>
    </row>
    <row r="10" spans="1:3" ht="18" customHeight="1">
      <c r="A10" s="51"/>
      <c r="B10" s="27" t="s">
        <v>59</v>
      </c>
      <c r="C10" s="28" t="s">
        <v>105</v>
      </c>
    </row>
    <row r="11" spans="1:3" ht="49.9" customHeight="1">
      <c r="A11" s="27" t="s">
        <v>61</v>
      </c>
      <c r="B11" s="29" t="s">
        <v>62</v>
      </c>
      <c r="C11" s="28" t="s">
        <v>106</v>
      </c>
    </row>
    <row r="12" spans="1:3" ht="18" customHeight="1">
      <c r="A12" s="50" t="s">
        <v>63</v>
      </c>
      <c r="B12" s="27" t="s">
        <v>64</v>
      </c>
      <c r="C12" s="28" t="s">
        <v>65</v>
      </c>
    </row>
    <row r="13" spans="1:3" ht="18" customHeight="1">
      <c r="A13" s="52"/>
      <c r="B13" s="27" t="s">
        <v>66</v>
      </c>
      <c r="C13" s="28" t="s">
        <v>67</v>
      </c>
    </row>
    <row r="14" spans="1:3" ht="18" customHeight="1">
      <c r="A14" s="51"/>
      <c r="B14" s="27" t="s">
        <v>68</v>
      </c>
      <c r="C14" s="28" t="s">
        <v>70</v>
      </c>
    </row>
    <row r="15" spans="1:3" ht="18" customHeight="1">
      <c r="A15" s="50" t="s">
        <v>71</v>
      </c>
      <c r="B15" s="27" t="s">
        <v>72</v>
      </c>
      <c r="C15" s="28" t="s">
        <v>107</v>
      </c>
    </row>
    <row r="16" spans="1:3" ht="18" customHeight="1">
      <c r="A16" s="51"/>
      <c r="B16" s="27" t="s">
        <v>73</v>
      </c>
      <c r="C16" s="28" t="s">
        <v>75</v>
      </c>
    </row>
    <row r="17" spans="1:3" ht="42.65" customHeight="1">
      <c r="A17" s="29" t="s">
        <v>76</v>
      </c>
      <c r="B17" s="27" t="s">
        <v>77</v>
      </c>
      <c r="C17" s="31" t="s">
        <v>108</v>
      </c>
    </row>
    <row r="18" spans="1:3" ht="37.9" customHeight="1">
      <c r="A18" s="27" t="s">
        <v>79</v>
      </c>
      <c r="B18" s="27" t="s">
        <v>80</v>
      </c>
      <c r="C18" s="31" t="s">
        <v>82</v>
      </c>
    </row>
    <row r="19" spans="1:3" ht="18" customHeight="1">
      <c r="A19" s="27" t="s">
        <v>83</v>
      </c>
      <c r="B19" s="27" t="s">
        <v>84</v>
      </c>
      <c r="C19" s="28" t="s">
        <v>109</v>
      </c>
    </row>
    <row r="20" spans="1:3" ht="18" customHeight="1">
      <c r="A20" s="50" t="s">
        <v>86</v>
      </c>
      <c r="B20" s="27" t="s">
        <v>87</v>
      </c>
      <c r="C20" s="28" t="s">
        <v>88</v>
      </c>
    </row>
    <row r="21" spans="1:3" ht="18" customHeight="1">
      <c r="A21" s="52"/>
      <c r="B21" s="27" t="s">
        <v>89</v>
      </c>
      <c r="C21" s="28" t="s">
        <v>88</v>
      </c>
    </row>
    <row r="22" spans="1:3" ht="18" customHeight="1">
      <c r="A22" s="52"/>
      <c r="B22" s="27" t="s">
        <v>90</v>
      </c>
      <c r="C22" s="28" t="s">
        <v>88</v>
      </c>
    </row>
    <row r="23" spans="1:3" ht="18" customHeight="1">
      <c r="A23" s="51"/>
      <c r="B23" s="27" t="s">
        <v>48</v>
      </c>
      <c r="C23" s="28" t="s">
        <v>92</v>
      </c>
    </row>
    <row r="24" spans="1:3" ht="18" customHeight="1">
      <c r="A24" s="50" t="s">
        <v>93</v>
      </c>
      <c r="B24" s="27" t="s">
        <v>94</v>
      </c>
      <c r="C24" s="28" t="s">
        <v>110</v>
      </c>
    </row>
    <row r="25" spans="1:3" ht="44.5" customHeight="1" thickBot="1">
      <c r="A25" s="53"/>
      <c r="B25" s="27" t="s">
        <v>96</v>
      </c>
      <c r="C25" s="31" t="s">
        <v>97</v>
      </c>
    </row>
    <row r="26" spans="1:3" ht="44.5" customHeight="1" thickBot="1">
      <c r="A26" s="32" t="s">
        <v>98</v>
      </c>
      <c r="B26" s="32"/>
      <c r="C26" s="33" t="s">
        <v>111</v>
      </c>
    </row>
    <row r="27" spans="1:3" ht="36.65" customHeight="1" thickBot="1">
      <c r="A27" s="44" t="s">
        <v>112</v>
      </c>
      <c r="B27" s="45"/>
      <c r="C27" s="46"/>
    </row>
  </sheetData>
  <mergeCells count="7">
    <mergeCell ref="A27:C27"/>
    <mergeCell ref="A5:A6"/>
    <mergeCell ref="A9:A10"/>
    <mergeCell ref="A12:A14"/>
    <mergeCell ref="A15:A16"/>
    <mergeCell ref="A20:A23"/>
    <mergeCell ref="A24:A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D2" sqref="D2"/>
    </sheetView>
  </sheetViews>
  <sheetFormatPr defaultColWidth="9.140625" defaultRowHeight="12.75"/>
  <cols>
    <col min="1" max="1" width="24.421875" style="37" customWidth="1"/>
    <col min="2" max="2" width="53.421875" style="37" customWidth="1"/>
    <col min="3" max="255" width="8.7109375" style="35" customWidth="1"/>
    <col min="256" max="257" width="30.421875" style="35" customWidth="1"/>
    <col min="258" max="258" width="65.421875" style="35" customWidth="1"/>
    <col min="259" max="511" width="8.7109375" style="35" customWidth="1"/>
    <col min="512" max="513" width="30.421875" style="35" customWidth="1"/>
    <col min="514" max="514" width="65.421875" style="35" customWidth="1"/>
    <col min="515" max="767" width="8.7109375" style="35" customWidth="1"/>
    <col min="768" max="769" width="30.421875" style="35" customWidth="1"/>
    <col min="770" max="770" width="65.421875" style="35" customWidth="1"/>
    <col min="771" max="1023" width="8.7109375" style="35" customWidth="1"/>
    <col min="1024" max="1025" width="30.421875" style="35" customWidth="1"/>
    <col min="1026" max="1026" width="65.421875" style="35" customWidth="1"/>
    <col min="1027" max="1279" width="8.7109375" style="35" customWidth="1"/>
    <col min="1280" max="1281" width="30.421875" style="35" customWidth="1"/>
    <col min="1282" max="1282" width="65.421875" style="35" customWidth="1"/>
    <col min="1283" max="1535" width="8.7109375" style="35" customWidth="1"/>
    <col min="1536" max="1537" width="30.421875" style="35" customWidth="1"/>
    <col min="1538" max="1538" width="65.421875" style="35" customWidth="1"/>
    <col min="1539" max="1791" width="8.7109375" style="35" customWidth="1"/>
    <col min="1792" max="1793" width="30.421875" style="35" customWidth="1"/>
    <col min="1794" max="1794" width="65.421875" style="35" customWidth="1"/>
    <col min="1795" max="2047" width="8.7109375" style="35" customWidth="1"/>
    <col min="2048" max="2049" width="30.421875" style="35" customWidth="1"/>
    <col min="2050" max="2050" width="65.421875" style="35" customWidth="1"/>
    <col min="2051" max="2303" width="8.7109375" style="35" customWidth="1"/>
    <col min="2304" max="2305" width="30.421875" style="35" customWidth="1"/>
    <col min="2306" max="2306" width="65.421875" style="35" customWidth="1"/>
    <col min="2307" max="2559" width="8.7109375" style="35" customWidth="1"/>
    <col min="2560" max="2561" width="30.421875" style="35" customWidth="1"/>
    <col min="2562" max="2562" width="65.421875" style="35" customWidth="1"/>
    <col min="2563" max="2815" width="8.7109375" style="35" customWidth="1"/>
    <col min="2816" max="2817" width="30.421875" style="35" customWidth="1"/>
    <col min="2818" max="2818" width="65.421875" style="35" customWidth="1"/>
    <col min="2819" max="3071" width="8.7109375" style="35" customWidth="1"/>
    <col min="3072" max="3073" width="30.421875" style="35" customWidth="1"/>
    <col min="3074" max="3074" width="65.421875" style="35" customWidth="1"/>
    <col min="3075" max="3327" width="8.7109375" style="35" customWidth="1"/>
    <col min="3328" max="3329" width="30.421875" style="35" customWidth="1"/>
    <col min="3330" max="3330" width="65.421875" style="35" customWidth="1"/>
    <col min="3331" max="3583" width="8.7109375" style="35" customWidth="1"/>
    <col min="3584" max="3585" width="30.421875" style="35" customWidth="1"/>
    <col min="3586" max="3586" width="65.421875" style="35" customWidth="1"/>
    <col min="3587" max="3839" width="8.7109375" style="35" customWidth="1"/>
    <col min="3840" max="3841" width="30.421875" style="35" customWidth="1"/>
    <col min="3842" max="3842" width="65.421875" style="35" customWidth="1"/>
    <col min="3843" max="4095" width="8.7109375" style="35" customWidth="1"/>
    <col min="4096" max="4097" width="30.421875" style="35" customWidth="1"/>
    <col min="4098" max="4098" width="65.421875" style="35" customWidth="1"/>
    <col min="4099" max="4351" width="8.7109375" style="35" customWidth="1"/>
    <col min="4352" max="4353" width="30.421875" style="35" customWidth="1"/>
    <col min="4354" max="4354" width="65.421875" style="35" customWidth="1"/>
    <col min="4355" max="4607" width="8.7109375" style="35" customWidth="1"/>
    <col min="4608" max="4609" width="30.421875" style="35" customWidth="1"/>
    <col min="4610" max="4610" width="65.421875" style="35" customWidth="1"/>
    <col min="4611" max="4863" width="8.7109375" style="35" customWidth="1"/>
    <col min="4864" max="4865" width="30.421875" style="35" customWidth="1"/>
    <col min="4866" max="4866" width="65.421875" style="35" customWidth="1"/>
    <col min="4867" max="5119" width="8.7109375" style="35" customWidth="1"/>
    <col min="5120" max="5121" width="30.421875" style="35" customWidth="1"/>
    <col min="5122" max="5122" width="65.421875" style="35" customWidth="1"/>
    <col min="5123" max="5375" width="8.7109375" style="35" customWidth="1"/>
    <col min="5376" max="5377" width="30.421875" style="35" customWidth="1"/>
    <col min="5378" max="5378" width="65.421875" style="35" customWidth="1"/>
    <col min="5379" max="5631" width="8.7109375" style="35" customWidth="1"/>
    <col min="5632" max="5633" width="30.421875" style="35" customWidth="1"/>
    <col min="5634" max="5634" width="65.421875" style="35" customWidth="1"/>
    <col min="5635" max="5887" width="8.7109375" style="35" customWidth="1"/>
    <col min="5888" max="5889" width="30.421875" style="35" customWidth="1"/>
    <col min="5890" max="5890" width="65.421875" style="35" customWidth="1"/>
    <col min="5891" max="6143" width="8.7109375" style="35" customWidth="1"/>
    <col min="6144" max="6145" width="30.421875" style="35" customWidth="1"/>
    <col min="6146" max="6146" width="65.421875" style="35" customWidth="1"/>
    <col min="6147" max="6399" width="8.7109375" style="35" customWidth="1"/>
    <col min="6400" max="6401" width="30.421875" style="35" customWidth="1"/>
    <col min="6402" max="6402" width="65.421875" style="35" customWidth="1"/>
    <col min="6403" max="6655" width="8.7109375" style="35" customWidth="1"/>
    <col min="6656" max="6657" width="30.421875" style="35" customWidth="1"/>
    <col min="6658" max="6658" width="65.421875" style="35" customWidth="1"/>
    <col min="6659" max="6911" width="8.7109375" style="35" customWidth="1"/>
    <col min="6912" max="6913" width="30.421875" style="35" customWidth="1"/>
    <col min="6914" max="6914" width="65.421875" style="35" customWidth="1"/>
    <col min="6915" max="7167" width="8.7109375" style="35" customWidth="1"/>
    <col min="7168" max="7169" width="30.421875" style="35" customWidth="1"/>
    <col min="7170" max="7170" width="65.421875" style="35" customWidth="1"/>
    <col min="7171" max="7423" width="8.7109375" style="35" customWidth="1"/>
    <col min="7424" max="7425" width="30.421875" style="35" customWidth="1"/>
    <col min="7426" max="7426" width="65.421875" style="35" customWidth="1"/>
    <col min="7427" max="7679" width="8.7109375" style="35" customWidth="1"/>
    <col min="7680" max="7681" width="30.421875" style="35" customWidth="1"/>
    <col min="7682" max="7682" width="65.421875" style="35" customWidth="1"/>
    <col min="7683" max="7935" width="8.7109375" style="35" customWidth="1"/>
    <col min="7936" max="7937" width="30.421875" style="35" customWidth="1"/>
    <col min="7938" max="7938" width="65.421875" style="35" customWidth="1"/>
    <col min="7939" max="8191" width="8.7109375" style="35" customWidth="1"/>
    <col min="8192" max="8193" width="30.421875" style="35" customWidth="1"/>
    <col min="8194" max="8194" width="65.421875" style="35" customWidth="1"/>
    <col min="8195" max="8447" width="8.7109375" style="35" customWidth="1"/>
    <col min="8448" max="8449" width="30.421875" style="35" customWidth="1"/>
    <col min="8450" max="8450" width="65.421875" style="35" customWidth="1"/>
    <col min="8451" max="8703" width="8.7109375" style="35" customWidth="1"/>
    <col min="8704" max="8705" width="30.421875" style="35" customWidth="1"/>
    <col min="8706" max="8706" width="65.421875" style="35" customWidth="1"/>
    <col min="8707" max="8959" width="8.7109375" style="35" customWidth="1"/>
    <col min="8960" max="8961" width="30.421875" style="35" customWidth="1"/>
    <col min="8962" max="8962" width="65.421875" style="35" customWidth="1"/>
    <col min="8963" max="9215" width="8.7109375" style="35" customWidth="1"/>
    <col min="9216" max="9217" width="30.421875" style="35" customWidth="1"/>
    <col min="9218" max="9218" width="65.421875" style="35" customWidth="1"/>
    <col min="9219" max="9471" width="8.7109375" style="35" customWidth="1"/>
    <col min="9472" max="9473" width="30.421875" style="35" customWidth="1"/>
    <col min="9474" max="9474" width="65.421875" style="35" customWidth="1"/>
    <col min="9475" max="9727" width="8.7109375" style="35" customWidth="1"/>
    <col min="9728" max="9729" width="30.421875" style="35" customWidth="1"/>
    <col min="9730" max="9730" width="65.421875" style="35" customWidth="1"/>
    <col min="9731" max="9983" width="8.7109375" style="35" customWidth="1"/>
    <col min="9984" max="9985" width="30.421875" style="35" customWidth="1"/>
    <col min="9986" max="9986" width="65.421875" style="35" customWidth="1"/>
    <col min="9987" max="10239" width="8.7109375" style="35" customWidth="1"/>
    <col min="10240" max="10241" width="30.421875" style="35" customWidth="1"/>
    <col min="10242" max="10242" width="65.421875" style="35" customWidth="1"/>
    <col min="10243" max="10495" width="8.7109375" style="35" customWidth="1"/>
    <col min="10496" max="10497" width="30.421875" style="35" customWidth="1"/>
    <col min="10498" max="10498" width="65.421875" style="35" customWidth="1"/>
    <col min="10499" max="10751" width="8.7109375" style="35" customWidth="1"/>
    <col min="10752" max="10753" width="30.421875" style="35" customWidth="1"/>
    <col min="10754" max="10754" width="65.421875" style="35" customWidth="1"/>
    <col min="10755" max="11007" width="8.7109375" style="35" customWidth="1"/>
    <col min="11008" max="11009" width="30.421875" style="35" customWidth="1"/>
    <col min="11010" max="11010" width="65.421875" style="35" customWidth="1"/>
    <col min="11011" max="11263" width="8.7109375" style="35" customWidth="1"/>
    <col min="11264" max="11265" width="30.421875" style="35" customWidth="1"/>
    <col min="11266" max="11266" width="65.421875" style="35" customWidth="1"/>
    <col min="11267" max="11519" width="8.7109375" style="35" customWidth="1"/>
    <col min="11520" max="11521" width="30.421875" style="35" customWidth="1"/>
    <col min="11522" max="11522" width="65.421875" style="35" customWidth="1"/>
    <col min="11523" max="11775" width="8.7109375" style="35" customWidth="1"/>
    <col min="11776" max="11777" width="30.421875" style="35" customWidth="1"/>
    <col min="11778" max="11778" width="65.421875" style="35" customWidth="1"/>
    <col min="11779" max="12031" width="8.7109375" style="35" customWidth="1"/>
    <col min="12032" max="12033" width="30.421875" style="35" customWidth="1"/>
    <col min="12034" max="12034" width="65.421875" style="35" customWidth="1"/>
    <col min="12035" max="12287" width="8.7109375" style="35" customWidth="1"/>
    <col min="12288" max="12289" width="30.421875" style="35" customWidth="1"/>
    <col min="12290" max="12290" width="65.421875" style="35" customWidth="1"/>
    <col min="12291" max="12543" width="8.7109375" style="35" customWidth="1"/>
    <col min="12544" max="12545" width="30.421875" style="35" customWidth="1"/>
    <col min="12546" max="12546" width="65.421875" style="35" customWidth="1"/>
    <col min="12547" max="12799" width="8.7109375" style="35" customWidth="1"/>
    <col min="12800" max="12801" width="30.421875" style="35" customWidth="1"/>
    <col min="12802" max="12802" width="65.421875" style="35" customWidth="1"/>
    <col min="12803" max="13055" width="8.7109375" style="35" customWidth="1"/>
    <col min="13056" max="13057" width="30.421875" style="35" customWidth="1"/>
    <col min="13058" max="13058" width="65.421875" style="35" customWidth="1"/>
    <col min="13059" max="13311" width="8.7109375" style="35" customWidth="1"/>
    <col min="13312" max="13313" width="30.421875" style="35" customWidth="1"/>
    <col min="13314" max="13314" width="65.421875" style="35" customWidth="1"/>
    <col min="13315" max="13567" width="8.7109375" style="35" customWidth="1"/>
    <col min="13568" max="13569" width="30.421875" style="35" customWidth="1"/>
    <col min="13570" max="13570" width="65.421875" style="35" customWidth="1"/>
    <col min="13571" max="13823" width="8.7109375" style="35" customWidth="1"/>
    <col min="13824" max="13825" width="30.421875" style="35" customWidth="1"/>
    <col min="13826" max="13826" width="65.421875" style="35" customWidth="1"/>
    <col min="13827" max="14079" width="8.7109375" style="35" customWidth="1"/>
    <col min="14080" max="14081" width="30.421875" style="35" customWidth="1"/>
    <col min="14082" max="14082" width="65.421875" style="35" customWidth="1"/>
    <col min="14083" max="14335" width="8.7109375" style="35" customWidth="1"/>
    <col min="14336" max="14337" width="30.421875" style="35" customWidth="1"/>
    <col min="14338" max="14338" width="65.421875" style="35" customWidth="1"/>
    <col min="14339" max="14591" width="8.7109375" style="35" customWidth="1"/>
    <col min="14592" max="14593" width="30.421875" style="35" customWidth="1"/>
    <col min="14594" max="14594" width="65.421875" style="35" customWidth="1"/>
    <col min="14595" max="14847" width="8.7109375" style="35" customWidth="1"/>
    <col min="14848" max="14849" width="30.421875" style="35" customWidth="1"/>
    <col min="14850" max="14850" width="65.421875" style="35" customWidth="1"/>
    <col min="14851" max="15103" width="8.7109375" style="35" customWidth="1"/>
    <col min="15104" max="15105" width="30.421875" style="35" customWidth="1"/>
    <col min="15106" max="15106" width="65.421875" style="35" customWidth="1"/>
    <col min="15107" max="15359" width="8.7109375" style="35" customWidth="1"/>
    <col min="15360" max="15361" width="30.421875" style="35" customWidth="1"/>
    <col min="15362" max="15362" width="65.421875" style="35" customWidth="1"/>
    <col min="15363" max="15615" width="8.7109375" style="35" customWidth="1"/>
    <col min="15616" max="15617" width="30.421875" style="35" customWidth="1"/>
    <col min="15618" max="15618" width="65.421875" style="35" customWidth="1"/>
    <col min="15619" max="15871" width="8.7109375" style="35" customWidth="1"/>
    <col min="15872" max="15873" width="30.421875" style="35" customWidth="1"/>
    <col min="15874" max="15874" width="65.421875" style="35" customWidth="1"/>
    <col min="15875" max="16127" width="8.7109375" style="35" customWidth="1"/>
    <col min="16128" max="16129" width="30.421875" style="35" customWidth="1"/>
    <col min="16130" max="16130" width="65.421875" style="35" customWidth="1"/>
    <col min="16131" max="16384" width="8.7109375" style="35" customWidth="1"/>
  </cols>
  <sheetData>
    <row r="1" spans="1:2" ht="24" customHeight="1">
      <c r="A1" s="39" t="s">
        <v>37</v>
      </c>
      <c r="B1" s="40" t="s">
        <v>28</v>
      </c>
    </row>
    <row r="2" spans="1:2" ht="24" customHeight="1">
      <c r="A2" s="41" t="s">
        <v>4</v>
      </c>
      <c r="B2" s="42" t="s">
        <v>26</v>
      </c>
    </row>
    <row r="3" spans="1:2" ht="24" customHeight="1">
      <c r="A3" s="43" t="s">
        <v>40</v>
      </c>
      <c r="B3" s="43" t="s">
        <v>41</v>
      </c>
    </row>
    <row r="4" spans="1:2" ht="41" customHeight="1">
      <c r="A4" s="36" t="s">
        <v>113</v>
      </c>
      <c r="B4" s="34" t="s">
        <v>114</v>
      </c>
    </row>
    <row r="5" spans="1:2" ht="28.5" customHeight="1">
      <c r="A5" s="36" t="s">
        <v>50</v>
      </c>
      <c r="B5" s="34" t="s">
        <v>115</v>
      </c>
    </row>
    <row r="6" spans="1:2" ht="29" customHeight="1">
      <c r="A6" s="36" t="s">
        <v>116</v>
      </c>
      <c r="B6" s="34" t="s">
        <v>117</v>
      </c>
    </row>
    <row r="7" spans="1:2" ht="18" customHeight="1">
      <c r="A7" s="36" t="s">
        <v>53</v>
      </c>
      <c r="B7" s="34" t="s">
        <v>118</v>
      </c>
    </row>
    <row r="8" spans="1:2" ht="18" customHeight="1">
      <c r="A8" s="36" t="s">
        <v>119</v>
      </c>
      <c r="B8" s="34" t="s">
        <v>120</v>
      </c>
    </row>
    <row r="9" spans="1:2" ht="18" customHeight="1">
      <c r="A9" s="36" t="s">
        <v>121</v>
      </c>
      <c r="B9" s="34" t="s">
        <v>104</v>
      </c>
    </row>
    <row r="10" spans="1:2" ht="18" customHeight="1">
      <c r="A10" s="36" t="s">
        <v>122</v>
      </c>
      <c r="B10" s="34">
        <v>250</v>
      </c>
    </row>
    <row r="11" spans="1:2" ht="18" customHeight="1">
      <c r="A11" s="36" t="s">
        <v>123</v>
      </c>
      <c r="B11" s="34" t="s">
        <v>124</v>
      </c>
    </row>
    <row r="12" spans="1:2" ht="18" customHeight="1">
      <c r="A12" s="36" t="s">
        <v>61</v>
      </c>
      <c r="B12" s="34" t="s">
        <v>106</v>
      </c>
    </row>
    <row r="13" spans="1:2" ht="18" customHeight="1">
      <c r="A13" s="36" t="s">
        <v>63</v>
      </c>
      <c r="B13" s="34" t="s">
        <v>65</v>
      </c>
    </row>
    <row r="14" spans="1:2" ht="18" customHeight="1">
      <c r="A14" s="36" t="s">
        <v>125</v>
      </c>
      <c r="B14" s="34" t="s">
        <v>126</v>
      </c>
    </row>
    <row r="15" spans="1:2" ht="18" customHeight="1">
      <c r="A15" s="36" t="s">
        <v>79</v>
      </c>
      <c r="B15" s="34" t="s">
        <v>127</v>
      </c>
    </row>
    <row r="16" spans="1:2" ht="18" customHeight="1">
      <c r="A16" s="36" t="s">
        <v>93</v>
      </c>
      <c r="B16" s="34" t="s">
        <v>128</v>
      </c>
    </row>
    <row r="17" spans="1:2" ht="21.5" customHeight="1">
      <c r="A17" s="54" t="s">
        <v>112</v>
      </c>
      <c r="B17" s="55"/>
    </row>
  </sheetData>
  <mergeCells count="1"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D2" sqref="D2"/>
    </sheetView>
  </sheetViews>
  <sheetFormatPr defaultColWidth="9.140625" defaultRowHeight="12.75"/>
  <cols>
    <col min="1" max="1" width="24.7109375" style="37" customWidth="1"/>
    <col min="2" max="2" width="60.140625" style="37" customWidth="1"/>
    <col min="3" max="16384" width="8.7109375" style="35" customWidth="1"/>
  </cols>
  <sheetData>
    <row r="1" spans="1:2" ht="24" customHeight="1">
      <c r="A1" s="39" t="s">
        <v>37</v>
      </c>
      <c r="B1" s="40" t="s">
        <v>28</v>
      </c>
    </row>
    <row r="2" spans="1:2" ht="24" customHeight="1">
      <c r="A2" s="41" t="s">
        <v>4</v>
      </c>
      <c r="B2" s="42" t="s">
        <v>26</v>
      </c>
    </row>
    <row r="3" spans="1:2" ht="24" customHeight="1">
      <c r="A3" s="43" t="s">
        <v>40</v>
      </c>
      <c r="B3" s="43" t="s">
        <v>41</v>
      </c>
    </row>
    <row r="4" spans="1:2" ht="61" customHeight="1">
      <c r="A4" s="36" t="s">
        <v>113</v>
      </c>
      <c r="B4" s="38" t="s">
        <v>144</v>
      </c>
    </row>
    <row r="5" spans="1:2" ht="18" customHeight="1">
      <c r="A5" s="36" t="s">
        <v>50</v>
      </c>
      <c r="B5" s="34">
        <v>7900</v>
      </c>
    </row>
    <row r="6" spans="1:2" ht="49" customHeight="1">
      <c r="A6" s="36" t="s">
        <v>116</v>
      </c>
      <c r="B6" s="34" t="s">
        <v>131</v>
      </c>
    </row>
    <row r="7" spans="1:2" ht="18" customHeight="1">
      <c r="A7" s="36" t="s">
        <v>53</v>
      </c>
      <c r="B7" s="34" t="s">
        <v>118</v>
      </c>
    </row>
    <row r="8" spans="1:2" ht="18" customHeight="1">
      <c r="A8" s="36" t="s">
        <v>119</v>
      </c>
      <c r="B8" s="34" t="s">
        <v>132</v>
      </c>
    </row>
    <row r="9" spans="1:2" ht="18" customHeight="1">
      <c r="A9" s="36" t="s">
        <v>121</v>
      </c>
      <c r="B9" s="34" t="s">
        <v>133</v>
      </c>
    </row>
    <row r="10" spans="1:2" ht="18" customHeight="1">
      <c r="A10" s="36" t="s">
        <v>122</v>
      </c>
      <c r="B10" s="34" t="s">
        <v>134</v>
      </c>
    </row>
    <row r="11" spans="1:2" ht="12.75">
      <c r="A11" s="36" t="s">
        <v>123</v>
      </c>
      <c r="B11" s="34" t="s">
        <v>135</v>
      </c>
    </row>
    <row r="12" spans="1:2" ht="18" customHeight="1">
      <c r="A12" s="36" t="s">
        <v>61</v>
      </c>
      <c r="B12" s="34" t="s">
        <v>136</v>
      </c>
    </row>
    <row r="13" spans="1:2" ht="18" customHeight="1">
      <c r="A13" s="36" t="s">
        <v>63</v>
      </c>
      <c r="B13" s="34" t="s">
        <v>137</v>
      </c>
    </row>
    <row r="14" spans="1:2" ht="18" customHeight="1">
      <c r="A14" s="36" t="s">
        <v>125</v>
      </c>
      <c r="B14" s="34" t="s">
        <v>138</v>
      </c>
    </row>
    <row r="15" spans="1:2" ht="18" customHeight="1">
      <c r="A15" s="36" t="s">
        <v>79</v>
      </c>
      <c r="B15" s="34" t="s">
        <v>139</v>
      </c>
    </row>
    <row r="16" spans="1:2" ht="29" customHeight="1">
      <c r="A16" s="36" t="s">
        <v>93</v>
      </c>
      <c r="B16" s="34" t="s">
        <v>140</v>
      </c>
    </row>
    <row r="17" spans="1:2" ht="18" customHeight="1">
      <c r="A17" s="36" t="s">
        <v>86</v>
      </c>
      <c r="B17" s="34" t="s">
        <v>141</v>
      </c>
    </row>
    <row r="18" spans="1:2" ht="26.5" customHeight="1">
      <c r="A18" s="36" t="s">
        <v>129</v>
      </c>
      <c r="B18" s="34" t="s">
        <v>142</v>
      </c>
    </row>
    <row r="19" spans="1:2" ht="29.5" customHeight="1">
      <c r="A19" s="36" t="s">
        <v>130</v>
      </c>
      <c r="B19" s="34" t="s">
        <v>143</v>
      </c>
    </row>
    <row r="20" spans="1:2" ht="27" customHeight="1">
      <c r="A20" s="54" t="s">
        <v>112</v>
      </c>
      <c r="B20" s="55"/>
    </row>
  </sheetData>
  <mergeCells count="1"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2020-03-24T11:03:51Z</dcterms:modified>
  <cp:category/>
  <cp:version/>
  <cp:contentType/>
  <cp:contentStatus/>
</cp:coreProperties>
</file>