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C11" i="1" l="1"/>
  <c r="C9" i="1"/>
  <c r="R5" i="1"/>
  <c r="C13" i="1" l="1"/>
</calcChain>
</file>

<file path=xl/sharedStrings.xml><?xml version="1.0" encoding="utf-8"?>
<sst xmlns="http://schemas.openxmlformats.org/spreadsheetml/2006/main" count="94" uniqueCount="88">
  <si>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</si>
  <si>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</si>
  <si>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</si>
  <si>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</si>
  <si>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</si>
  <si>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</si>
  <si>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</si>
  <si>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</si>
  <si>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</si>
  <si>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</si>
  <si>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</si>
  <si>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</si>
  <si>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</si>
  <si>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</si>
  <si>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</si>
  <si>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</si>
  <si>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</si>
  <si>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</si>
  <si>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</si>
  <si>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</si>
  <si>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</si>
  <si>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</si>
  <si>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</si>
  <si>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</si>
  <si>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</si>
  <si>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</si>
  <si>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</si>
  <si>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DNS IT 204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</si>
  <si>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</si>
  <si>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</si>
  <si>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</si>
  <si>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</si>
  <si>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</si>
  <si>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</si>
  <si>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</si>
  <si>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</si>
  <si>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</si>
  <si>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</si>
  <si>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</si>
  <si>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</si>
  <si>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matný, rozlišení 1920x1080</t>
  </si>
  <si>
    <t>Procesor</t>
  </si>
  <si>
    <t>Minimální dosažená hodnota CPU MARK v testu na www.cpubenchmark.net</t>
  </si>
  <si>
    <t>4 jádra</t>
  </si>
  <si>
    <t>Paměť RAM</t>
  </si>
  <si>
    <t>Velikost v GB</t>
  </si>
  <si>
    <t>16 GB</t>
  </si>
  <si>
    <t>Pevný disk</t>
  </si>
  <si>
    <t>Typ</t>
  </si>
  <si>
    <t>SSD</t>
  </si>
  <si>
    <t>Kapacita v GB</t>
  </si>
  <si>
    <t>Rychlost čtení/zápis v MB/s</t>
  </si>
  <si>
    <t>1500/350 MB/s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</si>
  <si>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</si>
  <si>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</si>
  <si>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</si>
  <si>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</si>
  <si>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</si>
  <si>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</si>
  <si>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</si>
  <si>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10/100/1000Nbit/s</t>
  </si>
  <si>
    <t>Další</t>
  </si>
  <si>
    <t>Wi-Fi Standart IEEE 802.11a/b/c/g/n/ac, Bluethooth, LTE</t>
  </si>
  <si>
    <t>Čtečka karet</t>
  </si>
  <si>
    <t>Čtečka paměťových karet</t>
  </si>
  <si>
    <t>minimálně formátu SD (MicroSD)</t>
  </si>
  <si>
    <t>Vstupní a výstupní porty a sloty</t>
  </si>
  <si>
    <t>Počet a typ postů/slotů</t>
  </si>
  <si>
    <t xml:space="preserve">3xUSB typ A (jeden s technologií PowerShare), 1x USB 3.1 typ C (DisplayPort over USB-C), 1xHDMI 1.4, </t>
  </si>
  <si>
    <t>Operační systém</t>
  </si>
  <si>
    <t>Obchodní název a typ licence</t>
  </si>
  <si>
    <t>Microsoft Windows 10Pro, CZ, OEM předinstalovaný na pevném disku bez nutnosti síťové aktivace</t>
  </si>
  <si>
    <t>Hmotnost</t>
  </si>
  <si>
    <t>Maximální hmotnost v Kg</t>
  </si>
  <si>
    <t>Klávesnice</t>
  </si>
  <si>
    <t>Česká klávesnice</t>
  </si>
  <si>
    <t>ano</t>
  </si>
  <si>
    <t>Samostatný numerický blok</t>
  </si>
  <si>
    <t>Podsvícená klávesnice</t>
  </si>
  <si>
    <t>odolná polití</t>
  </si>
  <si>
    <t>Záruka a podpora</t>
  </si>
  <si>
    <t>Záruka v měsících</t>
  </si>
  <si>
    <t>24 měsíců</t>
  </si>
  <si>
    <t>Poznámky</t>
  </si>
  <si>
    <t>Případné další vlastnosti nebo požadavky</t>
  </si>
  <si>
    <t>Konstrukce: odolná, splňující parametry testů odolnosti MIL-STD 810G,  Baterie minimálně 55 Whr s dlouhým životním cyklem. Podpora prostřednictvím Internetu musí umožňovat stahování ovladačů a manuálů z internetu adresně pro konkrétní zadané sériové číslo zařízení.  Notebook dokovatelný a napájený prostřednictvím 1 kabelu USB-C</t>
  </si>
  <si>
    <t>Zboží nebude použité ani repasované</t>
  </si>
  <si>
    <t>Muzeum Vysočiny Jihlava,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</si>
</sst>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7" fillId="0" borderId="0" applyFont="0" applyFill="0" applyBorder="0" applyAlignment="0" applyProtection="0"/>
    <xf numFmtId="0" fontId="1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2" applyFont="1" applyAlignment="1" applyProtection="1">
      <alignment vertical="center"/>
    </xf>
    <xf numFmtId="165" fontId="10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8" applyAlignment="1">
      <alignment horizontal="center" vertical="center" wrapText="1"/>
    </xf>
    <xf numFmtId="0" fontId="17" fillId="4" borderId="6" xfId="8" applyFont="1" applyFill="1" applyBorder="1" applyAlignment="1">
      <alignment horizontal="left" vertical="center" wrapText="1"/>
    </xf>
    <xf numFmtId="0" fontId="17" fillId="4" borderId="7" xfId="8" applyFont="1" applyFill="1" applyBorder="1" applyAlignment="1">
      <alignment horizontal="left" vertical="center" wrapText="1"/>
    </xf>
    <xf numFmtId="0" fontId="2" fillId="0" borderId="0" xfId="8"/>
    <xf numFmtId="0" fontId="17" fillId="0" borderId="8" xfId="8" applyFont="1" applyBorder="1" applyAlignment="1">
      <alignment horizontal="center" vertical="center" wrapText="1"/>
    </xf>
    <xf numFmtId="0" fontId="17" fillId="0" borderId="9" xfId="8" applyFont="1" applyBorder="1" applyAlignment="1">
      <alignment horizontal="left" vertical="center" wrapText="1"/>
    </xf>
    <xf numFmtId="0" fontId="17" fillId="0" borderId="10" xfId="8" applyFont="1" applyBorder="1" applyAlignment="1">
      <alignment horizontal="left" vertical="center" wrapText="1"/>
    </xf>
    <xf numFmtId="0" fontId="17" fillId="0" borderId="11" xfId="8" applyFont="1" applyBorder="1" applyAlignment="1">
      <alignment horizontal="center" vertical="center" wrapText="1"/>
    </xf>
    <xf numFmtId="0" fontId="17" fillId="0" borderId="12" xfId="8" applyFont="1" applyBorder="1" applyAlignment="1">
      <alignment horizontal="left" vertical="center" wrapText="1"/>
    </xf>
    <xf numFmtId="0" fontId="18" fillId="5" borderId="13" xfId="8" applyFont="1" applyFill="1" applyBorder="1" applyAlignment="1">
      <alignment horizontal="left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16" xfId="8" applyFont="1" applyBorder="1" applyAlignment="1">
      <alignment horizontal="center" vertical="center" wrapText="1"/>
    </xf>
    <xf numFmtId="0" fontId="18" fillId="0" borderId="16" xfId="8" applyFont="1" applyBorder="1" applyAlignment="1">
      <alignment horizontal="center" vertical="center" wrapText="1"/>
    </xf>
    <xf numFmtId="0" fontId="18" fillId="0" borderId="17" xfId="8" applyFont="1" applyBorder="1" applyAlignment="1">
      <alignment horizontal="center" vertical="center" wrapText="1"/>
    </xf>
    <xf numFmtId="0" fontId="18" fillId="0" borderId="18" xfId="8" applyFont="1" applyBorder="1" applyAlignment="1">
      <alignment horizontal="left" vertical="center" wrapText="1"/>
    </xf>
    <xf numFmtId="0" fontId="18" fillId="5" borderId="19" xfId="8" applyFont="1" applyFill="1" applyBorder="1" applyAlignment="1">
      <alignment horizontal="left" vertical="center" wrapText="1"/>
    </xf>
    <xf numFmtId="0" fontId="2" fillId="0" borderId="0" xfId="8" applyAlignment="1">
      <alignment horizontal="center" vertical="center"/>
    </xf>
    <xf numFmtId="0" fontId="18" fillId="0" borderId="0" xfId="8" applyFont="1" applyAlignment="1">
      <alignment horizontal="left" vertical="center" wrapText="1"/>
    </xf>
    <xf numFmtId="0" fontId="18" fillId="0" borderId="0" xfId="8" applyFont="1" applyAlignment="1">
      <alignment horizontal="left" vertical="center" wrapText="1" indent="1"/>
    </xf>
    <xf numFmtId="0" fontId="19" fillId="0" borderId="20" xfId="9" applyFont="1" applyBorder="1" applyAlignment="1">
      <alignment horizontal="center" vertical="center"/>
    </xf>
    <xf numFmtId="0" fontId="19" fillId="0" borderId="21" xfId="9" applyFont="1" applyBorder="1" applyAlignment="1">
      <alignment horizontal="center" vertical="center"/>
    </xf>
    <xf numFmtId="0" fontId="19" fillId="0" borderId="22" xfId="9" applyFont="1" applyBorder="1" applyAlignment="1">
      <alignment horizontal="center" vertical="center"/>
    </xf>
    <xf numFmtId="0" fontId="18" fillId="0" borderId="14" xfId="8" applyFont="1" applyBorder="1" applyAlignment="1">
      <alignment horizontal="center" vertical="center" wrapText="1"/>
    </xf>
    <xf numFmtId="0" fontId="18" fillId="0" borderId="15" xfId="8" applyFont="1" applyBorder="1" applyAlignment="1">
      <alignment horizontal="center" vertical="center" wrapText="1"/>
    </xf>
    <xf numFmtId="0" fontId="18" fillId="0" borderId="16" xfId="8" applyFont="1" applyBorder="1" applyAlignment="1">
      <alignment horizontal="center" vertical="center" wrapText="1"/>
    </xf>
    <xf numFmtId="0" fontId="0" fillId="0" borderId="0" xfId="0" applyProtection="1"/>
    <xf numFmtId="0" fontId="8" fillId="2" borderId="1" xfId="0" applyFont="1" applyFill="1" applyBorder="1" applyAlignment="1" applyProtection="1">
      <alignment horizontal="center" vertical="center" wrapText="1" readingOrder="1"/>
    </xf>
    <xf numFmtId="0" fontId="8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9" fillId="2" borderId="1" xfId="0" applyFont="1" applyFill="1" applyBorder="1" applyAlignment="1" applyProtection="1">
      <alignment horizontal="center" vertical="center" wrapText="1" readingOrder="1"/>
    </xf>
    <xf numFmtId="0" fontId="10" fillId="0" borderId="1" xfId="0" applyFont="1" applyBorder="1" applyAlignment="1" applyProtection="1">
      <alignment horizontal="center" vertical="center" wrapText="1" readingOrder="1"/>
    </xf>
    <xf numFmtId="0" fontId="10" fillId="0" borderId="1" xfId="0" applyFont="1" applyBorder="1" applyAlignment="1" applyProtection="1">
      <alignment horizontal="center" vertical="center" wrapText="1" readingOrder="1"/>
    </xf>
    <xf numFmtId="165" fontId="7" fillId="0" borderId="1" xfId="0" applyNumberFormat="1" applyFont="1" applyFill="1" applyBorder="1" applyAlignment="1" applyProtection="1">
      <alignment horizontal="center" vertical="center" wrapText="1" readingOrder="1"/>
    </xf>
    <xf numFmtId="165" fontId="10" fillId="0" borderId="1" xfId="0" applyNumberFormat="1" applyFont="1" applyBorder="1" applyAlignment="1" applyProtection="1">
      <alignment horizontal="center"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5" fillId="0" borderId="4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15" fillId="0" borderId="0" xfId="0" applyFont="1" applyProtection="1"/>
    <xf numFmtId="0" fontId="14" fillId="0" borderId="3" xfId="0" applyFont="1" applyBorder="1" applyAlignment="1" applyProtection="1">
      <alignment horizontal="left" vertical="center" wrapText="1" readingOrder="1"/>
    </xf>
    <xf numFmtId="165" fontId="14" fillId="0" borderId="3" xfId="1" applyNumberFormat="1" applyFont="1" applyBorder="1" applyAlignment="1" applyProtection="1">
      <alignment vertical="top" wrapText="1" readingOrder="1"/>
    </xf>
    <xf numFmtId="165" fontId="16" fillId="0" borderId="4" xfId="1" applyNumberFormat="1" applyFont="1" applyBorder="1" applyAlignment="1" applyProtection="1">
      <alignment vertical="top" wrapText="1"/>
    </xf>
    <xf numFmtId="165" fontId="16" fillId="0" borderId="5" xfId="1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0">
    <cellStyle name="Měna" xfId="1" builtinId="4"/>
    <cellStyle name="Normální" xfId="0" builtinId="0"/>
    <cellStyle name="Normální 2" xfId="2"/>
    <cellStyle name="Normální 3" xfId="3"/>
    <cellStyle name="Normální 3 2" xfId="6"/>
    <cellStyle name="Normální 3 4" xfId="9"/>
    <cellStyle name="Normální 4" xfId="4"/>
    <cellStyle name="Normální 4 2" xfId="7"/>
    <cellStyle name="Normální 5" xfId="5"/>
    <cellStyle name="Normální 6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H2" sqref="H2"/>
    </sheetView>
  </sheetViews>
  <sheetFormatPr defaultRowHeight="12.5" x14ac:dyDescent="0.25"/>
  <cols>
    <col min="1" max="1" width="3.36328125" style="29" customWidth="1"/>
    <col min="2" max="2" width="12.7265625" style="29" customWidth="1"/>
    <col min="3" max="3" width="11.36328125" style="29" customWidth="1"/>
    <col min="4" max="4" width="13.453125" style="29" customWidth="1"/>
    <col min="5" max="5" width="7.08984375" style="29" customWidth="1"/>
    <col min="6" max="6" width="14.7265625" style="29" customWidth="1"/>
    <col min="7" max="7" width="54.6328125" style="29" customWidth="1"/>
    <col min="8" max="8" width="18.54296875" style="29" customWidth="1"/>
    <col min="9" max="9" width="16.08984375" style="29" customWidth="1"/>
    <col min="10" max="10" width="13.453125" style="29" customWidth="1"/>
    <col min="11" max="11" width="24.6328125" style="29" customWidth="1"/>
    <col min="12" max="12" width="13.453125" style="29" customWidth="1"/>
    <col min="13" max="18" width="16.6328125" style="29" customWidth="1"/>
    <col min="19" max="16384" width="8.7265625" style="29"/>
  </cols>
  <sheetData>
    <row r="1" spans="2:18" ht="25.25" customHeight="1" x14ac:dyDescent="0.25">
      <c r="B1" s="2" t="s">
        <v>27</v>
      </c>
    </row>
    <row r="2" spans="2:18" ht="22.75" customHeight="1" x14ac:dyDescent="0.25">
      <c r="B2" s="2" t="s">
        <v>25</v>
      </c>
    </row>
    <row r="3" spans="2:18" ht="12.65" customHeight="1" x14ac:dyDescent="0.25"/>
    <row r="4" spans="2:18" ht="73" customHeight="1" x14ac:dyDescent="0.25">
      <c r="B4" s="30" t="s">
        <v>2</v>
      </c>
      <c r="C4" s="30" t="s">
        <v>3</v>
      </c>
      <c r="D4" s="30" t="s">
        <v>4</v>
      </c>
      <c r="E4" s="31" t="s">
        <v>20</v>
      </c>
      <c r="F4" s="32"/>
      <c r="G4" s="30" t="s">
        <v>5</v>
      </c>
      <c r="H4" s="33" t="s">
        <v>0</v>
      </c>
      <c r="I4" s="30" t="s">
        <v>6</v>
      </c>
      <c r="J4" s="30" t="s">
        <v>7</v>
      </c>
      <c r="K4" s="30" t="s">
        <v>21</v>
      </c>
      <c r="L4" s="30" t="s">
        <v>8</v>
      </c>
      <c r="M4" s="30" t="s">
        <v>9</v>
      </c>
      <c r="N4" s="30" t="s">
        <v>10</v>
      </c>
      <c r="O4" s="30" t="s">
        <v>23</v>
      </c>
      <c r="P4" s="30" t="s">
        <v>11</v>
      </c>
      <c r="Q4" s="30" t="s">
        <v>12</v>
      </c>
      <c r="R4" s="30" t="s">
        <v>24</v>
      </c>
    </row>
    <row r="5" spans="2:18" ht="277.5" customHeight="1" x14ac:dyDescent="0.25">
      <c r="B5" s="34">
        <v>1</v>
      </c>
      <c r="C5" s="34" t="s">
        <v>26</v>
      </c>
      <c r="D5" s="34" t="s">
        <v>13</v>
      </c>
      <c r="E5" s="35" t="s">
        <v>22</v>
      </c>
      <c r="F5" s="32"/>
      <c r="G5" s="1"/>
      <c r="H5" s="34" t="s">
        <v>87</v>
      </c>
      <c r="I5" s="34">
        <v>1</v>
      </c>
      <c r="J5" s="34" t="s">
        <v>14</v>
      </c>
      <c r="K5" s="36">
        <v>30000</v>
      </c>
      <c r="L5" s="34" t="s">
        <v>15</v>
      </c>
      <c r="M5" s="3"/>
      <c r="N5" s="37">
        <f>O5-M5</f>
        <v>0</v>
      </c>
      <c r="O5" s="37">
        <f>M5*(1+L5/100)</f>
        <v>0</v>
      </c>
      <c r="P5" s="37">
        <f>I5*M5</f>
        <v>0</v>
      </c>
      <c r="Q5" s="37">
        <f>I5*N5</f>
        <v>0</v>
      </c>
      <c r="R5" s="37">
        <f>I5*O5</f>
        <v>0</v>
      </c>
    </row>
    <row r="6" spans="2:18" ht="23.75" customHeight="1" x14ac:dyDescent="0.25"/>
    <row r="7" spans="2:18" ht="20" customHeight="1" x14ac:dyDescent="0.25">
      <c r="B7" s="38" t="s">
        <v>16</v>
      </c>
      <c r="C7" s="39"/>
      <c r="D7" s="39"/>
      <c r="E7" s="40"/>
    </row>
    <row r="8" spans="2:18" ht="11.4" customHeight="1" x14ac:dyDescent="0.35">
      <c r="B8" s="41"/>
      <c r="C8" s="41"/>
      <c r="D8" s="41"/>
      <c r="E8" s="41"/>
    </row>
    <row r="9" spans="2:18" ht="20" customHeight="1" x14ac:dyDescent="0.25">
      <c r="B9" s="42" t="s">
        <v>17</v>
      </c>
      <c r="C9" s="43">
        <f>SUM(P5:P5)</f>
        <v>0</v>
      </c>
      <c r="D9" s="44"/>
      <c r="E9" s="45"/>
    </row>
    <row r="10" spans="2:18" ht="11.4" customHeight="1" x14ac:dyDescent="0.35">
      <c r="B10" s="46"/>
      <c r="C10" s="47"/>
      <c r="D10" s="47"/>
      <c r="E10" s="47"/>
    </row>
    <row r="11" spans="2:18" ht="20" customHeight="1" x14ac:dyDescent="0.25">
      <c r="B11" s="42" t="s">
        <v>18</v>
      </c>
      <c r="C11" s="43">
        <f>SUM(Q5:Q5)</f>
        <v>0</v>
      </c>
      <c r="D11" s="44"/>
      <c r="E11" s="45"/>
    </row>
    <row r="12" spans="2:18" ht="11.4" customHeight="1" x14ac:dyDescent="0.35">
      <c r="B12" s="46"/>
      <c r="C12" s="47"/>
      <c r="D12" s="47"/>
      <c r="E12" s="47"/>
    </row>
    <row r="13" spans="2:18" ht="20" customHeight="1" x14ac:dyDescent="0.25">
      <c r="B13" s="42" t="s">
        <v>19</v>
      </c>
      <c r="C13" s="43">
        <f>SUM(R5:R5)</f>
        <v>0</v>
      </c>
      <c r="D13" s="44"/>
      <c r="E13" s="45"/>
    </row>
    <row r="14" spans="2:18" ht="14" customHeight="1" x14ac:dyDescent="0.25"/>
    <row r="15" spans="2:18" ht="58.25" customHeight="1" x14ac:dyDescent="0.25">
      <c r="B15" s="48" t="s">
        <v>1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  <c r="O15" s="50"/>
    </row>
    <row r="16" spans="2:18" ht="13.25" hidden="1" customHeight="1" x14ac:dyDescent="0.25"/>
  </sheetData>
  <sheetProtection password="BD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3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activeCell="E2" sqref="E2"/>
    </sheetView>
  </sheetViews>
  <sheetFormatPr defaultRowHeight="14.5" x14ac:dyDescent="0.35"/>
  <cols>
    <col min="1" max="1" width="15.26953125" style="20" bestFit="1" customWidth="1"/>
    <col min="2" max="2" width="36.36328125" style="21" customWidth="1"/>
    <col min="3" max="3" width="42" style="22" customWidth="1"/>
    <col min="4" max="16384" width="8.7265625" style="7"/>
  </cols>
  <sheetData>
    <row r="1" spans="1:3" ht="24" customHeight="1" x14ac:dyDescent="0.35">
      <c r="A1" s="4"/>
      <c r="B1" s="5" t="s">
        <v>28</v>
      </c>
      <c r="C1" s="6" t="s">
        <v>29</v>
      </c>
    </row>
    <row r="2" spans="1:3" ht="24" customHeight="1" thickBot="1" x14ac:dyDescent="0.4">
      <c r="A2" s="4"/>
      <c r="B2" s="5" t="s">
        <v>4</v>
      </c>
      <c r="C2" s="6" t="s">
        <v>13</v>
      </c>
    </row>
    <row r="3" spans="1:3" ht="24" customHeight="1" x14ac:dyDescent="0.35">
      <c r="A3" s="8" t="s">
        <v>30</v>
      </c>
      <c r="B3" s="9" t="s">
        <v>31</v>
      </c>
      <c r="C3" s="10" t="s">
        <v>32</v>
      </c>
    </row>
    <row r="4" spans="1:3" ht="18" customHeight="1" x14ac:dyDescent="0.35">
      <c r="A4" s="11" t="s">
        <v>33</v>
      </c>
      <c r="B4" s="12" t="s">
        <v>34</v>
      </c>
      <c r="C4" s="13" t="s">
        <v>35</v>
      </c>
    </row>
    <row r="5" spans="1:3" ht="18" customHeight="1" x14ac:dyDescent="0.35">
      <c r="A5" s="26" t="s">
        <v>36</v>
      </c>
      <c r="B5" s="14" t="s">
        <v>37</v>
      </c>
      <c r="C5" s="13" t="s">
        <v>38</v>
      </c>
    </row>
    <row r="6" spans="1:3" ht="18" customHeight="1" x14ac:dyDescent="0.35">
      <c r="A6" s="27"/>
      <c r="B6" s="14" t="s">
        <v>39</v>
      </c>
      <c r="C6" s="13" t="s">
        <v>40</v>
      </c>
    </row>
    <row r="7" spans="1:3" ht="40.5" customHeight="1" x14ac:dyDescent="0.35">
      <c r="A7" s="26" t="s">
        <v>41</v>
      </c>
      <c r="B7" s="14" t="s">
        <v>42</v>
      </c>
      <c r="C7" s="13">
        <v>8100</v>
      </c>
    </row>
    <row r="8" spans="1:3" ht="18" customHeight="1" x14ac:dyDescent="0.35">
      <c r="A8" s="27"/>
      <c r="B8" s="14" t="s">
        <v>39</v>
      </c>
      <c r="C8" s="13" t="s">
        <v>43</v>
      </c>
    </row>
    <row r="9" spans="1:3" ht="18" customHeight="1" x14ac:dyDescent="0.35">
      <c r="A9" s="15" t="s">
        <v>44</v>
      </c>
      <c r="B9" s="14" t="s">
        <v>45</v>
      </c>
      <c r="C9" s="13" t="s">
        <v>46</v>
      </c>
    </row>
    <row r="10" spans="1:3" ht="18" customHeight="1" x14ac:dyDescent="0.35">
      <c r="A10" s="28" t="s">
        <v>47</v>
      </c>
      <c r="B10" s="14" t="s">
        <v>48</v>
      </c>
      <c r="C10" s="13" t="s">
        <v>49</v>
      </c>
    </row>
    <row r="11" spans="1:3" ht="18" customHeight="1" x14ac:dyDescent="0.35">
      <c r="A11" s="28"/>
      <c r="B11" s="14" t="s">
        <v>50</v>
      </c>
      <c r="C11" s="13">
        <v>500</v>
      </c>
    </row>
    <row r="12" spans="1:3" ht="18" customHeight="1" x14ac:dyDescent="0.35">
      <c r="A12" s="28"/>
      <c r="B12" s="14" t="s">
        <v>51</v>
      </c>
      <c r="C12" s="13" t="s">
        <v>52</v>
      </c>
    </row>
    <row r="13" spans="1:3" ht="46" customHeight="1" x14ac:dyDescent="0.35">
      <c r="A13" s="15" t="s">
        <v>53</v>
      </c>
      <c r="B13" s="14" t="s">
        <v>54</v>
      </c>
      <c r="C13" s="13" t="s">
        <v>55</v>
      </c>
    </row>
    <row r="14" spans="1:3" ht="18" customHeight="1" x14ac:dyDescent="0.35">
      <c r="A14" s="28" t="s">
        <v>56</v>
      </c>
      <c r="B14" s="14" t="s">
        <v>57</v>
      </c>
      <c r="C14" s="13" t="s">
        <v>58</v>
      </c>
    </row>
    <row r="15" spans="1:3" ht="20.5" customHeight="1" x14ac:dyDescent="0.35">
      <c r="A15" s="28"/>
      <c r="B15" s="14" t="s">
        <v>59</v>
      </c>
      <c r="C15" s="13" t="s">
        <v>60</v>
      </c>
    </row>
    <row r="16" spans="1:3" ht="41" customHeight="1" x14ac:dyDescent="0.35">
      <c r="A16" s="28"/>
      <c r="B16" s="14" t="s">
        <v>61</v>
      </c>
      <c r="C16" s="13" t="s">
        <v>62</v>
      </c>
    </row>
    <row r="17" spans="1:3" ht="25.5" customHeight="1" x14ac:dyDescent="0.35">
      <c r="A17" s="16" t="s">
        <v>63</v>
      </c>
      <c r="B17" s="14" t="s">
        <v>64</v>
      </c>
      <c r="C17" s="13" t="s">
        <v>65</v>
      </c>
    </row>
    <row r="18" spans="1:3" ht="53" customHeight="1" x14ac:dyDescent="0.35">
      <c r="A18" s="15" t="s">
        <v>66</v>
      </c>
      <c r="B18" s="14" t="s">
        <v>67</v>
      </c>
      <c r="C18" s="13" t="s">
        <v>68</v>
      </c>
    </row>
    <row r="19" spans="1:3" ht="39.5" customHeight="1" x14ac:dyDescent="0.35">
      <c r="A19" s="15" t="s">
        <v>69</v>
      </c>
      <c r="B19" s="14" t="s">
        <v>70</v>
      </c>
      <c r="C19" s="13" t="s">
        <v>71</v>
      </c>
    </row>
    <row r="20" spans="1:3" ht="18" customHeight="1" x14ac:dyDescent="0.35">
      <c r="A20" s="15" t="s">
        <v>72</v>
      </c>
      <c r="B20" s="14" t="s">
        <v>73</v>
      </c>
      <c r="C20" s="13">
        <v>2.2000000000000002</v>
      </c>
    </row>
    <row r="21" spans="1:3" ht="18" customHeight="1" x14ac:dyDescent="0.35">
      <c r="A21" s="28" t="s">
        <v>74</v>
      </c>
      <c r="B21" s="14" t="s">
        <v>75</v>
      </c>
      <c r="C21" s="13" t="s">
        <v>76</v>
      </c>
    </row>
    <row r="22" spans="1:3" ht="18" customHeight="1" x14ac:dyDescent="0.35">
      <c r="A22" s="28"/>
      <c r="B22" s="14" t="s">
        <v>77</v>
      </c>
      <c r="C22" s="13" t="s">
        <v>76</v>
      </c>
    </row>
    <row r="23" spans="1:3" ht="18" customHeight="1" x14ac:dyDescent="0.35">
      <c r="A23" s="28"/>
      <c r="B23" s="14" t="s">
        <v>78</v>
      </c>
      <c r="C23" s="13" t="s">
        <v>76</v>
      </c>
    </row>
    <row r="24" spans="1:3" ht="18" customHeight="1" x14ac:dyDescent="0.35">
      <c r="A24" s="28"/>
      <c r="B24" s="14" t="s">
        <v>39</v>
      </c>
      <c r="C24" s="13" t="s">
        <v>79</v>
      </c>
    </row>
    <row r="25" spans="1:3" ht="18" customHeight="1" x14ac:dyDescent="0.35">
      <c r="A25" s="16" t="s">
        <v>80</v>
      </c>
      <c r="B25" s="14" t="s">
        <v>81</v>
      </c>
      <c r="C25" s="13" t="s">
        <v>82</v>
      </c>
    </row>
    <row r="26" spans="1:3" ht="100.5" customHeight="1" thickBot="1" x14ac:dyDescent="0.4">
      <c r="A26" s="17" t="s">
        <v>83</v>
      </c>
      <c r="B26" s="18" t="s">
        <v>84</v>
      </c>
      <c r="C26" s="19" t="s">
        <v>85</v>
      </c>
    </row>
    <row r="27" spans="1:3" ht="23" customHeight="1" thickBot="1" x14ac:dyDescent="0.4">
      <c r="A27" s="23" t="s">
        <v>86</v>
      </c>
      <c r="B27" s="24"/>
      <c r="C27" s="25"/>
    </row>
  </sheetData>
  <mergeCells count="6">
    <mergeCell ref="A27:C27"/>
    <mergeCell ref="A5:A6"/>
    <mergeCell ref="A7:A8"/>
    <mergeCell ref="A10:A12"/>
    <mergeCell ref="A14:A16"/>
    <mergeCell ref="A21:A24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2020-03-26T09:17:31Z</dcterms:modified>
</cp:coreProperties>
</file>