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90" yWindow="130" windowWidth="16140" windowHeight="10000"/>
  </bookViews>
  <sheets>
    <sheet name="specifikace" sheetId="1" r:id="rId1"/>
    <sheet name="List1" sheetId="2" r:id="rId2"/>
  </sheets>
  <calcPr calcId="162913"/>
  <fileRecoveryPr autoRecover="0"/>
</workbook>
</file>

<file path=xl/calcChain.xml><?xml version="1.0" encoding="utf-8"?>
<calcChain xmlns="http://schemas.openxmlformats.org/spreadsheetml/2006/main">
  <c r="P5" i="1" l="1"/>
  <c r="O5" i="1"/>
  <c r="N5" i="1" s="1"/>
  <c r="Q5" i="1" s="1"/>
  <c r="R5" i="1" l="1"/>
  <c r="C11" i="1"/>
  <c r="C9" i="1"/>
  <c r="C13" i="1" l="1"/>
</calcChain>
</file>

<file path=xl/sharedStrings.xml><?xml version="1.0" encoding="utf-8"?>
<sst xmlns="http://schemas.openxmlformats.org/spreadsheetml/2006/main" count="64" uniqueCount="62">
  <si>
    <t xml:space="preserve">Kupující
</t>
  </si>
  <si>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</si>
  <si>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</si>
  <si>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</si>
  <si>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</si>
  <si>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</si>
  <si>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</si>
  <si>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</si>
  <si>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</si>
  <si>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</si>
  <si>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</si>
  <si>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</si>
  <si>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</si>
  <si>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</si>
  <si>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</si>
  <si>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</si>
  <si>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</si>
  <si>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</si>
  <si>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</si>
  <si>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</si>
  <si>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</si>
  <si>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</si>
  <si>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</si>
  <si>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</si>
  <si>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</si>
  <si>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Druh dodávky</t>
  </si>
  <si>
    <t>Popis</t>
  </si>
  <si>
    <t>Minimální požadované vlastnosti</t>
  </si>
  <si>
    <t>Záruka</t>
  </si>
  <si>
    <t>Zboží nebude použité ani repasované</t>
  </si>
  <si>
    <t>List 1</t>
  </si>
  <si>
    <t>48820000-2</t>
  </si>
  <si>
    <t>Server</t>
  </si>
  <si>
    <t>DNS IT 207</t>
  </si>
  <si>
    <t>Nemocnice Nové Město na Moravě, příspěvková organizace</t>
  </si>
  <si>
    <r>
      <t xml:space="preserve">Server </t>
    </r>
    <r>
      <rPr>
        <sz val="9"/>
        <color rgb="FF222222"/>
        <rFont val="Verdana"/>
        <family val="2"/>
        <charset val="238"/>
      </rPr>
      <t>(do stávající SDS VMware vSAN infrastruktury)</t>
    </r>
  </si>
  <si>
    <t>Provedení serveru</t>
  </si>
  <si>
    <t>CPU</t>
  </si>
  <si>
    <t>Paměť</t>
  </si>
  <si>
    <t>Diskové kapacity a řadiče</t>
  </si>
  <si>
    <t>LAN adaptery</t>
  </si>
  <si>
    <t>Napájecí zdroje</t>
  </si>
  <si>
    <t>Rozhraní/konektory</t>
  </si>
  <si>
    <t>Management serveru</t>
  </si>
  <si>
    <t>Další požadavky</t>
  </si>
  <si>
    <t>provedení RACK (šíře 19”, výška 2U), barevně označené hot-plug vnitřní komponenty, pro přístup ke všem komponentám serveru není nutné nářadí, výsuvné kolejnice pro instalaci do racku s výklopným, nebo výsuvným ramenem pro vedení kabelů</t>
  </si>
  <si>
    <t>RAM minimálně 384GB RDIMM, 2666MT/s</t>
  </si>
  <si>
    <t xml:space="preserve">Server musí podporovat minimálně 24ks 2,5 palcových hot-swap disků. Server musí akceptovat točící disky SAS, Near Line SAS, SATA i SSD zároveň. </t>
  </si>
  <si>
    <t>Požadujeme osazení disky:</t>
  </si>
  <si>
    <t>6x 1.2TB 10K RPM SAS 12Gbps 2,5" Hot­plug</t>
  </si>
  <si>
    <t>2x 960GB SSD SATA Read Intensive 6Gbps 2,5" Hot­plug</t>
  </si>
  <si>
    <t>dvě interní media (HDD, SSD, M.2) o min. kapacitě 240GB pro OS (Hypervisor) v 
RAID1 na samostatném hardwarovém řadiči</t>
  </si>
  <si>
    <t>Disky použité pro SDS musí být uvedeny na seznamu kompatibilních komponent od VMware vSAN.</t>
  </si>
  <si>
    <t>LAN konektivita - 4x 10Gb SFP+ a 2x 1Gb Base-R</t>
  </si>
  <si>
    <t>Dual hot-plug napájecí zdroj minimálně 750W</t>
  </si>
  <si>
    <t>2x VGA a 2x USB konektor (vždy 1 vpředu, 1 vzadu)</t>
  </si>
  <si>
    <t>požadujeme server vybavený nezávislým HW managementem, IPMI 2.0 popř. obdobným, možnost vzdáleného převzetí grafické konsole bez závislosti na OS, webový klient, vzdálený mount DVD media, USB, dedikovaný port (není součástí požadovaného počtu ethernet portů), požadujeme vestavěné GUI s podporou HTML5, bez nutnosti instalace dodatečného SW</t>
  </si>
  <si>
    <t>Záruka na server minimálně 60 měsíců, poskytována výrobcem zařízení. Započetí servisního zásahu nejpozději do konce následujícího pracovního dne po nahlášení závady v sídle zadavatele.Dostupnost podpory min. v pracovní dny od 8h do 17h. Aktualizace systému dostupné min. po dobu záruky zdarma, nabízené přehledně v servisním portálu (např. po zadání sériového čísla)</t>
  </si>
  <si>
    <t>Poptávaný server bude připojen do stávající SDS VMware vSAN infrastruktury objednatele a proto požadujeme co největší kompatibilitu a u některých komponent i přesný typ výrobce aby byla zaručena 100% funkčnost běhu celé SDS infrastruktury.
Kompletní server a komponenty musí být plně kompatibilní s aktuální verzí ESXi 6.7 U3/vSAN 6.7.U3 - doložit výpisem HCL kompatibility listu pro daný server a komponenty</t>
  </si>
  <si>
    <t>Všech 24 disků požadujeme propojit na HBA SAS 12Gbps řadič pro disky - kompatibilní a vedený na seznamu kompatibilních komponent SDS.</t>
  </si>
  <si>
    <t>Server musí být bez přidání dalších komponent připraven na osazení plné kapacity diskového prostoru.</t>
  </si>
  <si>
    <t>server musí být osazen jedním CPU s minimálně 14 Core a maximálně 16 core s podporou HT a s hodnocením min. 24 000 bodů podle https://www.cpubenchmark.net. Základní frekvence procesoru nejméně 2,6 GHz.  V serveru musí zůstat volný socket pro osazení druhého stejného CPU. Z důvodů kompatibility se stávajícím vSAN požadujeme procesor firmy INTEL.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</si>
</sst>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22"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11"/>
      <color theme="1"/>
      <name val="Calibri"/>
      <family val="2"/>
      <charset val="238"/>
      <scheme val="minor"/>
    </font>
    <font>
      <b/>
      <sz val="9"/>
      <color rgb="FF222222"/>
      <name val="Verdana"/>
      <family val="2"/>
      <charset val="238"/>
    </font>
    <font>
      <b/>
      <sz val="11"/>
      <name val="Calibri"/>
      <family val="2"/>
      <charset val="238"/>
    </font>
    <font>
      <sz val="11"/>
      <name val="Calibri"/>
      <family val="2"/>
      <charset val="238"/>
    </font>
    <font>
      <b/>
      <sz val="14"/>
      <name val="Calibri"/>
      <family val="2"/>
      <charset val="238"/>
    </font>
    <font>
      <sz val="9"/>
      <color rgb="FF222222"/>
      <name val="Verdana"/>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theme="0" tint="-0.14999847407452621"/>
        <bgColor indexed="64"/>
      </patternFill>
    </fill>
    <fill>
      <patternFill patternType="solid">
        <fgColor rgb="FFFFFF99"/>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9">
    <xf numFmtId="0" fontId="0" fillId="0" borderId="0"/>
    <xf numFmtId="164" fontId="5" fillId="0" borderId="0" applyFont="0" applyFill="0" applyBorder="0" applyAlignment="0" applyProtection="0"/>
    <xf numFmtId="0" fontId="10" fillId="0" borderId="0"/>
    <xf numFmtId="0" fontId="4" fillId="0" borderId="0"/>
    <xf numFmtId="0" fontId="3" fillId="0" borderId="0"/>
    <xf numFmtId="0" fontId="2" fillId="0" borderId="0"/>
    <xf numFmtId="0" fontId="2" fillId="0" borderId="0"/>
    <xf numFmtId="0" fontId="1" fillId="0" borderId="0"/>
    <xf numFmtId="0" fontId="1" fillId="0" borderId="0"/>
  </cellStyleXfs>
  <cellXfs count="45">
    <xf numFmtId="0" fontId="0" fillId="0" borderId="0" xfId="0"/>
    <xf numFmtId="0" fontId="11" fillId="0" borderId="0" xfId="2" applyFont="1" applyAlignment="1" applyProtection="1">
      <alignment vertical="center"/>
    </xf>
    <xf numFmtId="0" fontId="8" fillId="3" borderId="4" xfId="0" applyFont="1" applyFill="1" applyBorder="1" applyAlignment="1" applyProtection="1">
      <alignment horizontal="center" vertical="center" wrapText="1" readingOrder="1"/>
      <protection locked="0"/>
    </xf>
    <xf numFmtId="165" fontId="8" fillId="3" borderId="4" xfId="0" applyNumberFormat="1" applyFont="1" applyFill="1" applyBorder="1" applyAlignment="1" applyProtection="1">
      <alignment horizontal="center" vertical="center" wrapText="1" readingOrder="1"/>
      <protection locked="0"/>
    </xf>
    <xf numFmtId="0" fontId="17" fillId="4" borderId="4" xfId="7" applyFont="1" applyFill="1" applyBorder="1" applyAlignment="1">
      <alignment horizontal="left" vertical="center" wrapText="1"/>
    </xf>
    <xf numFmtId="0" fontId="17" fillId="4" borderId="7" xfId="7" applyFont="1" applyFill="1" applyBorder="1" applyAlignment="1">
      <alignment horizontal="left" vertical="center" wrapText="1"/>
    </xf>
    <xf numFmtId="0" fontId="16" fillId="0" borderId="4" xfId="8" applyFont="1" applyBorder="1" applyAlignment="1">
      <alignment vertical="center"/>
    </xf>
    <xf numFmtId="0" fontId="18" fillId="0" borderId="4" xfId="0" applyFont="1" applyBorder="1" applyAlignment="1">
      <alignment vertical="center"/>
    </xf>
    <xf numFmtId="0" fontId="19" fillId="5" borderId="10" xfId="0" applyFont="1" applyFill="1" applyBorder="1" applyAlignment="1">
      <alignment vertical="center" wrapText="1"/>
    </xf>
    <xf numFmtId="49" fontId="11" fillId="0" borderId="0" xfId="2" applyNumberFormat="1" applyFont="1" applyAlignment="1" applyProtection="1">
      <alignment vertical="center"/>
    </xf>
    <xf numFmtId="49" fontId="11" fillId="0" borderId="0" xfId="2" applyNumberFormat="1" applyFont="1" applyAlignment="1" applyProtection="1">
      <alignment horizontal="right" vertical="center"/>
    </xf>
    <xf numFmtId="0" fontId="18" fillId="0" borderId="4" xfId="0" applyFont="1" applyBorder="1" applyAlignment="1">
      <alignment vertical="center"/>
    </xf>
    <xf numFmtId="0" fontId="19" fillId="5" borderId="7" xfId="0" applyFont="1" applyFill="1" applyBorder="1" applyAlignment="1">
      <alignment vertical="center" wrapText="1"/>
    </xf>
    <xf numFmtId="0" fontId="19" fillId="5" borderId="4" xfId="0" applyFont="1" applyFill="1" applyBorder="1" applyAlignment="1">
      <alignment vertical="center" wrapText="1"/>
    </xf>
    <xf numFmtId="0" fontId="19" fillId="5" borderId="9" xfId="0" applyFont="1" applyFill="1" applyBorder="1" applyAlignment="1">
      <alignment vertical="center" wrapText="1"/>
    </xf>
    <xf numFmtId="0" fontId="19" fillId="5" borderId="8" xfId="0" applyFont="1" applyFill="1" applyBorder="1" applyAlignment="1">
      <alignmen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18"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0" xfId="0" applyProtection="1"/>
    <xf numFmtId="0" fontId="6" fillId="2" borderId="5" xfId="0" applyFont="1" applyFill="1" applyBorder="1" applyAlignment="1" applyProtection="1">
      <alignment horizontal="center" vertical="center" wrapText="1" readingOrder="1"/>
    </xf>
    <xf numFmtId="0" fontId="6"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7" fillId="2" borderId="5" xfId="0" applyFont="1" applyFill="1" applyBorder="1" applyAlignment="1" applyProtection="1">
      <alignment horizontal="center" vertical="center" wrapText="1" readingOrder="1"/>
    </xf>
    <xf numFmtId="0" fontId="8" fillId="0" borderId="4" xfId="0" applyFont="1" applyBorder="1" applyAlignment="1" applyProtection="1">
      <alignment horizontal="center" vertical="center" wrapText="1" readingOrder="1"/>
    </xf>
    <xf numFmtId="0" fontId="15" fillId="0" borderId="4" xfId="0" applyFont="1" applyBorder="1" applyAlignment="1" applyProtection="1">
      <alignment horizontal="center" vertical="center" wrapText="1" readingOrder="1"/>
    </xf>
    <xf numFmtId="0" fontId="8"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165" fontId="5" fillId="0" borderId="4" xfId="0" applyNumberFormat="1" applyFont="1" applyBorder="1" applyAlignment="1" applyProtection="1">
      <alignment horizontal="center" vertical="center" wrapText="1" readingOrder="1"/>
    </xf>
    <xf numFmtId="165" fontId="8" fillId="0" borderId="4" xfId="0" applyNumberFormat="1" applyFont="1" applyBorder="1" applyAlignment="1" applyProtection="1">
      <alignment horizontal="center" vertical="center" wrapText="1" readingOrder="1"/>
    </xf>
    <xf numFmtId="0" fontId="12" fillId="0" borderId="1" xfId="0" applyFont="1" applyBorder="1" applyAlignment="1" applyProtection="1">
      <alignment vertical="center" wrapText="1" readingOrder="1"/>
    </xf>
    <xf numFmtId="0" fontId="13" fillId="0" borderId="2" xfId="0" applyFont="1" applyBorder="1" applyAlignment="1" applyProtection="1">
      <alignment vertical="center" wrapText="1"/>
    </xf>
    <xf numFmtId="0" fontId="13" fillId="0" borderId="3" xfId="0" applyFont="1" applyBorder="1" applyAlignment="1" applyProtection="1">
      <alignment vertical="center" wrapText="1"/>
    </xf>
    <xf numFmtId="0" fontId="13" fillId="0" borderId="0" xfId="0" applyFont="1" applyProtection="1"/>
    <xf numFmtId="0" fontId="12" fillId="0" borderId="1" xfId="0" applyFont="1" applyBorder="1" applyAlignment="1" applyProtection="1">
      <alignment horizontal="left" vertical="center" wrapText="1" readingOrder="1"/>
    </xf>
    <xf numFmtId="165" fontId="12" fillId="0" borderId="1" xfId="1" applyNumberFormat="1" applyFont="1" applyBorder="1" applyAlignment="1" applyProtection="1">
      <alignment vertical="top" wrapText="1" readingOrder="1"/>
    </xf>
    <xf numFmtId="165" fontId="14" fillId="0" borderId="2" xfId="1" applyNumberFormat="1" applyFont="1" applyBorder="1" applyAlignment="1" applyProtection="1">
      <alignment vertical="top" wrapText="1"/>
    </xf>
    <xf numFmtId="165" fontId="14" fillId="0" borderId="3" xfId="1" applyNumberFormat="1" applyFont="1" applyBorder="1" applyAlignment="1" applyProtection="1">
      <alignment vertical="top" wrapText="1"/>
    </xf>
    <xf numFmtId="0" fontId="14" fillId="0" borderId="0" xfId="0" applyFont="1" applyAlignment="1" applyProtection="1">
      <alignment horizontal="left"/>
    </xf>
    <xf numFmtId="165" fontId="14" fillId="0" borderId="0" xfId="1" applyNumberFormat="1" applyFont="1" applyProtection="1"/>
    <xf numFmtId="0" fontId="9"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cellXfs>
  <cellStyles count="9">
    <cellStyle name="Měna" xfId="1" builtinId="4"/>
    <cellStyle name="Normální" xfId="0" builtinId="0"/>
    <cellStyle name="Normální 2" xfId="2"/>
    <cellStyle name="Normální 3" xfId="3"/>
    <cellStyle name="Normální 3 2" xfId="5"/>
    <cellStyle name="Normální 3 3" xfId="7"/>
    <cellStyle name="Normální 4" xfId="4"/>
    <cellStyle name="Normální 4 2" xfId="6"/>
    <cellStyle name="Normální 4 3"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6"/>
  <sheetViews>
    <sheetView showGridLines="0" tabSelected="1" zoomScale="70" zoomScaleNormal="70" workbookViewId="0">
      <selection activeCell="G2" sqref="G2"/>
    </sheetView>
  </sheetViews>
  <sheetFormatPr defaultRowHeight="12.5" x14ac:dyDescent="0.25"/>
  <cols>
    <col min="1" max="1" width="3.36328125" style="21" customWidth="1"/>
    <col min="2" max="2" width="14.90625" style="21" customWidth="1"/>
    <col min="3" max="3" width="11.36328125" style="21" customWidth="1"/>
    <col min="4" max="4" width="13.453125" style="21" customWidth="1"/>
    <col min="5" max="5" width="7.08984375" style="21" customWidth="1"/>
    <col min="6" max="6" width="15.08984375" style="21" customWidth="1"/>
    <col min="7" max="7" width="51.08984375" style="21" customWidth="1"/>
    <col min="8" max="8" width="18.54296875" style="21" customWidth="1"/>
    <col min="9" max="9" width="16.08984375" style="21" customWidth="1"/>
    <col min="10" max="10" width="13.453125" style="21" customWidth="1"/>
    <col min="11" max="11" width="24.6328125" style="21" customWidth="1"/>
    <col min="12" max="12" width="13.453125" style="21" customWidth="1"/>
    <col min="13" max="18" width="15.6328125" style="21" customWidth="1"/>
    <col min="19" max="16384" width="8.7265625" style="21"/>
  </cols>
  <sheetData>
    <row r="1" spans="2:18" ht="25.25" customHeight="1" x14ac:dyDescent="0.25">
      <c r="B1" s="1" t="s">
        <v>33</v>
      </c>
    </row>
    <row r="2" spans="2:18" ht="22.75" customHeight="1" x14ac:dyDescent="0.25">
      <c r="B2" s="1" t="s">
        <v>24</v>
      </c>
    </row>
    <row r="3" spans="2:18" ht="6.65" customHeight="1" x14ac:dyDescent="0.25"/>
    <row r="4" spans="2:18" ht="55.25" customHeight="1" x14ac:dyDescent="0.25">
      <c r="B4" s="22" t="s">
        <v>2</v>
      </c>
      <c r="C4" s="22" t="s">
        <v>3</v>
      </c>
      <c r="D4" s="22" t="s">
        <v>4</v>
      </c>
      <c r="E4" s="23" t="s">
        <v>19</v>
      </c>
      <c r="F4" s="24"/>
      <c r="G4" s="22" t="s">
        <v>5</v>
      </c>
      <c r="H4" s="25" t="s">
        <v>0</v>
      </c>
      <c r="I4" s="22" t="s">
        <v>6</v>
      </c>
      <c r="J4" s="22" t="s">
        <v>7</v>
      </c>
      <c r="K4" s="22" t="s">
        <v>20</v>
      </c>
      <c r="L4" s="22" t="s">
        <v>8</v>
      </c>
      <c r="M4" s="22" t="s">
        <v>9</v>
      </c>
      <c r="N4" s="22" t="s">
        <v>10</v>
      </c>
      <c r="O4" s="22" t="s">
        <v>22</v>
      </c>
      <c r="P4" s="22" t="s">
        <v>11</v>
      </c>
      <c r="Q4" s="22" t="s">
        <v>12</v>
      </c>
      <c r="R4" s="22" t="s">
        <v>23</v>
      </c>
    </row>
    <row r="5" spans="2:18" ht="269.5" customHeight="1" x14ac:dyDescent="0.25">
      <c r="B5" s="26">
        <v>1</v>
      </c>
      <c r="C5" s="27" t="s">
        <v>32</v>
      </c>
      <c r="D5" s="27" t="s">
        <v>31</v>
      </c>
      <c r="E5" s="28" t="s">
        <v>21</v>
      </c>
      <c r="F5" s="29"/>
      <c r="G5" s="2"/>
      <c r="H5" s="27" t="s">
        <v>34</v>
      </c>
      <c r="I5" s="26">
        <v>1</v>
      </c>
      <c r="J5" s="26" t="s">
        <v>13</v>
      </c>
      <c r="K5" s="30">
        <v>350000</v>
      </c>
      <c r="L5" s="26" t="s">
        <v>14</v>
      </c>
      <c r="M5" s="3"/>
      <c r="N5" s="31">
        <f>O5-M5</f>
        <v>0</v>
      </c>
      <c r="O5" s="31">
        <f>M5*(1+L5/100)</f>
        <v>0</v>
      </c>
      <c r="P5" s="31">
        <f>I5*M5</f>
        <v>0</v>
      </c>
      <c r="Q5" s="31">
        <f>I5*N5</f>
        <v>0</v>
      </c>
      <c r="R5" s="31">
        <f>I5*O5</f>
        <v>0</v>
      </c>
    </row>
    <row r="6" spans="2:18" ht="12" customHeight="1" x14ac:dyDescent="0.25"/>
    <row r="7" spans="2:18" ht="20" customHeight="1" x14ac:dyDescent="0.25">
      <c r="B7" s="32" t="s">
        <v>15</v>
      </c>
      <c r="C7" s="33"/>
      <c r="D7" s="33"/>
      <c r="E7" s="34"/>
    </row>
    <row r="8" spans="2:18" ht="11.4" customHeight="1" x14ac:dyDescent="0.35">
      <c r="B8" s="35"/>
      <c r="C8" s="35"/>
      <c r="D8" s="35"/>
      <c r="E8" s="35"/>
    </row>
    <row r="9" spans="2:18" ht="20" customHeight="1" x14ac:dyDescent="0.25">
      <c r="B9" s="36" t="s">
        <v>16</v>
      </c>
      <c r="C9" s="37">
        <f>SUM(P5:P5)</f>
        <v>0</v>
      </c>
      <c r="D9" s="38"/>
      <c r="E9" s="39"/>
    </row>
    <row r="10" spans="2:18" ht="11.4" customHeight="1" x14ac:dyDescent="0.35">
      <c r="B10" s="40"/>
      <c r="C10" s="41"/>
      <c r="D10" s="41"/>
      <c r="E10" s="41"/>
    </row>
    <row r="11" spans="2:18" ht="20" customHeight="1" x14ac:dyDescent="0.25">
      <c r="B11" s="36" t="s">
        <v>17</v>
      </c>
      <c r="C11" s="37">
        <f>SUM(Q5:Q5)</f>
        <v>0</v>
      </c>
      <c r="D11" s="38"/>
      <c r="E11" s="39"/>
    </row>
    <row r="12" spans="2:18" ht="11.4" customHeight="1" x14ac:dyDescent="0.35">
      <c r="B12" s="40"/>
      <c r="C12" s="41"/>
      <c r="D12" s="41"/>
      <c r="E12" s="41"/>
    </row>
    <row r="13" spans="2:18" ht="20" customHeight="1" x14ac:dyDescent="0.25">
      <c r="B13" s="36" t="s">
        <v>18</v>
      </c>
      <c r="C13" s="37">
        <f>SUM(R5:R5)</f>
        <v>0</v>
      </c>
      <c r="D13" s="38"/>
      <c r="E13" s="39"/>
    </row>
    <row r="14" spans="2:18" ht="5.4" customHeight="1" x14ac:dyDescent="0.25"/>
    <row r="15" spans="2:18" ht="58.25" customHeight="1" x14ac:dyDescent="0.25">
      <c r="B15" s="42" t="s">
        <v>1</v>
      </c>
      <c r="C15" s="43"/>
      <c r="D15" s="43"/>
      <c r="E15" s="43"/>
      <c r="F15" s="43"/>
      <c r="G15" s="43"/>
      <c r="H15" s="43"/>
      <c r="I15" s="43"/>
      <c r="J15" s="43"/>
      <c r="K15" s="43"/>
      <c r="L15" s="43"/>
      <c r="M15" s="43"/>
      <c r="N15" s="44"/>
      <c r="O15" s="44"/>
    </row>
    <row r="16" spans="2:18" ht="13.25" hidden="1" customHeight="1" x14ac:dyDescent="0.25"/>
  </sheetData>
  <sheetProtection password="BBB8" sheet="1" objects="1" scenarios="1"/>
  <mergeCells count="7">
    <mergeCell ref="B15:O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6"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4"/>
  <sheetViews>
    <sheetView zoomScaleNormal="100" workbookViewId="0">
      <selection activeCell="A2" sqref="A2"/>
    </sheetView>
  </sheetViews>
  <sheetFormatPr defaultRowHeight="12.5" x14ac:dyDescent="0.25"/>
  <cols>
    <col min="1" max="1" width="23.08984375" customWidth="1"/>
    <col min="2" max="2" width="71.81640625" customWidth="1"/>
  </cols>
  <sheetData>
    <row r="1" spans="1:2" ht="10" customHeight="1" x14ac:dyDescent="0.25"/>
    <row r="2" spans="1:2" ht="17" x14ac:dyDescent="0.25">
      <c r="A2" s="9"/>
      <c r="B2" s="10" t="s">
        <v>30</v>
      </c>
    </row>
    <row r="3" spans="1:2" ht="10.5" customHeight="1" x14ac:dyDescent="0.25"/>
    <row r="4" spans="1:2" ht="33" customHeight="1" x14ac:dyDescent="0.25">
      <c r="A4" s="4" t="s">
        <v>25</v>
      </c>
      <c r="B4" s="5" t="s">
        <v>35</v>
      </c>
    </row>
    <row r="5" spans="1:2" ht="25.5" customHeight="1" x14ac:dyDescent="0.25">
      <c r="A5" s="5" t="s">
        <v>4</v>
      </c>
      <c r="B5" s="5" t="s">
        <v>31</v>
      </c>
    </row>
    <row r="6" spans="1:2" ht="28.5" customHeight="1" x14ac:dyDescent="0.25">
      <c r="A6" s="6" t="s">
        <v>26</v>
      </c>
      <c r="B6" s="6" t="s">
        <v>27</v>
      </c>
    </row>
    <row r="7" spans="1:2" ht="55.5" customHeight="1" x14ac:dyDescent="0.25">
      <c r="A7" s="11" t="s">
        <v>36</v>
      </c>
      <c r="B7" s="12" t="s">
        <v>45</v>
      </c>
    </row>
    <row r="8" spans="1:2" ht="83" customHeight="1" x14ac:dyDescent="0.25">
      <c r="A8" s="7" t="s">
        <v>37</v>
      </c>
      <c r="B8" s="8" t="s">
        <v>61</v>
      </c>
    </row>
    <row r="9" spans="1:2" ht="37" customHeight="1" x14ac:dyDescent="0.25">
      <c r="A9" s="7" t="s">
        <v>38</v>
      </c>
      <c r="B9" s="12" t="s">
        <v>46</v>
      </c>
    </row>
    <row r="10" spans="1:2" ht="37.5" customHeight="1" x14ac:dyDescent="0.25">
      <c r="A10" s="18" t="s">
        <v>39</v>
      </c>
      <c r="B10" s="12" t="s">
        <v>47</v>
      </c>
    </row>
    <row r="11" spans="1:2" ht="24.5" customHeight="1" x14ac:dyDescent="0.25">
      <c r="A11" s="19"/>
      <c r="B11" s="15" t="s">
        <v>48</v>
      </c>
    </row>
    <row r="12" spans="1:2" ht="18" customHeight="1" x14ac:dyDescent="0.25">
      <c r="A12" s="19"/>
      <c r="B12" s="15" t="s">
        <v>49</v>
      </c>
    </row>
    <row r="13" spans="1:2" ht="18" customHeight="1" x14ac:dyDescent="0.25">
      <c r="A13" s="19"/>
      <c r="B13" s="15" t="s">
        <v>50</v>
      </c>
    </row>
    <row r="14" spans="1:2" ht="32" customHeight="1" x14ac:dyDescent="0.25">
      <c r="A14" s="19"/>
      <c r="B14" s="15" t="s">
        <v>51</v>
      </c>
    </row>
    <row r="15" spans="1:2" ht="33" customHeight="1" x14ac:dyDescent="0.25">
      <c r="A15" s="19"/>
      <c r="B15" s="15" t="s">
        <v>52</v>
      </c>
    </row>
    <row r="16" spans="1:2" ht="30.5" customHeight="1" x14ac:dyDescent="0.25">
      <c r="A16" s="19"/>
      <c r="B16" s="15" t="s">
        <v>59</v>
      </c>
    </row>
    <row r="17" spans="1:2" ht="36" customHeight="1" x14ac:dyDescent="0.25">
      <c r="A17" s="20"/>
      <c r="B17" s="14" t="s">
        <v>60</v>
      </c>
    </row>
    <row r="18" spans="1:2" ht="18" customHeight="1" x14ac:dyDescent="0.25">
      <c r="A18" s="11" t="s">
        <v>40</v>
      </c>
      <c r="B18" s="14" t="s">
        <v>53</v>
      </c>
    </row>
    <row r="19" spans="1:2" ht="14.5" x14ac:dyDescent="0.25">
      <c r="A19" s="11" t="s">
        <v>41</v>
      </c>
      <c r="B19" s="8" t="s">
        <v>54</v>
      </c>
    </row>
    <row r="20" spans="1:2" ht="18" customHeight="1" x14ac:dyDescent="0.25">
      <c r="A20" s="11" t="s">
        <v>42</v>
      </c>
      <c r="B20" s="13" t="s">
        <v>55</v>
      </c>
    </row>
    <row r="21" spans="1:2" ht="89.5" customHeight="1" x14ac:dyDescent="0.25">
      <c r="A21" s="11" t="s">
        <v>43</v>
      </c>
      <c r="B21" s="13" t="s">
        <v>56</v>
      </c>
    </row>
    <row r="22" spans="1:2" ht="82" customHeight="1" x14ac:dyDescent="0.25">
      <c r="A22" s="7" t="s">
        <v>28</v>
      </c>
      <c r="B22" s="13" t="s">
        <v>57</v>
      </c>
    </row>
    <row r="23" spans="1:2" ht="106" customHeight="1" x14ac:dyDescent="0.25">
      <c r="A23" s="7" t="s">
        <v>44</v>
      </c>
      <c r="B23" s="13" t="s">
        <v>58</v>
      </c>
    </row>
    <row r="24" spans="1:2" ht="29.5" customHeight="1" x14ac:dyDescent="0.25">
      <c r="A24" s="16" t="s">
        <v>29</v>
      </c>
      <c r="B24" s="17"/>
    </row>
  </sheetData>
  <mergeCells count="2">
    <mergeCell ref="A24:B24"/>
    <mergeCell ref="A10:A17"/>
  </mergeCells>
  <pageMargins left="0.70866141732283472" right="0.70866141732283472" top="0.78740157480314965" bottom="0.78740157480314965"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2020-04-30T08:47:13Z</dcterms:modified>
</cp:coreProperties>
</file>