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0" yWindow="130" windowWidth="16140" windowHeight="10000" activeTab="0"/>
  </bookViews>
  <sheets>
    <sheet name="specifikace" sheetId="1" r:id="rId1"/>
    <sheet name="List1" sheetId="3" r:id="rId2"/>
  </sheets>
  <definedNames/>
  <calcPr calcId="162913"/>
</workbook>
</file>

<file path=xl/sharedStrings.xml><?xml version="1.0" encoding="utf-8"?>
<sst xmlns="http://schemas.openxmlformats.org/spreadsheetml/2006/main" count="47" uniqueCount="44">
  <si>
    <t xml:space="preserve">Kupující
</t>
  </si>
  <si>
    <r>
      <t xml:space="preserve">* zadavatel umožňuje nabídnout rovnocenné řešení. Rovnocenné řešení uvede účastník zadávacího řízení do přílohy kupní smlouvy (do samostatného sloupce, který vytvoří) včetně ceny podle způsobu stanoveného v bodě 5 Výzvy.
</t>
    </r>
    <r>
      <rPr>
        <sz val="10"/>
        <color indexed="13"/>
        <rFont val="Arial"/>
        <family val="2"/>
      </rPr>
      <t xml:space="preserve">** účastník zadávacího řízení uvede obchodní název a popis nabízeného řešení
</t>
    </r>
    <r>
      <rPr>
        <sz val="10"/>
        <color indexed="13"/>
        <rFont val="Arial"/>
        <family val="2"/>
      </rPr>
      <t>*** zadavatel upozorňuje, že se jedná o cenu, která nesmí být překročena. V případě překročení maximálně přípustné jednotkové ceny bude nabídka takového účastníka zadávacího řízení vyřazena a účastník zadávacího řízení vyloučen ze zadávacího řízení </t>
    </r>
  </si>
  <si>
    <t>Číslo</t>
  </si>
  <si>
    <t>Název předmětu</t>
  </si>
  <si>
    <t>CPV kód</t>
  </si>
  <si>
    <t>Nabízený produkt**</t>
  </si>
  <si>
    <t>Celkový požadovaný počet kusů</t>
  </si>
  <si>
    <t>Měrná jednotka</t>
  </si>
  <si>
    <t>Sazba DPH v %</t>
  </si>
  <si>
    <t>Jednotková cena za MJ bez DPH</t>
  </si>
  <si>
    <t>Výše DPH za MJ (v Kč)</t>
  </si>
  <si>
    <t>Celková cena za položku bez DPH</t>
  </si>
  <si>
    <t>Výše DPH (v Kč)</t>
  </si>
  <si>
    <t>ks</t>
  </si>
  <si>
    <t>21</t>
  </si>
  <si>
    <t>Celková nabízená cena:</t>
  </si>
  <si>
    <t>bez DPH:</t>
  </si>
  <si>
    <t>výše DPH:</t>
  </si>
  <si>
    <t>s DPH:</t>
  </si>
  <si>
    <t>Požadavky na provedení (minimální technická specifikace) *</t>
  </si>
  <si>
    <t>Maximální přípustná jednotková cena (1 ks) bez DPH ***</t>
  </si>
  <si>
    <t>viz List1</t>
  </si>
  <si>
    <t>Jednotková cena za MJ včetně DPH</t>
  </si>
  <si>
    <t>Celková cena  za položku včetně DPH</t>
  </si>
  <si>
    <t>Příloha č. 1 Výzvy - Technická a množstevní specifikace</t>
  </si>
  <si>
    <t>Druh dodávky</t>
  </si>
  <si>
    <t>Popis</t>
  </si>
  <si>
    <t>Minimální požadované vlastnosti</t>
  </si>
  <si>
    <t>Zboží nebude použité ani repasované</t>
  </si>
  <si>
    <t>List 1</t>
  </si>
  <si>
    <t>48820000-2</t>
  </si>
  <si>
    <t>Server</t>
  </si>
  <si>
    <t>DNS IT 212</t>
  </si>
  <si>
    <t>Gymnázium Velké Meziříčí</t>
  </si>
  <si>
    <t>A. Server</t>
  </si>
  <si>
    <t>B. NAS uložiště pro zálohování</t>
  </si>
  <si>
    <t>C. Záložní zdroj napájení</t>
  </si>
  <si>
    <t>1) WinSvrSTDCore 2019 SNGL MVL 16Lic CoreLic v lic. programu MS pro EDU 2 ks
2) WinRmtDsktpSrvcsCAL 2019 SNGL MVL UsrCAL v lic. programu MS pro EDU 10 ks
3) Veeam Backup Essentials Standard, verze pro Hyper-V, verze pro EDU  1 ks
4) Antivirový program ESET File, na 1 rok EDU      4 ks</t>
  </si>
  <si>
    <t>D. Licence k serveru</t>
  </si>
  <si>
    <r>
      <rPr>
        <b/>
        <sz val="11"/>
        <rFont val="Calibri"/>
        <family val="2"/>
      </rPr>
      <t>1) Server         1 ks</t>
    </r>
    <r>
      <rPr>
        <sz val="11"/>
        <rFont val="Calibri"/>
        <family val="2"/>
      </rPr>
      <t xml:space="preserve">
- rack 19“, výška max. 2U, plnovýsuvné ližiny včetně ramena pro vedení kabeláže
- CPU architektura x86 s min. 10 plnohodnotnými jádry, v testu na cpubenchmark.net minimálně 15000 bodů, 1 CPU osazeno a jeden volný slot na dodatečnou instalaci dalšího CPU
- RAM 128 GB, DDR4, ECC, pro možné budoucí použití zůstávají volné ještě min. 2 sloty při využití jednoho procesoru
- min. 4x LAN 10/100/1000 1000BASE-T, síťové karty (chipsety) od stejného výrobce, min. 2x 10Gbps SFP+ porty včetně 2ks MM zářičů, síťové karty (chipsety) od stejného výrobce
- Diskový řadič s podporou RAID-1, RAID-5 zálohovaný pro vFLASH read Cache disky, vytvoření 3 RAID skupin, velikost cache min. 2GB, rychlost 12Gbit/s
- 2 ks SSD disků o kapacitě min. 120 GB pro instalaci operačního systému, vzájemné zálohování – synchronní zrcadlo (RAID 1)
- Server musí být osaditelný min. 8x 2,5-palcovými disky v libovolné kombinaci disků SAS, Near Line SAS, SATA i SSD zároveň – veškeré potřebné komponenty (řadič, diskové pozice, kabeláž, napájecí zdroje apod.) musí být již nyní osazeny tak, aby server bylo možné funkčně osadit plným počtem až 8x HDD pouhým dodatečným vložením disků
- V serveru musí zůstat 1 volný PCIe slot při využití jednoho procesoru
- 2 ks hot-swap zdroje napájení dimenzované pro plné osazení serveru disky, účinnost min. 94%
- IPMI 2.0 popř. obdoba, možnost vzdáleného převzetí grafické konsole bez závislosti na OS, webový klient, vzdálený mount DVD media, USB, dedikovaný port (není součástí požadovaného počtu ethernet portů)
- Vyčítání přes SNMP celkového zdraví serveru bez nutnosti instalovat OS – jeden parametr v MIB
- Kompatibilita s OS Windows 2012R2 a novější, VMWARE ESX 6 a vyšší dle veřejně dostupného seznamu (např. 
http://www.vmware.com/resources/compatibility/search.php?deviceCategory=server)
- 5 let záruka, next business day</t>
    </r>
  </si>
  <si>
    <r>
      <rPr>
        <b/>
        <sz val="11"/>
        <rFont val="Calibri"/>
        <family val="2"/>
      </rPr>
      <t>2) HDD do serveru výše       4 ks</t>
    </r>
    <r>
      <rPr>
        <sz val="11"/>
        <rFont val="Calibri"/>
        <family val="2"/>
      </rPr>
      <t xml:space="preserve">
- Stejný výrobce jako server výše
- SAS, hot plug, kapacita 1,8 TB
- 10 000 ot./min  
- 5 let záruka</t>
    </r>
  </si>
  <si>
    <r>
      <rPr>
        <b/>
        <sz val="11"/>
        <rFont val="Calibri"/>
        <family val="2"/>
      </rPr>
      <t>1) NAS uložiště        1 ks</t>
    </r>
    <r>
      <rPr>
        <sz val="11"/>
        <rFont val="Calibri"/>
        <family val="2"/>
      </rPr>
      <t xml:space="preserve">
- Procesor: 2 jádra o výkonu v testu na cpubenchmark.net minimálně 1300 bodů
- rychlost čtení/zápis min 110/110 MB
- 2 sloty pro HDD hot swap (Basic/JBOD/RAID 0/1), kapacita až 20 TB, podpora Btrfs souborového systému
- 1x Gigabit LAN, paměť 2 GB rozšiřitelná na 6 GB
- 3x USB 3.0, 1x eSATA
- 2 roky záruka</t>
    </r>
  </si>
  <si>
    <r>
      <rPr>
        <b/>
        <sz val="11"/>
        <rFont val="Calibri"/>
        <family val="2"/>
      </rPr>
      <t>2) HDD do NAS uložiště        2 ks</t>
    </r>
    <r>
      <rPr>
        <sz val="11"/>
        <rFont val="Calibri"/>
        <family val="2"/>
      </rPr>
      <t xml:space="preserve">
- 3,5“, kapacita 8 TB
- cache 256 MB, SATA III, 7 200 ot./min  
- 5 let záruka</t>
    </r>
  </si>
  <si>
    <r>
      <rPr>
        <b/>
        <sz val="11"/>
        <rFont val="Calibri"/>
        <family val="2"/>
      </rPr>
      <t>1) UPS smart + karta        1 ks</t>
    </r>
    <r>
      <rPr>
        <sz val="11"/>
        <rFont val="Calibri"/>
        <family val="2"/>
      </rPr>
      <t xml:space="preserve">
- záložní zdroj s kapacitou výstupního výkonu [VA] minimálně 1000 W
- technologie line interaktivní
- typ křivky – sinusoida
- rozhraní pro připojení k zařízením na řízený shutdown – USB, RJ45
- možnost shutdown zařízení s hypervisorem – minimálně Hyper-V a VMware
- výstupy pro zařízení při záložním provozu na baterie - minimálně 8x IEC 320 C13
- záruka minimálně 3 roky na zařízení a 2 roky na baterku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</si>
</sst>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 [$Kč-405]_-;\-* #,##0.00\ [$Kč-405]_-;_-* &quot;-&quot;??\ [$Kč-405]_-;_-@_-"/>
  </numFmts>
  <fonts count="14">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11"/>
      <color theme="1"/>
      <name val="Calibri"/>
      <family val="2"/>
      <scheme val="minor"/>
    </font>
    <font>
      <b/>
      <sz val="9"/>
      <color rgb="FF222222"/>
      <name val="Verdana"/>
      <family val="2"/>
    </font>
    <font>
      <b/>
      <sz val="11"/>
      <name val="Calibri"/>
      <family val="2"/>
    </font>
    <font>
      <sz val="11"/>
      <name val="Calibri"/>
      <family val="2"/>
    </font>
    <font>
      <b/>
      <sz val="14"/>
      <name val="Calibri"/>
      <family val="2"/>
    </font>
  </fonts>
  <fills count="6">
    <fill>
      <patternFill/>
    </fill>
    <fill>
      <patternFill patternType="gray125"/>
    </fill>
    <fill>
      <patternFill patternType="solid">
        <fgColor indexed="12"/>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color indexed="10"/>
      </left>
      <right style="thin">
        <color indexed="10"/>
      </right>
      <top style="thin">
        <color indexed="10"/>
      </top>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10"/>
      </right>
      <top style="thin">
        <color indexed="10"/>
      </top>
      <bottom/>
    </border>
    <border>
      <left style="thin"/>
      <right/>
      <top style="thin"/>
      <bottom style="thin"/>
    </border>
    <border>
      <left style="thin"/>
      <right style="thin"/>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43">
    <xf numFmtId="0" fontId="0" fillId="0" borderId="0" xfId="0"/>
    <xf numFmtId="0" fontId="5" fillId="0" borderId="0" xfId="21" applyFont="1" applyAlignment="1" applyProtection="1">
      <alignment vertical="center"/>
      <protection/>
    </xf>
    <xf numFmtId="0" fontId="3" fillId="2" borderId="1" xfId="0" applyFont="1" applyFill="1" applyBorder="1" applyAlignment="1" applyProtection="1">
      <alignment horizontal="center" vertical="center" wrapText="1" readingOrder="1"/>
      <protection locked="0"/>
    </xf>
    <xf numFmtId="165" fontId="3" fillId="2" borderId="1" xfId="0" applyNumberFormat="1" applyFont="1" applyFill="1" applyBorder="1" applyAlignment="1" applyProtection="1">
      <alignment horizontal="center" vertical="center" wrapText="1" readingOrder="1"/>
      <protection locked="0"/>
    </xf>
    <xf numFmtId="0" fontId="10" fillId="3" borderId="1" xfId="26" applyFont="1" applyFill="1" applyBorder="1" applyAlignment="1">
      <alignment horizontal="left" vertical="center" wrapText="1"/>
      <protection/>
    </xf>
    <xf numFmtId="0" fontId="10" fillId="3" borderId="2" xfId="26" applyFont="1" applyFill="1" applyBorder="1" applyAlignment="1">
      <alignment horizontal="left" vertical="center" wrapText="1"/>
      <protection/>
    </xf>
    <xf numFmtId="0" fontId="9" fillId="0" borderId="1" xfId="27" applyFont="1" applyBorder="1" applyAlignment="1">
      <alignment vertical="center"/>
      <protection/>
    </xf>
    <xf numFmtId="0" fontId="12" fillId="4" borderId="3" xfId="0" applyFont="1" applyFill="1" applyBorder="1" applyAlignment="1">
      <alignment vertical="center" wrapText="1"/>
    </xf>
    <xf numFmtId="49" fontId="5" fillId="0" borderId="0" xfId="21" applyNumberFormat="1" applyFont="1" applyAlignment="1" applyProtection="1">
      <alignment vertical="center"/>
      <protection/>
    </xf>
    <xf numFmtId="49" fontId="5" fillId="0" borderId="0" xfId="21" applyNumberFormat="1" applyFont="1" applyAlignment="1" applyProtection="1">
      <alignment horizontal="right" vertical="center"/>
      <protection/>
    </xf>
    <xf numFmtId="0" fontId="11" fillId="0" borderId="1" xfId="0" applyFont="1" applyBorder="1" applyAlignment="1">
      <alignment vertical="center"/>
    </xf>
    <xf numFmtId="0" fontId="12" fillId="4" borderId="2" xfId="0" applyFont="1" applyFill="1" applyBorder="1" applyAlignment="1">
      <alignment vertical="center" wrapText="1"/>
    </xf>
    <xf numFmtId="0" fontId="12" fillId="4" borderId="4" xfId="0" applyFont="1" applyFill="1" applyBorder="1" applyAlignment="1">
      <alignment vertical="center" wrapText="1"/>
    </xf>
    <xf numFmtId="0" fontId="0" fillId="0" borderId="0" xfId="0" applyProtection="1">
      <protection/>
    </xf>
    <xf numFmtId="0" fontId="2" fillId="5" borderId="5" xfId="0" applyFont="1" applyFill="1" applyBorder="1" applyAlignment="1" applyProtection="1">
      <alignment horizontal="center" vertical="center" wrapText="1" readingOrder="1"/>
      <protection/>
    </xf>
    <xf numFmtId="0" fontId="2" fillId="5" borderId="5" xfId="0" applyFont="1" applyFill="1" applyBorder="1" applyAlignment="1" applyProtection="1">
      <alignment horizontal="center" vertical="center" wrapText="1" readingOrder="1"/>
      <protection/>
    </xf>
    <xf numFmtId="0" fontId="3" fillId="0" borderId="1" xfId="0" applyFont="1" applyBorder="1" applyAlignment="1" applyProtection="1">
      <alignment horizontal="center" vertical="center" wrapText="1" readingOrder="1"/>
      <protection/>
    </xf>
    <xf numFmtId="0" fontId="3" fillId="0" borderId="1" xfId="0" applyFont="1" applyBorder="1" applyAlignment="1" applyProtection="1">
      <alignment horizontal="center" vertical="center" wrapText="1" readingOrder="1"/>
      <protection/>
    </xf>
    <xf numFmtId="165" fontId="0" fillId="0" borderId="1" xfId="0" applyNumberFormat="1" applyFont="1" applyBorder="1" applyAlignment="1" applyProtection="1">
      <alignment horizontal="center" vertical="center" wrapText="1" readingOrder="1"/>
      <protection/>
    </xf>
    <xf numFmtId="165" fontId="3" fillId="0" borderId="1" xfId="0" applyNumberFormat="1" applyFont="1" applyBorder="1" applyAlignment="1" applyProtection="1">
      <alignment horizontal="center" vertical="center" wrapText="1" readingOrder="1"/>
      <protection/>
    </xf>
    <xf numFmtId="0" fontId="7" fillId="0" borderId="0" xfId="0" applyFont="1" applyProtection="1">
      <protection/>
    </xf>
    <xf numFmtId="0" fontId="6" fillId="0" borderId="6" xfId="0" applyFont="1" applyBorder="1" applyAlignment="1" applyProtection="1">
      <alignment horizontal="left" vertical="center" wrapText="1" readingOrder="1"/>
      <protection/>
    </xf>
    <xf numFmtId="0" fontId="8" fillId="0" borderId="0" xfId="0" applyFont="1" applyAlignment="1" applyProtection="1">
      <alignment horizontal="left"/>
      <protection/>
    </xf>
    <xf numFmtId="165" fontId="8" fillId="0" borderId="0" xfId="20" applyNumberFormat="1" applyFont="1" applyProtection="1">
      <protection/>
    </xf>
    <xf numFmtId="0" fontId="4" fillId="0" borderId="0" xfId="0" applyFont="1" applyAlignment="1" applyProtection="1">
      <alignment vertical="top" wrapText="1" readingOrder="1"/>
      <protection/>
    </xf>
    <xf numFmtId="0" fontId="0" fillId="0" borderId="0" xfId="0" applyAlignment="1" applyProtection="1">
      <alignment wrapText="1" readingOrder="1"/>
      <protection/>
    </xf>
    <xf numFmtId="0" fontId="0" fillId="0" borderId="0" xfId="0" applyAlignment="1" applyProtection="1">
      <alignment readingOrder="1"/>
      <protection/>
    </xf>
    <xf numFmtId="165" fontId="6" fillId="0" borderId="6" xfId="20" applyNumberFormat="1" applyFont="1" applyBorder="1" applyAlignment="1" applyProtection="1">
      <alignment vertical="top" wrapText="1" readingOrder="1"/>
      <protection/>
    </xf>
    <xf numFmtId="165" fontId="8" fillId="0" borderId="7" xfId="20" applyNumberFormat="1" applyFont="1" applyBorder="1" applyAlignment="1" applyProtection="1">
      <alignment vertical="top" wrapText="1"/>
      <protection/>
    </xf>
    <xf numFmtId="165" fontId="8" fillId="0" borderId="8" xfId="20" applyNumberFormat="1" applyFont="1" applyBorder="1" applyAlignment="1" applyProtection="1">
      <alignment vertical="top" wrapText="1"/>
      <protection/>
    </xf>
    <xf numFmtId="0" fontId="2" fillId="5" borderId="5" xfId="0" applyFont="1" applyFill="1" applyBorder="1" applyAlignment="1" applyProtection="1">
      <alignment horizontal="center" vertical="center" wrapText="1" readingOrder="1"/>
      <protection/>
    </xf>
    <xf numFmtId="0" fontId="0" fillId="0" borderId="9" xfId="0" applyBorder="1" applyAlignment="1" applyProtection="1">
      <alignment vertical="top" wrapText="1"/>
      <protection/>
    </xf>
    <xf numFmtId="0" fontId="3" fillId="0" borderId="1" xfId="0" applyFont="1" applyBorder="1" applyAlignment="1" applyProtection="1">
      <alignment horizontal="center" vertical="center" wrapText="1" readingOrder="1"/>
      <protection/>
    </xf>
    <xf numFmtId="0" fontId="0" fillId="0" borderId="1" xfId="0" applyBorder="1" applyAlignment="1" applyProtection="1">
      <alignment vertical="top" wrapText="1"/>
      <protection/>
    </xf>
    <xf numFmtId="0" fontId="6" fillId="0" borderId="6" xfId="0" applyFont="1" applyBorder="1" applyAlignment="1" applyProtection="1">
      <alignment vertical="center" wrapText="1" readingOrder="1"/>
      <protection/>
    </xf>
    <xf numFmtId="0" fontId="7" fillId="0" borderId="7" xfId="0" applyFont="1" applyBorder="1" applyAlignment="1" applyProtection="1">
      <alignment vertical="center" wrapText="1"/>
      <protection/>
    </xf>
    <xf numFmtId="0" fontId="7" fillId="0" borderId="8" xfId="0" applyFont="1" applyBorder="1" applyAlignment="1" applyProtection="1">
      <alignment vertical="center" wrapText="1"/>
      <protection/>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11" fillId="0" borderId="2" xfId="0" applyFont="1" applyBorder="1" applyAlignment="1">
      <alignment vertical="center"/>
    </xf>
    <xf numFmtId="0" fontId="0" fillId="0" borderId="11" xfId="0" applyBorder="1" applyAlignment="1">
      <alignment vertical="center"/>
    </xf>
    <xf numFmtId="0" fontId="11" fillId="0" borderId="2" xfId="0" applyFont="1" applyBorder="1" applyAlignment="1">
      <alignment vertical="center" wrapText="1"/>
    </xf>
    <xf numFmtId="0" fontId="0" fillId="0" borderId="11" xfId="0" applyBorder="1" applyAlignment="1">
      <alignment vertical="center" wrapText="1"/>
    </xf>
  </cellXfs>
  <cellStyles count="14">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5"/>
  <sheetViews>
    <sheetView showGridLines="0" tabSelected="1" zoomScale="70" zoomScaleNormal="70" workbookViewId="0" topLeftCell="A1">
      <selection activeCell="G2" sqref="G2"/>
    </sheetView>
  </sheetViews>
  <sheetFormatPr defaultColWidth="9.140625" defaultRowHeight="12.75"/>
  <cols>
    <col min="1" max="1" width="3.421875" style="13" customWidth="1"/>
    <col min="2" max="2" width="14.8515625" style="13" customWidth="1"/>
    <col min="3" max="3" width="11.421875" style="13" customWidth="1"/>
    <col min="4" max="4" width="13.421875" style="13" customWidth="1"/>
    <col min="5" max="5" width="7.140625" style="13" customWidth="1"/>
    <col min="6" max="6" width="15.140625" style="13" customWidth="1"/>
    <col min="7" max="7" width="56.57421875" style="13" customWidth="1"/>
    <col min="8" max="8" width="18.57421875" style="13" customWidth="1"/>
    <col min="9" max="9" width="16.140625" style="13" customWidth="1"/>
    <col min="10" max="10" width="13.421875" style="13" customWidth="1"/>
    <col min="11" max="11" width="24.57421875" style="13" customWidth="1"/>
    <col min="12" max="12" width="13.421875" style="13" customWidth="1"/>
    <col min="13" max="18" width="15.57421875" style="13" customWidth="1"/>
    <col min="19" max="16384" width="8.7109375" style="13" customWidth="1"/>
  </cols>
  <sheetData>
    <row r="1" ht="25.25" customHeight="1">
      <c r="B1" s="1" t="s">
        <v>32</v>
      </c>
    </row>
    <row r="2" ht="22.75" customHeight="1">
      <c r="B2" s="1" t="s">
        <v>24</v>
      </c>
    </row>
    <row r="3" ht="6.65" customHeight="1"/>
    <row r="4" spans="2:18" ht="55.25" customHeight="1">
      <c r="B4" s="14" t="s">
        <v>2</v>
      </c>
      <c r="C4" s="14" t="s">
        <v>3</v>
      </c>
      <c r="D4" s="14" t="s">
        <v>4</v>
      </c>
      <c r="E4" s="30" t="s">
        <v>19</v>
      </c>
      <c r="F4" s="31"/>
      <c r="G4" s="14" t="s">
        <v>5</v>
      </c>
      <c r="H4" s="15" t="s">
        <v>0</v>
      </c>
      <c r="I4" s="14" t="s">
        <v>6</v>
      </c>
      <c r="J4" s="14" t="s">
        <v>7</v>
      </c>
      <c r="K4" s="14" t="s">
        <v>20</v>
      </c>
      <c r="L4" s="14" t="s">
        <v>8</v>
      </c>
      <c r="M4" s="14" t="s">
        <v>9</v>
      </c>
      <c r="N4" s="14" t="s">
        <v>10</v>
      </c>
      <c r="O4" s="14" t="s">
        <v>22</v>
      </c>
      <c r="P4" s="14" t="s">
        <v>11</v>
      </c>
      <c r="Q4" s="14" t="s">
        <v>12</v>
      </c>
      <c r="R4" s="14" t="s">
        <v>23</v>
      </c>
    </row>
    <row r="5" spans="2:18" ht="339" customHeight="1">
      <c r="B5" s="16">
        <v>1</v>
      </c>
      <c r="C5" s="17" t="s">
        <v>31</v>
      </c>
      <c r="D5" s="17" t="s">
        <v>30</v>
      </c>
      <c r="E5" s="32" t="s">
        <v>21</v>
      </c>
      <c r="F5" s="33"/>
      <c r="G5" s="2"/>
      <c r="H5" s="17" t="s">
        <v>33</v>
      </c>
      <c r="I5" s="16">
        <v>1</v>
      </c>
      <c r="J5" s="16" t="s">
        <v>13</v>
      </c>
      <c r="K5" s="18">
        <v>231405</v>
      </c>
      <c r="L5" s="16" t="s">
        <v>14</v>
      </c>
      <c r="M5" s="3"/>
      <c r="N5" s="19">
        <f>O5-M5</f>
        <v>0</v>
      </c>
      <c r="O5" s="19">
        <f>M5*(1+L5/100)</f>
        <v>0</v>
      </c>
      <c r="P5" s="19">
        <f>I5*M5</f>
        <v>0</v>
      </c>
      <c r="Q5" s="19">
        <f>I5*N5</f>
        <v>0</v>
      </c>
      <c r="R5" s="19">
        <f>I5*O5</f>
        <v>0</v>
      </c>
    </row>
    <row r="6" ht="12" customHeight="1"/>
    <row r="7" spans="2:5" ht="20" customHeight="1">
      <c r="B7" s="34" t="s">
        <v>15</v>
      </c>
      <c r="C7" s="35"/>
      <c r="D7" s="35"/>
      <c r="E7" s="36"/>
    </row>
    <row r="8" spans="2:5" ht="11.4" customHeight="1">
      <c r="B8" s="20"/>
      <c r="C8" s="20"/>
      <c r="D8" s="20"/>
      <c r="E8" s="20"/>
    </row>
    <row r="9" spans="2:5" ht="20" customHeight="1">
      <c r="B9" s="21" t="s">
        <v>16</v>
      </c>
      <c r="C9" s="27">
        <f>SUM(P5:P5)</f>
        <v>0</v>
      </c>
      <c r="D9" s="28"/>
      <c r="E9" s="29"/>
    </row>
    <row r="10" spans="2:5" ht="11.4" customHeight="1">
      <c r="B10" s="22"/>
      <c r="C10" s="23"/>
      <c r="D10" s="23"/>
      <c r="E10" s="23"/>
    </row>
    <row r="11" spans="2:5" ht="20" customHeight="1">
      <c r="B11" s="21" t="s">
        <v>17</v>
      </c>
      <c r="C11" s="27">
        <f>SUM(Q5:Q5)</f>
        <v>0</v>
      </c>
      <c r="D11" s="28"/>
      <c r="E11" s="29"/>
    </row>
    <row r="12" spans="2:5" ht="11.4" customHeight="1">
      <c r="B12" s="22"/>
      <c r="C12" s="23"/>
      <c r="D12" s="23"/>
      <c r="E12" s="23"/>
    </row>
    <row r="13" spans="2:5" ht="20" customHeight="1">
      <c r="B13" s="21" t="s">
        <v>18</v>
      </c>
      <c r="C13" s="27">
        <f>SUM(R5:R5)</f>
        <v>0</v>
      </c>
      <c r="D13" s="28"/>
      <c r="E13" s="29"/>
    </row>
    <row r="14" ht="5.4" customHeight="1"/>
    <row r="15" spans="2:15" ht="58.25" customHeight="1">
      <c r="B15" s="24" t="s">
        <v>1</v>
      </c>
      <c r="C15" s="25"/>
      <c r="D15" s="25"/>
      <c r="E15" s="25"/>
      <c r="F15" s="25"/>
      <c r="G15" s="25"/>
      <c r="H15" s="25"/>
      <c r="I15" s="25"/>
      <c r="J15" s="25"/>
      <c r="K15" s="25"/>
      <c r="L15" s="25"/>
      <c r="M15" s="25"/>
      <c r="N15" s="26"/>
      <c r="O15" s="26"/>
    </row>
    <row r="16" ht="13.25" customHeight="1" hidden="1"/>
  </sheetData>
  <sheetProtection password="B0B8" sheet="1" objects="1" scenarios="1"/>
  <mergeCells count="7">
    <mergeCell ref="B15:O15"/>
    <mergeCell ref="C11:E11"/>
    <mergeCell ref="C13:E13"/>
    <mergeCell ref="E4:F4"/>
    <mergeCell ref="E5:F5"/>
    <mergeCell ref="B7:E7"/>
    <mergeCell ref="C9:E9"/>
  </mergeCells>
  <printOptions/>
  <pageMargins left="0.7874015748031497" right="0.7874015748031497" top="0.7874015748031497" bottom="0.7874015748031497" header="0.7874015748031497" footer="0.7874015748031497"/>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3"/>
  <sheetViews>
    <sheetView zoomScale="85" zoomScaleNormal="85" workbookViewId="0" topLeftCell="A1">
      <selection activeCell="A2" sqref="A2"/>
    </sheetView>
  </sheetViews>
  <sheetFormatPr defaultColWidth="9.140625" defaultRowHeight="12.75"/>
  <cols>
    <col min="1" max="1" width="23.57421875" style="0" customWidth="1"/>
    <col min="2" max="2" width="96.00390625" style="0" customWidth="1"/>
  </cols>
  <sheetData>
    <row r="1" ht="10" customHeight="1"/>
    <row r="2" spans="1:2" ht="17">
      <c r="A2" s="8"/>
      <c r="B2" s="9" t="s">
        <v>29</v>
      </c>
    </row>
    <row r="3" ht="10.5" customHeight="1"/>
    <row r="4" spans="1:2" ht="33" customHeight="1">
      <c r="A4" s="4" t="s">
        <v>25</v>
      </c>
      <c r="B4" s="5" t="s">
        <v>31</v>
      </c>
    </row>
    <row r="5" spans="1:2" ht="25.5" customHeight="1">
      <c r="A5" s="5" t="s">
        <v>4</v>
      </c>
      <c r="B5" s="5" t="s">
        <v>30</v>
      </c>
    </row>
    <row r="6" spans="1:2" ht="28.5" customHeight="1">
      <c r="A6" s="6" t="s">
        <v>26</v>
      </c>
      <c r="B6" s="6" t="s">
        <v>27</v>
      </c>
    </row>
    <row r="7" spans="1:2" ht="364" customHeight="1">
      <c r="A7" s="39" t="s">
        <v>34</v>
      </c>
      <c r="B7" s="11" t="s">
        <v>39</v>
      </c>
    </row>
    <row r="8" spans="1:2" ht="100" customHeight="1">
      <c r="A8" s="40"/>
      <c r="B8" s="12" t="s">
        <v>40</v>
      </c>
    </row>
    <row r="9" spans="1:2" ht="127" customHeight="1">
      <c r="A9" s="41" t="s">
        <v>35</v>
      </c>
      <c r="B9" s="12" t="s">
        <v>41</v>
      </c>
    </row>
    <row r="10" spans="1:2" ht="86" customHeight="1">
      <c r="A10" s="42"/>
      <c r="B10" s="7" t="s">
        <v>42</v>
      </c>
    </row>
    <row r="11" spans="1:2" ht="159" customHeight="1">
      <c r="A11" s="10" t="s">
        <v>36</v>
      </c>
      <c r="B11" s="11" t="s">
        <v>43</v>
      </c>
    </row>
    <row r="12" spans="1:2" ht="94.5" customHeight="1">
      <c r="A12" s="10" t="s">
        <v>38</v>
      </c>
      <c r="B12" s="11" t="s">
        <v>37</v>
      </c>
    </row>
    <row r="13" spans="1:2" ht="38" customHeight="1">
      <c r="A13" s="37" t="s">
        <v>28</v>
      </c>
      <c r="B13" s="38"/>
    </row>
  </sheetData>
  <mergeCells count="3">
    <mergeCell ref="A13:B13"/>
    <mergeCell ref="A7:A8"/>
    <mergeCell ref="A9:A1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2020-05-07T09:08:26Z</dcterms:modified>
  <cp:category/>
  <cp:version/>
  <cp:contentType/>
  <cp:contentStatus/>
</cp:coreProperties>
</file>