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3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<sst xmlns="http://schemas.openxmlformats.org/spreadsheetml/2006/main" count="40" uniqueCount="37">
  <si>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</si>
  <si>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</si>
  <si>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</si>
  <si>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</si>
  <si>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</si>
  <si>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</si>
  <si>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</si>
  <si>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</si>
  <si>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</si>
  <si>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</si>
  <si>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</si>
  <si>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</si>
  <si>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</si>
  <si>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</si>
  <si>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</si>
  <si>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</si>
  <si>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</si>
  <si>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</si>
  <si>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</si>
  <si>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</si>
  <si>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</si>
  <si>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</si>
  <si>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</si>
  <si>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</si>
  <si>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</si>
  <si>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</si>
  <si>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</si>
  <si>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Zboží nebude použité ani repasované</t>
  </si>
  <si>
    <t>List 1</t>
  </si>
  <si>
    <t>48820000-2</t>
  </si>
  <si>
    <t>Server</t>
  </si>
  <si>
    <t>DNS IT 214</t>
  </si>
  <si>
    <t>Kraj Vysočina</t>
  </si>
  <si>
    <t>Server pro zálohovací systém s úložnou kapacitou</t>
  </si>
  <si>
    <t>Záruka a podpora</t>
  </si>
  <si>
    <r>
      <t xml:space="preserve"> </t>
    </r>
    <r>
      <rPr>
        <b/>
        <sz val="11"/>
        <rFont val="Calibri"/>
        <family val="2"/>
        <charset val="238"/>
      </rPr>
      <t>a)</t>
    </r>
    <r>
      <rPr>
        <sz val="11"/>
        <rFont val="Calibri"/>
        <family val="2"/>
        <charset val="238"/>
      </rPr>
      <t xml:space="preserve"> Provedení: rack 19“, výška max. 5U, výsuvné ližiny vhodné pro vzdálenost předního a zadního rámu na uchycení 650mm, max. hloubka serveru 750mm z důvodu osazení do stávající RACK 800(š)x800(h) mm
</t>
    </r>
    <r>
      <rPr>
        <b/>
        <sz val="11"/>
        <rFont val="Calibri"/>
        <family val="2"/>
        <charset val="238"/>
      </rPr>
      <t xml:space="preserve"> b)</t>
    </r>
    <r>
      <rPr>
        <sz val="11"/>
        <rFont val="Calibri"/>
        <family val="2"/>
        <charset val="238"/>
      </rPr>
      <t xml:space="preserve"> CPU architektura x86 s 12 plnohodnotnými jádry, taktovací frekvence min. 2,2 GHz, FSB min. 2400 MHz, min. 16.5 MB L cache celkem nebo architektura, která v testu http://spec.org/cpu2017/results/cpu2017.html#CINT2017_rate pro daný typ serveru dosahuje “Results Base“  min. 134 (v tomto případě je maximální počet jader omezen na 16 z důvodu licenční politiky produktu MS Windows Server 2019)
 </t>
    </r>
    <r>
      <rPr>
        <b/>
        <sz val="11"/>
        <rFont val="Calibri"/>
        <family val="2"/>
        <charset val="238"/>
      </rPr>
      <t>c)</t>
    </r>
    <r>
      <rPr>
        <sz val="11"/>
        <rFont val="Calibri"/>
        <family val="2"/>
        <charset val="238"/>
      </rPr>
      <t xml:space="preserve"> 1CPU osazeno a jeden volný slot na dodatečnou instalaci dalšího CPU 
 </t>
    </r>
    <r>
      <rPr>
        <b/>
        <sz val="11"/>
        <rFont val="Calibri"/>
        <family val="2"/>
        <charset val="238"/>
      </rPr>
      <t>d)</t>
    </r>
    <r>
      <rPr>
        <sz val="11"/>
        <rFont val="Calibri"/>
        <family val="2"/>
        <charset val="238"/>
      </rPr>
      <t xml:space="preserve"> RAM 128GB, DDR4-2400, ECC
 </t>
    </r>
    <r>
      <rPr>
        <b/>
        <sz val="11"/>
        <rFont val="Calibri"/>
        <family val="2"/>
        <charset val="238"/>
      </rPr>
      <t>e)</t>
    </r>
    <r>
      <rPr>
        <sz val="11"/>
        <rFont val="Calibri"/>
        <family val="2"/>
        <charset val="238"/>
      </rPr>
      <t xml:space="preserve"> Min. 2x LAN 10/100/1000 1000BASE-T
</t>
    </r>
    <r>
      <rPr>
        <b/>
        <sz val="11"/>
        <rFont val="Calibri"/>
        <family val="2"/>
        <charset val="238"/>
      </rPr>
      <t xml:space="preserve"> f)</t>
    </r>
    <r>
      <rPr>
        <sz val="11"/>
        <rFont val="Calibri"/>
        <family val="2"/>
        <charset val="238"/>
      </rPr>
      <t xml:space="preserve"> Min. 2x 10Gbps SFP+ porty včetně 2ks MM zářičů
 </t>
    </r>
    <r>
      <rPr>
        <b/>
        <sz val="11"/>
        <rFont val="Calibri"/>
        <family val="2"/>
        <charset val="238"/>
      </rPr>
      <t>g)</t>
    </r>
    <r>
      <rPr>
        <sz val="11"/>
        <rFont val="Calibri"/>
        <family val="2"/>
        <charset val="238"/>
      </rPr>
      <t xml:space="preserve"> Diskový řadič s podporou RAID-1, RAID-6 zálohovaný, vytvoření 3 RAID skupin, velikost cache min. 2GB, rychlost 12Gbit/s
 </t>
    </r>
    <r>
      <rPr>
        <b/>
        <sz val="11"/>
        <rFont val="Calibri"/>
        <family val="2"/>
        <charset val="238"/>
      </rPr>
      <t>h)</t>
    </r>
    <r>
      <rPr>
        <sz val="11"/>
        <rFont val="Calibri"/>
        <family val="2"/>
        <charset val="238"/>
      </rPr>
      <t xml:space="preserve"> Diskový prostor pro instalaci OS Windows 2019, v zabezpečení RAID-1 o min. velikosti 480GB, technologie SSD Read Intensive
 </t>
    </r>
    <r>
      <rPr>
        <b/>
        <sz val="11"/>
        <rFont val="Calibri"/>
        <family val="2"/>
        <charset val="238"/>
      </rPr>
      <t>i)</t>
    </r>
    <r>
      <rPr>
        <sz val="11"/>
        <rFont val="Calibri"/>
        <family val="2"/>
        <charset val="238"/>
      </rPr>
      <t xml:space="preserve"> Čistá úložná kapacita serveru 150 TB v RAID6 NLSAS
 </t>
    </r>
    <r>
      <rPr>
        <b/>
        <sz val="11"/>
        <rFont val="Calibri"/>
        <family val="2"/>
        <charset val="238"/>
      </rPr>
      <t>j)</t>
    </r>
    <r>
      <rPr>
        <sz val="11"/>
        <rFont val="Calibri"/>
        <family val="2"/>
        <charset val="238"/>
      </rPr>
      <t xml:space="preserve"> 1 ks karet Fibre Channel adapter, 2 porty, min. 16Gbps
</t>
    </r>
    <r>
      <rPr>
        <b/>
        <sz val="11"/>
        <rFont val="Calibri"/>
        <family val="2"/>
        <charset val="238"/>
      </rPr>
      <t xml:space="preserve"> k)</t>
    </r>
    <r>
      <rPr>
        <sz val="11"/>
        <rFont val="Calibri"/>
        <family val="2"/>
        <charset val="238"/>
      </rPr>
      <t xml:space="preserve"> 2 ks  hot-swap zdroje napájení dimenzované pro plné osazení serveru disky, účinnost min. 94%
</t>
    </r>
    <r>
      <rPr>
        <b/>
        <sz val="11"/>
        <rFont val="Calibri"/>
        <family val="2"/>
        <charset val="238"/>
      </rPr>
      <t xml:space="preserve"> l)</t>
    </r>
    <r>
      <rPr>
        <sz val="11"/>
        <rFont val="Calibri"/>
        <family val="2"/>
        <charset val="238"/>
      </rPr>
      <t xml:space="preserve"> IPMI 2.0 popř. obdoba, možnost vzdáleného převzetí grafické konsole bez závislosti na OS, webový HTML5 klient, vzdálený mount DVD media, USB, dedikovaný port (není součástí požadovaného počtu ethernet portů)
 </t>
    </r>
    <r>
      <rPr>
        <b/>
        <sz val="11"/>
        <rFont val="Calibri"/>
        <family val="2"/>
        <charset val="238"/>
      </rPr>
      <t>m)</t>
    </r>
    <r>
      <rPr>
        <sz val="11"/>
        <rFont val="Calibri"/>
        <family val="2"/>
        <charset val="238"/>
      </rPr>
      <t xml:space="preserve"> Vyčítání přes SNMP celkového zdraví serveru bez nutnosti instalovat OS – jeden parametr v MIB 
</t>
    </r>
    <r>
      <rPr>
        <b/>
        <sz val="11"/>
        <rFont val="Calibri"/>
        <family val="2"/>
        <charset val="238"/>
      </rPr>
      <t xml:space="preserve"> n)</t>
    </r>
    <r>
      <rPr>
        <sz val="11"/>
        <rFont val="Calibri"/>
        <family val="2"/>
        <charset val="238"/>
      </rPr>
      <t xml:space="preserve"> Kompatibilita všech komponent s OS Windows 2019
 </t>
    </r>
    <r>
      <rPr>
        <b/>
        <sz val="11"/>
        <rFont val="Calibri"/>
        <family val="2"/>
        <charset val="238"/>
      </rPr>
      <t>o)</t>
    </r>
    <r>
      <rPr>
        <sz val="11"/>
        <rFont val="Calibri"/>
        <family val="2"/>
        <charset val="238"/>
      </rPr>
      <t xml:space="preserve"> Licence Windows server 2019 standard pro 16 core</t>
    </r>
  </si>
  <si>
    <t>5 let, NBD on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</si>
</sst>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222222"/>
      <name val="Verdana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0" fontId="1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11" fillId="0" borderId="0" xfId="2" applyFont="1" applyAlignment="1" applyProtection="1">
      <alignment vertical="center"/>
    </xf>
    <xf numFmtId="0" fontId="8" fillId="3" borderId="4" xfId="0" applyFont="1" applyFill="1" applyBorder="1" applyAlignment="1" applyProtection="1">
      <alignment horizontal="center" vertical="center" wrapText="1" readingOrder="1"/>
      <protection locked="0"/>
    </xf>
    <xf numFmtId="165" fontId="8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4" borderId="4" xfId="7" applyFont="1" applyFill="1" applyBorder="1" applyAlignment="1">
      <alignment horizontal="left" vertical="center" wrapText="1"/>
    </xf>
    <xf numFmtId="0" fontId="17" fillId="4" borderId="7" xfId="7" applyFont="1" applyFill="1" applyBorder="1" applyAlignment="1">
      <alignment horizontal="left" vertical="center" wrapText="1"/>
    </xf>
    <xf numFmtId="0" fontId="16" fillId="0" borderId="4" xfId="8" applyFont="1" applyBorder="1" applyAlignment="1">
      <alignment vertical="center"/>
    </xf>
    <xf numFmtId="49" fontId="11" fillId="0" borderId="0" xfId="2" applyNumberFormat="1" applyFont="1" applyAlignment="1" applyProtection="1">
      <alignment vertical="center"/>
    </xf>
    <xf numFmtId="49" fontId="11" fillId="0" borderId="0" xfId="2" applyNumberFormat="1" applyFont="1" applyAlignment="1" applyProtection="1">
      <alignment horizontal="right" vertical="center"/>
    </xf>
    <xf numFmtId="0" fontId="18" fillId="0" borderId="4" xfId="0" applyFont="1" applyBorder="1" applyAlignment="1">
      <alignment vertical="center"/>
    </xf>
    <xf numFmtId="0" fontId="19" fillId="5" borderId="7" xfId="0" applyFont="1" applyFill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0" fillId="0" borderId="0" xfId="0" applyProtection="1"/>
    <xf numFmtId="0" fontId="6" fillId="2" borderId="5" xfId="0" applyFont="1" applyFill="1" applyBorder="1" applyAlignment="1" applyProtection="1">
      <alignment horizontal="center" vertical="center" wrapText="1" readingOrder="1"/>
    </xf>
    <xf numFmtId="0" fontId="7" fillId="2" borderId="5" xfId="0" applyFont="1" applyFill="1" applyBorder="1" applyAlignment="1" applyProtection="1">
      <alignment horizontal="center" vertical="center" wrapText="1" readingOrder="1"/>
    </xf>
    <xf numFmtId="0" fontId="8" fillId="0" borderId="4" xfId="0" applyFont="1" applyBorder="1" applyAlignment="1" applyProtection="1">
      <alignment horizontal="center" vertical="center" wrapText="1" readingOrder="1"/>
    </xf>
    <xf numFmtId="0" fontId="15" fillId="0" borderId="4" xfId="0" applyFont="1" applyBorder="1" applyAlignment="1" applyProtection="1">
      <alignment horizontal="center" vertical="center" wrapText="1" readingOrder="1"/>
    </xf>
    <xf numFmtId="165" fontId="8" fillId="0" borderId="4" xfId="0" applyNumberFormat="1" applyFont="1" applyBorder="1" applyAlignment="1" applyProtection="1">
      <alignment horizontal="center" vertical="center" wrapText="1" readingOrder="1"/>
    </xf>
    <xf numFmtId="0" fontId="13" fillId="0" borderId="0" xfId="0" applyFont="1" applyProtection="1"/>
    <xf numFmtId="0" fontId="12" fillId="0" borderId="1" xfId="0" applyFont="1" applyBorder="1" applyAlignment="1" applyProtection="1">
      <alignment horizontal="left" vertical="center" wrapText="1" readingOrder="1"/>
    </xf>
    <xf numFmtId="0" fontId="14" fillId="0" borderId="0" xfId="0" applyFont="1" applyAlignment="1" applyProtection="1">
      <alignment horizontal="left"/>
    </xf>
    <xf numFmtId="165" fontId="14" fillId="0" borderId="0" xfId="1" applyNumberFormat="1" applyFont="1" applyProtection="1"/>
    <xf numFmtId="0" fontId="9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2" fillId="0" borderId="1" xfId="1" applyNumberFormat="1" applyFont="1" applyBorder="1" applyAlignment="1" applyProtection="1">
      <alignment vertical="top" wrapText="1" readingOrder="1"/>
    </xf>
    <xf numFmtId="165" fontId="14" fillId="0" borderId="2" xfId="1" applyNumberFormat="1" applyFont="1" applyBorder="1" applyAlignment="1" applyProtection="1">
      <alignment vertical="top" wrapText="1"/>
    </xf>
    <xf numFmtId="165" fontId="14" fillId="0" borderId="3" xfId="1" applyNumberFormat="1" applyFont="1" applyBorder="1" applyAlignment="1" applyProtection="1">
      <alignment vertical="top" wrapText="1"/>
    </xf>
    <xf numFmtId="0" fontId="6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8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12" fillId="0" borderId="1" xfId="0" applyFont="1" applyBorder="1" applyAlignment="1" applyProtection="1">
      <alignment vertical="center" wrapText="1" readingOrder="1"/>
    </xf>
    <xf numFmtId="0" fontId="13" fillId="0" borderId="2" xfId="0" applyFont="1" applyBorder="1" applyAlignment="1" applyProtection="1">
      <alignment vertical="center" wrapText="1"/>
    </xf>
    <xf numFmtId="0" fontId="13" fillId="0" borderId="3" xfId="0" applyFont="1" applyBorder="1" applyAlignment="1" applyProtection="1">
      <alignment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</cellXfs>
  <cellStyles count="9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G2" sqref="G2"/>
    </sheetView>
  </sheetViews>
  <sheetFormatPr defaultRowHeight="12.5" x14ac:dyDescent="0.25"/>
  <cols>
    <col min="1" max="1" width="3.36328125" style="12" customWidth="1"/>
    <col min="2" max="2" width="14.90625" style="12" customWidth="1"/>
    <col min="3" max="3" width="11.36328125" style="12" customWidth="1"/>
    <col min="4" max="4" width="13.453125" style="12" customWidth="1"/>
    <col min="5" max="5" width="7.08984375" style="12" customWidth="1"/>
    <col min="6" max="6" width="15.08984375" style="12" customWidth="1"/>
    <col min="7" max="7" width="56.54296875" style="12" customWidth="1"/>
    <col min="8" max="8" width="18.54296875" style="12" customWidth="1"/>
    <col min="9" max="9" width="16.08984375" style="12" customWidth="1"/>
    <col min="10" max="11" width="13.453125" style="12" customWidth="1"/>
    <col min="12" max="17" width="15.6328125" style="12" customWidth="1"/>
    <col min="18" max="16384" width="8.7265625" style="12"/>
  </cols>
  <sheetData>
    <row r="1" spans="2:17" ht="25.25" customHeight="1" x14ac:dyDescent="0.25">
      <c r="B1" s="1" t="s">
        <v>31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25" customHeight="1" x14ac:dyDescent="0.25">
      <c r="B4" s="13" t="s">
        <v>2</v>
      </c>
      <c r="C4" s="13" t="s">
        <v>3</v>
      </c>
      <c r="D4" s="13" t="s">
        <v>4</v>
      </c>
      <c r="E4" s="28" t="s">
        <v>19</v>
      </c>
      <c r="F4" s="29"/>
      <c r="G4" s="13" t="s">
        <v>5</v>
      </c>
      <c r="H4" s="14" t="s">
        <v>0</v>
      </c>
      <c r="I4" s="13" t="s">
        <v>6</v>
      </c>
      <c r="J4" s="13" t="s">
        <v>7</v>
      </c>
      <c r="K4" s="13" t="s">
        <v>8</v>
      </c>
      <c r="L4" s="13" t="s">
        <v>9</v>
      </c>
      <c r="M4" s="13" t="s">
        <v>10</v>
      </c>
      <c r="N4" s="13" t="s">
        <v>21</v>
      </c>
      <c r="O4" s="13" t="s">
        <v>11</v>
      </c>
      <c r="P4" s="13" t="s">
        <v>12</v>
      </c>
      <c r="Q4" s="13" t="s">
        <v>22</v>
      </c>
    </row>
    <row r="5" spans="2:17" ht="339" customHeight="1" x14ac:dyDescent="0.25">
      <c r="B5" s="15">
        <v>1</v>
      </c>
      <c r="C5" s="16" t="s">
        <v>30</v>
      </c>
      <c r="D5" s="16" t="s">
        <v>29</v>
      </c>
      <c r="E5" s="30" t="s">
        <v>20</v>
      </c>
      <c r="F5" s="31"/>
      <c r="G5" s="2"/>
      <c r="H5" s="16" t="s">
        <v>32</v>
      </c>
      <c r="I5" s="15">
        <v>1</v>
      </c>
      <c r="J5" s="15" t="s">
        <v>13</v>
      </c>
      <c r="K5" s="15" t="s">
        <v>14</v>
      </c>
      <c r="L5" s="3"/>
      <c r="M5" s="17">
        <f>N5-L5</f>
        <v>0</v>
      </c>
      <c r="N5" s="17">
        <f>L5*(1+K5/100)</f>
        <v>0</v>
      </c>
      <c r="O5" s="17">
        <f>I5*L5</f>
        <v>0</v>
      </c>
      <c r="P5" s="17">
        <f>I5*M5</f>
        <v>0</v>
      </c>
      <c r="Q5" s="17">
        <f>I5*N5</f>
        <v>0</v>
      </c>
    </row>
    <row r="6" spans="2:17" ht="12" customHeight="1" x14ac:dyDescent="0.25"/>
    <row r="7" spans="2:17" ht="20" customHeight="1" x14ac:dyDescent="0.25">
      <c r="B7" s="32" t="s">
        <v>15</v>
      </c>
      <c r="C7" s="33"/>
      <c r="D7" s="33"/>
      <c r="E7" s="34"/>
    </row>
    <row r="8" spans="2:17" ht="11.4" customHeight="1" x14ac:dyDescent="0.35">
      <c r="B8" s="18"/>
      <c r="C8" s="18"/>
      <c r="D8" s="18"/>
      <c r="E8" s="18"/>
    </row>
    <row r="9" spans="2:17" ht="20" customHeight="1" x14ac:dyDescent="0.25">
      <c r="B9" s="19" t="s">
        <v>16</v>
      </c>
      <c r="C9" s="25">
        <f>SUM(O5:O5)</f>
        <v>0</v>
      </c>
      <c r="D9" s="26"/>
      <c r="E9" s="27"/>
    </row>
    <row r="10" spans="2:17" ht="11.4" customHeight="1" x14ac:dyDescent="0.35">
      <c r="B10" s="20"/>
      <c r="C10" s="21"/>
      <c r="D10" s="21"/>
      <c r="E10" s="21"/>
    </row>
    <row r="11" spans="2:17" ht="20" customHeight="1" x14ac:dyDescent="0.25">
      <c r="B11" s="19" t="s">
        <v>17</v>
      </c>
      <c r="C11" s="25">
        <f>SUM(P5:P5)</f>
        <v>0</v>
      </c>
      <c r="D11" s="26"/>
      <c r="E11" s="27"/>
    </row>
    <row r="12" spans="2:17" ht="11.4" customHeight="1" x14ac:dyDescent="0.35">
      <c r="B12" s="20"/>
      <c r="C12" s="21"/>
      <c r="D12" s="21"/>
      <c r="E12" s="21"/>
    </row>
    <row r="13" spans="2:17" ht="20" customHeight="1" x14ac:dyDescent="0.25">
      <c r="B13" s="19" t="s">
        <v>18</v>
      </c>
      <c r="C13" s="25">
        <f>SUM(Q5:Q5)</f>
        <v>0</v>
      </c>
      <c r="D13" s="26"/>
      <c r="E13" s="27"/>
    </row>
    <row r="14" spans="2:17" ht="5.4" customHeight="1" x14ac:dyDescent="0.25"/>
    <row r="15" spans="2:17" ht="58.25" customHeight="1" x14ac:dyDescent="0.25">
      <c r="B15" s="22" t="s">
        <v>1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  <c r="N15" s="24"/>
    </row>
    <row r="16" spans="2:17" ht="13.25" hidden="1" customHeight="1" x14ac:dyDescent="0.25"/>
  </sheetData>
  <sheetProtection password="BCB8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zoomScale="85" zoomScaleNormal="85" workbookViewId="0">
      <selection activeCell="A2" sqref="A2"/>
    </sheetView>
  </sheetViews>
  <sheetFormatPr defaultRowHeight="12.5" x14ac:dyDescent="0.25"/>
  <cols>
    <col min="1" max="1" width="23.54296875" customWidth="1"/>
    <col min="2" max="2" width="96" customWidth="1"/>
  </cols>
  <sheetData>
    <row r="1" spans="1:2" ht="10" customHeight="1" x14ac:dyDescent="0.25"/>
    <row r="2" spans="1:2" ht="17" x14ac:dyDescent="0.25">
      <c r="A2" s="7"/>
      <c r="B2" s="8" t="s">
        <v>28</v>
      </c>
    </row>
    <row r="3" spans="1:2" ht="10.5" customHeight="1" x14ac:dyDescent="0.25"/>
    <row r="4" spans="1:2" ht="33" customHeight="1" x14ac:dyDescent="0.25">
      <c r="A4" s="4" t="s">
        <v>24</v>
      </c>
      <c r="B4" s="5" t="s">
        <v>30</v>
      </c>
    </row>
    <row r="5" spans="1:2" ht="25.5" customHeight="1" x14ac:dyDescent="0.25">
      <c r="A5" s="5" t="s">
        <v>4</v>
      </c>
      <c r="B5" s="5" t="s">
        <v>29</v>
      </c>
    </row>
    <row r="6" spans="1:2" ht="28.5" customHeight="1" x14ac:dyDescent="0.25">
      <c r="A6" s="6" t="s">
        <v>25</v>
      </c>
      <c r="B6" s="6" t="s">
        <v>26</v>
      </c>
    </row>
    <row r="7" spans="1:2" ht="364" customHeight="1" x14ac:dyDescent="0.25">
      <c r="A7" s="11" t="s">
        <v>33</v>
      </c>
      <c r="B7" s="10" t="s">
        <v>35</v>
      </c>
    </row>
    <row r="8" spans="1:2" ht="34.5" customHeight="1" x14ac:dyDescent="0.25">
      <c r="A8" s="9" t="s">
        <v>34</v>
      </c>
      <c r="B8" s="10" t="s">
        <v>36</v>
      </c>
    </row>
    <row r="9" spans="1:2" ht="38" customHeight="1" x14ac:dyDescent="0.25">
      <c r="A9" s="35" t="s">
        <v>27</v>
      </c>
      <c r="B9" s="36"/>
    </row>
  </sheetData>
  <mergeCells count="1">
    <mergeCell ref="A9:B9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2020-05-21T09:36:35Z</dcterms:modified>
</cp:coreProperties>
</file>