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5" r:id="rId2"/>
    <sheet name="List2" sheetId="8" r:id="rId3"/>
  </sheets>
  <calcPr calcId="162913"/>
  <fileRecoveryPr autoRecover="0"/>
</workbook>
</file>

<file path=xl/calcChain.xml><?xml version="1.0" encoding="utf-8"?>
<calcChain xmlns="http://schemas.openxmlformats.org/spreadsheetml/2006/main">
  <c r="P6" i="1" l="1"/>
  <c r="P5" i="1"/>
  <c r="O6" i="1"/>
  <c r="N6" i="1" s="1"/>
  <c r="Q6" i="1" s="1"/>
  <c r="O5" i="1"/>
  <c r="N5" i="1" s="1"/>
  <c r="Q5" i="1" s="1"/>
  <c r="R6" i="1" l="1"/>
  <c r="C12" i="1"/>
  <c r="C10" i="1"/>
  <c r="R5" i="1"/>
  <c r="C14" i="1" l="1"/>
</calcChain>
</file>

<file path=xl/sharedStrings.xml><?xml version="1.0" encoding="utf-8"?>
<sst xmlns="http://schemas.openxmlformats.org/spreadsheetml/2006/main" count="132" uniqueCount="112">
  <si>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</si>
  <si>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</si>
  <si>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</si>
  <si>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</si>
  <si>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</si>
  <si>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</si>
  <si>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</si>
  <si>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</si>
  <si>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</si>
  <si>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</si>
  <si>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</si>
  <si>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</si>
  <si>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</si>
  <si>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</si>
  <si>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</si>
  <si>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</si>
  <si>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</si>
  <si>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</si>
  <si>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</si>
  <si>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</si>
  <si>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</si>
  <si>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</si>
  <si>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</si>
  <si>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</si>
  <si>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</si>
  <si>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</si>
  <si>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</si>
  <si>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</si>
  <si>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</si>
  <si>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</si>
  <si>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</si>
  <si>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</si>
  <si>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notebook</t>
  </si>
  <si>
    <t>Display</t>
  </si>
  <si>
    <t>Úhlopříčka displeje uvedená v palcích</t>
  </si>
  <si>
    <t>15,6"</t>
  </si>
  <si>
    <t>Další vlastnosti</t>
  </si>
  <si>
    <t>Procesor</t>
  </si>
  <si>
    <t>Paměť RAM</t>
  </si>
  <si>
    <t>Velikost v GB</t>
  </si>
  <si>
    <t>Pevný disk</t>
  </si>
  <si>
    <t>Typ</t>
  </si>
  <si>
    <t>Kapacita v GB</t>
  </si>
  <si>
    <t>Grafická karta</t>
  </si>
  <si>
    <t>Minimální dosažená hodnota G3D Mark v testu na https://www.videocardbenchmark.net/</t>
  </si>
  <si>
    <t>integrovaná</t>
  </si>
  <si>
    <t>Síťové připojení</t>
  </si>
  <si>
    <t>Rozhraní</t>
  </si>
  <si>
    <t>Ethernet RJ-45</t>
  </si>
  <si>
    <t>Rychlost v Mbit/s</t>
  </si>
  <si>
    <t>10/100/1000Mbit/s</t>
  </si>
  <si>
    <t>Další</t>
  </si>
  <si>
    <t>Wi-Fi standard IEEE 802.11a/b/g/n/ac, Bluetooth</t>
  </si>
  <si>
    <t>Čtečka karet</t>
  </si>
  <si>
    <t>Čtečka paměťových karet</t>
  </si>
  <si>
    <t>minimálně formátu SD (MicroSD)</t>
  </si>
  <si>
    <t>Vstupní a výstupní porty a sloty</t>
  </si>
  <si>
    <t>Počet a typ postů/slotů</t>
  </si>
  <si>
    <t>Operační systém</t>
  </si>
  <si>
    <t>Obchodní název a typ licence</t>
  </si>
  <si>
    <t>Hmotnost</t>
  </si>
  <si>
    <t>Maximální hmotnost v Kg</t>
  </si>
  <si>
    <t>Klávesnice</t>
  </si>
  <si>
    <t>Česká klávesnice</t>
  </si>
  <si>
    <t>Samostatný numerický blok</t>
  </si>
  <si>
    <t>Záruka a podpora</t>
  </si>
  <si>
    <t>Záruka v měsících</t>
  </si>
  <si>
    <t>Požadovaná podpora</t>
  </si>
  <si>
    <t>Zboží nebude použité ani repasované</t>
  </si>
  <si>
    <t>viz List2</t>
  </si>
  <si>
    <t>Notebook</t>
  </si>
  <si>
    <t>List 1</t>
  </si>
  <si>
    <t>8GB</t>
  </si>
  <si>
    <t>List 2</t>
  </si>
  <si>
    <t>Záruka</t>
  </si>
  <si>
    <t>matný, rozlišení 1920x1080</t>
  </si>
  <si>
    <t>Minimální dosažená hodnota CPU MARK verze 10 v testu na www.cpubenchmark.net</t>
  </si>
  <si>
    <t>SSD PCIe M.2</t>
  </si>
  <si>
    <t>256GB</t>
  </si>
  <si>
    <t>1x USB 2.0, 2x USB 3.1 typ A, 1x HDMI, 1x audio (sluchátka a mikrofon), 1x RJ-45</t>
  </si>
  <si>
    <t>Microsoft Windows 10Pro, CZ, OEM předinstalovaný na pevném disku, bez nutnosti síťové aktivace</t>
  </si>
  <si>
    <t>2Kg</t>
  </si>
  <si>
    <t>ANO</t>
  </si>
  <si>
    <t>Odolná polití</t>
  </si>
  <si>
    <t>Prodloužená záruka 36 měsíců</t>
  </si>
  <si>
    <t>Odstranění závady technikem do druhého pracovního dne (NBD) na místě instalace</t>
  </si>
  <si>
    <t>DNS IT 226</t>
  </si>
  <si>
    <t>Domov důchodců Proseč-Obořiště, příspěvková organizace</t>
  </si>
  <si>
    <t>Stolní počítač</t>
  </si>
  <si>
    <t>30213300-8</t>
  </si>
  <si>
    <t>Skříň</t>
  </si>
  <si>
    <t>Konektory na zadní straně</t>
  </si>
  <si>
    <t>Základní deska</t>
  </si>
  <si>
    <t>Zdroj</t>
  </si>
  <si>
    <t>Mechanika</t>
  </si>
  <si>
    <t>Monitor</t>
  </si>
  <si>
    <t>Myš</t>
  </si>
  <si>
    <t>svislé uspořádání, závěsná malá</t>
  </si>
  <si>
    <t>4x USB 2.0, 2x USB 3.0, 
Veškeré perforované části budou ve vnitřní části chráněny prachovým filtrem</t>
  </si>
  <si>
    <t>podpora maximálních výkonnostních parametrů CPU na základní desce (např. rychlost FSB, HTT), minimálně 1 volný slot pro rozšíření paměti</t>
  </si>
  <si>
    <t>minimálně 300 W, účinnost 85% při 50% zatížení, OVP, OCP, OPP, SCP, UVP</t>
  </si>
  <si>
    <t>Minimální dosažená hodnota CPU MARK verze 10 v testu na www.cpubenchmark.net: 3800</t>
  </si>
  <si>
    <t>4 GB</t>
  </si>
  <si>
    <t>HDD, 7200 RPM, 1 TB</t>
  </si>
  <si>
    <t>integrovaná, výstup DVI nebo HDMI</t>
  </si>
  <si>
    <t>Ethernet RJ-45, 10/100/1000 Mbit/s</t>
  </si>
  <si>
    <t>DVD +/- RW</t>
  </si>
  <si>
    <t>bez monitoru</t>
  </si>
  <si>
    <t>česká se samostatným numerickým blokem</t>
  </si>
  <si>
    <t>Optická, drátová</t>
  </si>
  <si>
    <t>36 měsíců</t>
  </si>
  <si>
    <t>Microsoft Windows 10Pro, CZ, OEM předinstalovaný na pevném disku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</si>
</sst>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222222"/>
      <name val="Verdana"/>
      <family val="2"/>
      <charset val="238"/>
    </font>
    <font>
      <b/>
      <sz val="9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4" fontId="8" fillId="0" borderId="0" applyFont="0" applyFill="0" applyBorder="0" applyAlignment="0" applyProtection="0"/>
    <xf numFmtId="0" fontId="13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" fillId="0" borderId="0"/>
  </cellStyleXfs>
  <cellXfs count="64">
    <xf numFmtId="0" fontId="0" fillId="0" borderId="0" xfId="0"/>
    <xf numFmtId="0" fontId="11" fillId="3" borderId="1" xfId="0" applyFont="1" applyFill="1" applyBorder="1" applyAlignment="1" applyProtection="1">
      <alignment horizontal="center" vertical="center" wrapText="1" readingOrder="1"/>
      <protection locked="0"/>
    </xf>
    <xf numFmtId="0" fontId="14" fillId="0" borderId="0" xfId="2" applyFont="1" applyAlignment="1" applyProtection="1">
      <alignment vertical="center"/>
    </xf>
    <xf numFmtId="165" fontId="1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7"/>
    <xf numFmtId="0" fontId="20" fillId="0" borderId="0" xfId="7" applyFont="1" applyAlignment="1">
      <alignment horizontal="left" vertical="center" wrapText="1" indent="1"/>
    </xf>
    <xf numFmtId="0" fontId="20" fillId="0" borderId="0" xfId="7" applyFont="1" applyAlignment="1">
      <alignment horizontal="left" vertical="center" wrapText="1"/>
    </xf>
    <xf numFmtId="0" fontId="20" fillId="0" borderId="6" xfId="7" applyFont="1" applyBorder="1" applyAlignment="1">
      <alignment horizontal="left" vertical="center" wrapText="1"/>
    </xf>
    <xf numFmtId="0" fontId="18" fillId="0" borderId="15" xfId="7" applyFont="1" applyBorder="1" applyAlignment="1">
      <alignment horizontal="left" vertical="center" wrapText="1"/>
    </xf>
    <xf numFmtId="0" fontId="18" fillId="0" borderId="17" xfId="7" applyFont="1" applyBorder="1" applyAlignment="1">
      <alignment horizontal="left" vertical="center" wrapText="1"/>
    </xf>
    <xf numFmtId="0" fontId="18" fillId="0" borderId="18" xfId="7" applyFont="1" applyBorder="1" applyAlignment="1">
      <alignment horizontal="left" vertical="center" wrapText="1"/>
    </xf>
    <xf numFmtId="0" fontId="18" fillId="4" borderId="7" xfId="7" applyFont="1" applyFill="1" applyBorder="1" applyAlignment="1">
      <alignment horizontal="left" vertical="center" wrapText="1"/>
    </xf>
    <xf numFmtId="0" fontId="18" fillId="4" borderId="6" xfId="7" applyFont="1" applyFill="1" applyBorder="1" applyAlignment="1">
      <alignment horizontal="left" vertical="center" wrapText="1"/>
    </xf>
    <xf numFmtId="49" fontId="14" fillId="0" borderId="0" xfId="2" applyNumberFormat="1" applyFont="1" applyAlignment="1" applyProtection="1">
      <alignment horizontal="right" vertical="center"/>
    </xf>
    <xf numFmtId="0" fontId="24" fillId="5" borderId="11" xfId="7" applyFont="1" applyFill="1" applyBorder="1" applyAlignment="1">
      <alignment horizontal="left" vertical="center" wrapText="1"/>
    </xf>
    <xf numFmtId="0" fontId="1" fillId="0" borderId="0" xfId="12"/>
    <xf numFmtId="0" fontId="20" fillId="0" borderId="0" xfId="12" applyFont="1" applyAlignment="1">
      <alignment horizontal="left" vertical="center" wrapText="1" indent="1"/>
    </xf>
    <xf numFmtId="0" fontId="20" fillId="0" borderId="0" xfId="12" applyFont="1" applyAlignment="1">
      <alignment horizontal="left" vertical="center" wrapText="1"/>
    </xf>
    <xf numFmtId="0" fontId="1" fillId="0" borderId="0" xfId="12" applyAlignment="1">
      <alignment horizontal="center" vertical="center"/>
    </xf>
    <xf numFmtId="0" fontId="23" fillId="5" borderId="20" xfId="12" applyFont="1" applyFill="1" applyBorder="1" applyAlignment="1">
      <alignment horizontal="left" vertical="center" wrapText="1"/>
    </xf>
    <xf numFmtId="0" fontId="22" fillId="0" borderId="7" xfId="12" applyFont="1" applyBorder="1" applyAlignment="1">
      <alignment horizontal="left" vertical="center" wrapText="1"/>
    </xf>
    <xf numFmtId="0" fontId="23" fillId="5" borderId="11" xfId="12" applyFont="1" applyFill="1" applyBorder="1" applyAlignment="1">
      <alignment horizontal="left" vertical="center" wrapText="1"/>
    </xf>
    <xf numFmtId="0" fontId="22" fillId="0" borderId="6" xfId="12" applyFont="1" applyBorder="1" applyAlignment="1">
      <alignment horizontal="left" vertical="center" wrapText="1"/>
    </xf>
    <xf numFmtId="0" fontId="20" fillId="0" borderId="12" xfId="12" applyFont="1" applyBorder="1" applyAlignment="1">
      <alignment horizontal="center" vertical="center" wrapText="1"/>
    </xf>
    <xf numFmtId="0" fontId="20" fillId="0" borderId="13" xfId="12" applyFont="1" applyBorder="1" applyAlignment="1">
      <alignment horizontal="center" vertical="center" wrapText="1"/>
    </xf>
    <xf numFmtId="0" fontId="20" fillId="0" borderId="14" xfId="12" applyFont="1" applyBorder="1" applyAlignment="1">
      <alignment horizontal="center" vertical="center" wrapText="1"/>
    </xf>
    <xf numFmtId="0" fontId="22" fillId="5" borderId="11" xfId="12" applyFont="1" applyFill="1" applyBorder="1" applyAlignment="1">
      <alignment horizontal="left" vertical="center" wrapText="1"/>
    </xf>
    <xf numFmtId="0" fontId="21" fillId="0" borderId="15" xfId="12" applyFont="1" applyBorder="1" applyAlignment="1">
      <alignment horizontal="left" vertical="center" wrapText="1"/>
    </xf>
    <xf numFmtId="0" fontId="18" fillId="0" borderId="16" xfId="12" applyFont="1" applyBorder="1" applyAlignment="1">
      <alignment horizontal="center" vertical="center" wrapText="1"/>
    </xf>
    <xf numFmtId="0" fontId="18" fillId="0" borderId="17" xfId="12" applyFont="1" applyBorder="1" applyAlignment="1">
      <alignment horizontal="left" vertical="center" wrapText="1"/>
    </xf>
    <xf numFmtId="0" fontId="18" fillId="0" borderId="18" xfId="12" applyFont="1" applyBorder="1" applyAlignment="1">
      <alignment horizontal="left" vertical="center" wrapText="1"/>
    </xf>
    <xf numFmtId="0" fontId="18" fillId="0" borderId="19" xfId="12" applyFont="1" applyBorder="1" applyAlignment="1">
      <alignment horizontal="center" vertical="center" wrapText="1"/>
    </xf>
    <xf numFmtId="0" fontId="18" fillId="4" borderId="7" xfId="12" applyFont="1" applyFill="1" applyBorder="1" applyAlignment="1">
      <alignment horizontal="left" vertical="center" wrapText="1"/>
    </xf>
    <xf numFmtId="0" fontId="18" fillId="4" borderId="6" xfId="12" applyFont="1" applyFill="1" applyBorder="1" applyAlignment="1">
      <alignment horizontal="left" vertical="center" wrapText="1"/>
    </xf>
    <xf numFmtId="0" fontId="1" fillId="0" borderId="0" xfId="12" applyAlignment="1">
      <alignment horizontal="center" vertical="center" wrapText="1"/>
    </xf>
    <xf numFmtId="0" fontId="19" fillId="0" borderId="9" xfId="8" applyFont="1" applyBorder="1" applyAlignment="1">
      <alignment horizontal="center" vertical="center"/>
    </xf>
    <xf numFmtId="0" fontId="19" fillId="0" borderId="10" xfId="8" applyFont="1" applyBorder="1" applyAlignment="1">
      <alignment horizontal="center" vertical="center"/>
    </xf>
    <xf numFmtId="0" fontId="20" fillId="0" borderId="12" xfId="12" applyFont="1" applyBorder="1" applyAlignment="1">
      <alignment horizontal="center" vertical="center" wrapText="1"/>
    </xf>
    <xf numFmtId="0" fontId="20" fillId="0" borderId="14" xfId="12" applyFont="1" applyBorder="1" applyAlignment="1">
      <alignment horizontal="center" vertical="center" wrapText="1"/>
    </xf>
    <xf numFmtId="0" fontId="19" fillId="0" borderId="8" xfId="12" applyFont="1" applyBorder="1" applyAlignment="1">
      <alignment horizontal="center" vertical="center"/>
    </xf>
    <xf numFmtId="0" fontId="17" fillId="0" borderId="9" xfId="13" applyFont="1" applyBorder="1" applyAlignment="1">
      <alignment vertical="center"/>
    </xf>
    <xf numFmtId="0" fontId="17" fillId="0" borderId="10" xfId="13" applyFont="1" applyBorder="1" applyAlignment="1">
      <alignment vertical="center"/>
    </xf>
    <xf numFmtId="0" fontId="20" fillId="0" borderId="13" xfId="12" applyFont="1" applyBorder="1" applyAlignment="1">
      <alignment horizontal="center" vertical="center" wrapText="1"/>
    </xf>
    <xf numFmtId="0" fontId="0" fillId="0" borderId="0" xfId="0" applyProtection="1"/>
    <xf numFmtId="0" fontId="9" fillId="2" borderId="1" xfId="0" applyFont="1" applyFill="1" applyBorder="1" applyAlignment="1" applyProtection="1">
      <alignment horizontal="center" vertical="center" wrapText="1" readingOrder="1"/>
    </xf>
    <xf numFmtId="0" fontId="9" fillId="2" borderId="1" xfId="0" applyFont="1" applyFill="1" applyBorder="1" applyAlignment="1" applyProtection="1">
      <alignment horizontal="center" vertical="center" wrapText="1" readingOrder="1"/>
    </xf>
    <xf numFmtId="0" fontId="0" fillId="0" borderId="2" xfId="0" applyBorder="1" applyAlignment="1" applyProtection="1">
      <alignment vertical="top" wrapText="1"/>
    </xf>
    <xf numFmtId="0" fontId="10" fillId="2" borderId="1" xfId="0" applyFont="1" applyFill="1" applyBorder="1" applyAlignment="1" applyProtection="1">
      <alignment horizontal="center" vertical="center" wrapText="1" readingOrder="1"/>
    </xf>
    <xf numFmtId="0" fontId="11" fillId="0" borderId="1" xfId="0" applyFont="1" applyBorder="1" applyAlignment="1" applyProtection="1">
      <alignment horizontal="center" vertical="center" wrapText="1" readingOrder="1"/>
    </xf>
    <xf numFmtId="0" fontId="11" fillId="0" borderId="1" xfId="0" applyFont="1" applyBorder="1" applyAlignment="1" applyProtection="1">
      <alignment horizontal="center" vertical="center" wrapText="1" readingOrder="1"/>
    </xf>
    <xf numFmtId="165" fontId="11" fillId="0" borderId="1" xfId="0" applyNumberFormat="1" applyFont="1" applyBorder="1" applyAlignment="1" applyProtection="1">
      <alignment horizontal="center" vertical="center" wrapText="1" readingOrder="1"/>
    </xf>
    <xf numFmtId="0" fontId="15" fillId="0" borderId="3" xfId="0" applyFont="1" applyBorder="1" applyAlignment="1" applyProtection="1">
      <alignment vertical="center" wrapText="1" readingOrder="1"/>
    </xf>
    <xf numFmtId="0" fontId="16" fillId="0" borderId="4" xfId="0" applyFont="1" applyBorder="1" applyAlignment="1" applyProtection="1">
      <alignment vertical="center" wrapText="1"/>
    </xf>
    <xf numFmtId="0" fontId="16" fillId="0" borderId="5" xfId="0" applyFont="1" applyBorder="1" applyAlignment="1" applyProtection="1">
      <alignment vertical="center" wrapText="1"/>
    </xf>
    <xf numFmtId="0" fontId="16" fillId="0" borderId="0" xfId="0" applyFont="1" applyProtection="1"/>
    <xf numFmtId="0" fontId="15" fillId="0" borderId="3" xfId="0" applyFont="1" applyBorder="1" applyAlignment="1" applyProtection="1">
      <alignment horizontal="left" vertical="center" wrapText="1" readingOrder="1"/>
    </xf>
    <xf numFmtId="165" fontId="15" fillId="0" borderId="3" xfId="1" applyNumberFormat="1" applyFont="1" applyBorder="1" applyAlignment="1" applyProtection="1">
      <alignment vertical="top" wrapText="1" readingOrder="1"/>
    </xf>
    <xf numFmtId="165" fontId="17" fillId="0" borderId="4" xfId="1" applyNumberFormat="1" applyFont="1" applyBorder="1" applyAlignment="1" applyProtection="1">
      <alignment vertical="top" wrapText="1"/>
    </xf>
    <xf numFmtId="165" fontId="17" fillId="0" borderId="5" xfId="1" applyNumberFormat="1" applyFont="1" applyBorder="1" applyAlignment="1" applyProtection="1">
      <alignment vertical="top" wrapText="1"/>
    </xf>
    <xf numFmtId="0" fontId="17" fillId="0" borderId="0" xfId="0" applyFont="1" applyAlignment="1" applyProtection="1">
      <alignment horizontal="left"/>
    </xf>
    <xf numFmtId="165" fontId="17" fillId="0" borderId="0" xfId="1" applyNumberFormat="1" applyFont="1" applyProtection="1"/>
    <xf numFmtId="0" fontId="1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4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10"/>
    <cellStyle name="Normální 3 4" xfId="8"/>
    <cellStyle name="Normální 3 5" xfId="11"/>
    <cellStyle name="Normální 3 6" xfId="12"/>
    <cellStyle name="Normální 4" xfId="4"/>
    <cellStyle name="Normální 4 2" xfId="6"/>
    <cellStyle name="Normální 5" xfId="7"/>
    <cellStyle name="Normální 6" xfId="9"/>
    <cellStyle name="Normální 7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7"/>
  <sheetViews>
    <sheetView showGridLines="0" tabSelected="1" zoomScale="70" zoomScaleNormal="70" workbookViewId="0">
      <selection activeCell="H2" sqref="H2"/>
    </sheetView>
  </sheetViews>
  <sheetFormatPr defaultRowHeight="13.2" x14ac:dyDescent="0.25"/>
  <cols>
    <col min="1" max="1" width="3.33203125" style="43" customWidth="1"/>
    <col min="2" max="2" width="14.88671875" style="43" customWidth="1"/>
    <col min="3" max="3" width="14" style="43" customWidth="1"/>
    <col min="4" max="4" width="13.44140625" style="43" customWidth="1"/>
    <col min="5" max="5" width="7.109375" style="43" customWidth="1"/>
    <col min="6" max="6" width="15.109375" style="43" customWidth="1"/>
    <col min="7" max="7" width="51.109375" style="43" customWidth="1"/>
    <col min="8" max="8" width="18.5546875" style="43" customWidth="1"/>
    <col min="9" max="9" width="16.109375" style="43" customWidth="1"/>
    <col min="10" max="10" width="13.44140625" style="43" customWidth="1"/>
    <col min="11" max="11" width="24.6640625" style="43" customWidth="1"/>
    <col min="12" max="12" width="13.44140625" style="43" customWidth="1"/>
    <col min="13" max="15" width="14.6640625" style="43" customWidth="1"/>
    <col min="16" max="18" width="16.6640625" style="43" customWidth="1"/>
    <col min="19" max="16384" width="8.88671875" style="43"/>
  </cols>
  <sheetData>
    <row r="1" spans="2:18" ht="25.2" customHeight="1" x14ac:dyDescent="0.25">
      <c r="B1" s="2" t="s">
        <v>86</v>
      </c>
    </row>
    <row r="2" spans="2:18" ht="22.8" customHeight="1" x14ac:dyDescent="0.25">
      <c r="B2" s="2" t="s">
        <v>24</v>
      </c>
    </row>
    <row r="3" spans="2:18" ht="12.6" customHeight="1" x14ac:dyDescent="0.25"/>
    <row r="4" spans="2:18" ht="55.2" customHeight="1" x14ac:dyDescent="0.25">
      <c r="B4" s="44" t="s">
        <v>2</v>
      </c>
      <c r="C4" s="44" t="s">
        <v>3</v>
      </c>
      <c r="D4" s="44" t="s">
        <v>4</v>
      </c>
      <c r="E4" s="45" t="s">
        <v>19</v>
      </c>
      <c r="F4" s="46"/>
      <c r="G4" s="44" t="s">
        <v>5</v>
      </c>
      <c r="H4" s="47" t="s">
        <v>0</v>
      </c>
      <c r="I4" s="44" t="s">
        <v>6</v>
      </c>
      <c r="J4" s="44" t="s">
        <v>7</v>
      </c>
      <c r="K4" s="44" t="s">
        <v>20</v>
      </c>
      <c r="L4" s="44" t="s">
        <v>8</v>
      </c>
      <c r="M4" s="44" t="s">
        <v>9</v>
      </c>
      <c r="N4" s="44" t="s">
        <v>10</v>
      </c>
      <c r="O4" s="44" t="s">
        <v>22</v>
      </c>
      <c r="P4" s="44" t="s">
        <v>11</v>
      </c>
      <c r="Q4" s="44" t="s">
        <v>12</v>
      </c>
      <c r="R4" s="44" t="s">
        <v>23</v>
      </c>
    </row>
    <row r="5" spans="2:18" ht="240" customHeight="1" x14ac:dyDescent="0.25">
      <c r="B5" s="48">
        <v>1</v>
      </c>
      <c r="C5" s="48" t="s">
        <v>88</v>
      </c>
      <c r="D5" s="48" t="s">
        <v>89</v>
      </c>
      <c r="E5" s="49" t="s">
        <v>21</v>
      </c>
      <c r="F5" s="46"/>
      <c r="G5" s="1"/>
      <c r="H5" s="48" t="s">
        <v>87</v>
      </c>
      <c r="I5" s="48">
        <v>2</v>
      </c>
      <c r="J5" s="48" t="s">
        <v>14</v>
      </c>
      <c r="K5" s="50">
        <v>12396</v>
      </c>
      <c r="L5" s="48">
        <v>21</v>
      </c>
      <c r="M5" s="3"/>
      <c r="N5" s="50">
        <f>O5-M5</f>
        <v>0</v>
      </c>
      <c r="O5" s="50">
        <f>M5*(1+L5/100)</f>
        <v>0</v>
      </c>
      <c r="P5" s="50">
        <f>I5*M5</f>
        <v>0</v>
      </c>
      <c r="Q5" s="50">
        <f>I5*N5</f>
        <v>0</v>
      </c>
      <c r="R5" s="50">
        <f>I5*O5</f>
        <v>0</v>
      </c>
    </row>
    <row r="6" spans="2:18" ht="240" customHeight="1" x14ac:dyDescent="0.25">
      <c r="B6" s="48">
        <v>2</v>
      </c>
      <c r="C6" s="48" t="s">
        <v>70</v>
      </c>
      <c r="D6" s="48" t="s">
        <v>13</v>
      </c>
      <c r="E6" s="49" t="s">
        <v>69</v>
      </c>
      <c r="F6" s="46"/>
      <c r="G6" s="1"/>
      <c r="H6" s="48" t="s">
        <v>87</v>
      </c>
      <c r="I6" s="48">
        <v>2</v>
      </c>
      <c r="J6" s="48" t="s">
        <v>14</v>
      </c>
      <c r="K6" s="50">
        <v>13636</v>
      </c>
      <c r="L6" s="48">
        <v>21</v>
      </c>
      <c r="M6" s="3"/>
      <c r="N6" s="50">
        <f>O6-M6</f>
        <v>0</v>
      </c>
      <c r="O6" s="50">
        <f>M6*(1+L6/100)</f>
        <v>0</v>
      </c>
      <c r="P6" s="50">
        <f>I6*M6</f>
        <v>0</v>
      </c>
      <c r="Q6" s="50">
        <f>I6*N6</f>
        <v>0</v>
      </c>
      <c r="R6" s="50">
        <f>I6*O6</f>
        <v>0</v>
      </c>
    </row>
    <row r="7" spans="2:18" ht="23.7" customHeight="1" x14ac:dyDescent="0.25"/>
    <row r="8" spans="2:18" ht="19.95" customHeight="1" x14ac:dyDescent="0.25">
      <c r="B8" s="51" t="s">
        <v>15</v>
      </c>
      <c r="C8" s="52"/>
      <c r="D8" s="52"/>
      <c r="E8" s="53"/>
    </row>
    <row r="9" spans="2:18" ht="11.4" customHeight="1" x14ac:dyDescent="0.25">
      <c r="B9" s="54"/>
      <c r="C9" s="54"/>
      <c r="D9" s="54"/>
      <c r="E9" s="54"/>
    </row>
    <row r="10" spans="2:18" ht="19.95" customHeight="1" x14ac:dyDescent="0.25">
      <c r="B10" s="55" t="s">
        <v>16</v>
      </c>
      <c r="C10" s="56">
        <f>SUM(P5:P6)</f>
        <v>0</v>
      </c>
      <c r="D10" s="57"/>
      <c r="E10" s="58"/>
    </row>
    <row r="11" spans="2:18" ht="11.4" customHeight="1" x14ac:dyDescent="0.3">
      <c r="B11" s="59"/>
      <c r="C11" s="60"/>
      <c r="D11" s="60"/>
      <c r="E11" s="60"/>
    </row>
    <row r="12" spans="2:18" ht="19.95" customHeight="1" x14ac:dyDescent="0.25">
      <c r="B12" s="55" t="s">
        <v>17</v>
      </c>
      <c r="C12" s="56">
        <f>SUM(Q5:Q6)</f>
        <v>0</v>
      </c>
      <c r="D12" s="57"/>
      <c r="E12" s="58"/>
    </row>
    <row r="13" spans="2:18" ht="11.4" customHeight="1" x14ac:dyDescent="0.3">
      <c r="B13" s="59"/>
      <c r="C13" s="60"/>
      <c r="D13" s="60"/>
      <c r="E13" s="60"/>
    </row>
    <row r="14" spans="2:18" ht="19.95" customHeight="1" x14ac:dyDescent="0.25">
      <c r="B14" s="55" t="s">
        <v>18</v>
      </c>
      <c r="C14" s="56">
        <f>SUM(R5:R6)</f>
        <v>0</v>
      </c>
      <c r="D14" s="57"/>
      <c r="E14" s="58"/>
    </row>
    <row r="15" spans="2:18" ht="13.95" customHeight="1" x14ac:dyDescent="0.25"/>
    <row r="16" spans="2:18" ht="58.2" customHeight="1" x14ac:dyDescent="0.25">
      <c r="B16" s="61" t="s">
        <v>1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  <c r="O16" s="63"/>
    </row>
    <row r="17" ht="13.2" hidden="1" customHeight="1" x14ac:dyDescent="0.25"/>
  </sheetData>
  <sheetProtection password="BBB8" sheet="1" objects="1" scenarios="1"/>
  <mergeCells count="8">
    <mergeCell ref="B16:O16"/>
    <mergeCell ref="C12:E12"/>
    <mergeCell ref="C14:E14"/>
    <mergeCell ref="E4:F4"/>
    <mergeCell ref="E5:F5"/>
    <mergeCell ref="E6:F6"/>
    <mergeCell ref="B8:E8"/>
    <mergeCell ref="C10:E10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4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2" sqref="A2"/>
    </sheetView>
  </sheetViews>
  <sheetFormatPr defaultColWidth="8.77734375" defaultRowHeight="14.4" x14ac:dyDescent="0.3"/>
  <cols>
    <col min="1" max="1" width="25.21875" style="6" customWidth="1"/>
    <col min="2" max="2" width="61.21875" style="5" customWidth="1"/>
    <col min="3" max="16384" width="8.77734375" style="4"/>
  </cols>
  <sheetData>
    <row r="1" spans="1:2" ht="10.050000000000001" customHeight="1" x14ac:dyDescent="0.3"/>
    <row r="2" spans="1:2" ht="17.399999999999999" x14ac:dyDescent="0.3">
      <c r="B2" s="13" t="s">
        <v>71</v>
      </c>
    </row>
    <row r="3" spans="1:2" ht="10.050000000000001" customHeight="1" x14ac:dyDescent="0.3"/>
    <row r="4" spans="1:2" ht="24" customHeight="1" x14ac:dyDescent="0.3">
      <c r="A4" s="12" t="s">
        <v>25</v>
      </c>
      <c r="B4" s="11" t="s">
        <v>88</v>
      </c>
    </row>
    <row r="5" spans="1:2" ht="24" customHeight="1" thickBot="1" x14ac:dyDescent="0.35">
      <c r="A5" s="12" t="s">
        <v>4</v>
      </c>
      <c r="B5" s="11" t="s">
        <v>89</v>
      </c>
    </row>
    <row r="6" spans="1:2" ht="30.45" customHeight="1" x14ac:dyDescent="0.3">
      <c r="A6" s="10" t="s">
        <v>28</v>
      </c>
      <c r="B6" s="9" t="s">
        <v>29</v>
      </c>
    </row>
    <row r="7" spans="1:2" ht="18" customHeight="1" x14ac:dyDescent="0.3">
      <c r="A7" s="8" t="s">
        <v>90</v>
      </c>
      <c r="B7" s="14" t="s">
        <v>97</v>
      </c>
    </row>
    <row r="8" spans="1:2" ht="33" customHeight="1" x14ac:dyDescent="0.3">
      <c r="A8" s="7" t="s">
        <v>91</v>
      </c>
      <c r="B8" s="14" t="s">
        <v>98</v>
      </c>
    </row>
    <row r="9" spans="1:2" ht="28.8" customHeight="1" x14ac:dyDescent="0.3">
      <c r="A9" s="7" t="s">
        <v>92</v>
      </c>
      <c r="B9" s="14" t="s">
        <v>99</v>
      </c>
    </row>
    <row r="10" spans="1:2" ht="18" customHeight="1" x14ac:dyDescent="0.3">
      <c r="A10" s="7" t="s">
        <v>93</v>
      </c>
      <c r="B10" s="14" t="s">
        <v>100</v>
      </c>
    </row>
    <row r="11" spans="1:2" ht="28.8" customHeight="1" x14ac:dyDescent="0.3">
      <c r="A11" s="7" t="s">
        <v>37</v>
      </c>
      <c r="B11" s="14" t="s">
        <v>101</v>
      </c>
    </row>
    <row r="12" spans="1:2" ht="18" customHeight="1" x14ac:dyDescent="0.3">
      <c r="A12" s="7" t="s">
        <v>38</v>
      </c>
      <c r="B12" s="14" t="s">
        <v>102</v>
      </c>
    </row>
    <row r="13" spans="1:2" ht="18" customHeight="1" x14ac:dyDescent="0.3">
      <c r="A13" s="7" t="s">
        <v>40</v>
      </c>
      <c r="B13" s="14" t="s">
        <v>103</v>
      </c>
    </row>
    <row r="14" spans="1:2" ht="18" customHeight="1" x14ac:dyDescent="0.3">
      <c r="A14" s="7" t="s">
        <v>43</v>
      </c>
      <c r="B14" s="14" t="s">
        <v>104</v>
      </c>
    </row>
    <row r="15" spans="1:2" ht="18" customHeight="1" x14ac:dyDescent="0.3">
      <c r="A15" s="7" t="s">
        <v>46</v>
      </c>
      <c r="B15" s="14" t="s">
        <v>105</v>
      </c>
    </row>
    <row r="16" spans="1:2" ht="18" customHeight="1" x14ac:dyDescent="0.3">
      <c r="A16" s="7" t="s">
        <v>94</v>
      </c>
      <c r="B16" s="14" t="s">
        <v>106</v>
      </c>
    </row>
    <row r="17" spans="1:2" ht="18" customHeight="1" x14ac:dyDescent="0.3">
      <c r="A17" s="7" t="s">
        <v>95</v>
      </c>
      <c r="B17" s="14" t="s">
        <v>107</v>
      </c>
    </row>
    <row r="18" spans="1:2" ht="18" customHeight="1" x14ac:dyDescent="0.3">
      <c r="A18" s="7" t="s">
        <v>62</v>
      </c>
      <c r="B18" s="14" t="s">
        <v>108</v>
      </c>
    </row>
    <row r="19" spans="1:2" ht="18" customHeight="1" x14ac:dyDescent="0.3">
      <c r="A19" s="7" t="s">
        <v>96</v>
      </c>
      <c r="B19" s="14" t="s">
        <v>109</v>
      </c>
    </row>
    <row r="20" spans="1:2" ht="18" customHeight="1" x14ac:dyDescent="0.3">
      <c r="A20" s="7" t="s">
        <v>74</v>
      </c>
      <c r="B20" s="14" t="s">
        <v>110</v>
      </c>
    </row>
    <row r="21" spans="1:2" ht="18" customHeight="1" thickBot="1" x14ac:dyDescent="0.35">
      <c r="A21" s="7" t="s">
        <v>58</v>
      </c>
      <c r="B21" s="14" t="s">
        <v>111</v>
      </c>
    </row>
    <row r="22" spans="1:2" ht="29.55" customHeight="1" thickBot="1" x14ac:dyDescent="0.35">
      <c r="A22" s="35" t="s">
        <v>68</v>
      </c>
      <c r="B22" s="36"/>
    </row>
  </sheetData>
  <mergeCells count="1"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workbookViewId="0">
      <selection activeCell="B2" sqref="B2"/>
    </sheetView>
  </sheetViews>
  <sheetFormatPr defaultColWidth="8.88671875" defaultRowHeight="14.4" x14ac:dyDescent="0.3"/>
  <cols>
    <col min="1" max="1" width="15.44140625" style="18" bestFit="1" customWidth="1"/>
    <col min="2" max="2" width="30.44140625" style="17" customWidth="1"/>
    <col min="3" max="3" width="30.44140625" style="16" customWidth="1"/>
    <col min="4" max="16384" width="8.88671875" style="15"/>
  </cols>
  <sheetData>
    <row r="2" spans="1:3" ht="17.399999999999999" x14ac:dyDescent="0.3">
      <c r="C2" s="13" t="s">
        <v>73</v>
      </c>
    </row>
    <row r="4" spans="1:3" ht="20.100000000000001" customHeight="1" x14ac:dyDescent="0.3">
      <c r="A4" s="34"/>
      <c r="B4" s="33" t="s">
        <v>25</v>
      </c>
      <c r="C4" s="32" t="s">
        <v>26</v>
      </c>
    </row>
    <row r="5" spans="1:3" ht="20.100000000000001" customHeight="1" thickBot="1" x14ac:dyDescent="0.35">
      <c r="A5" s="34"/>
      <c r="B5" s="33" t="s">
        <v>4</v>
      </c>
      <c r="C5" s="32" t="s">
        <v>13</v>
      </c>
    </row>
    <row r="6" spans="1:3" ht="22.8" x14ac:dyDescent="0.3">
      <c r="A6" s="31" t="s">
        <v>27</v>
      </c>
      <c r="B6" s="30" t="s">
        <v>28</v>
      </c>
      <c r="C6" s="29" t="s">
        <v>29</v>
      </c>
    </row>
    <row r="7" spans="1:3" x14ac:dyDescent="0.3">
      <c r="A7" s="28" t="s">
        <v>30</v>
      </c>
      <c r="B7" s="27" t="s">
        <v>31</v>
      </c>
      <c r="C7" s="26" t="s">
        <v>32</v>
      </c>
    </row>
    <row r="8" spans="1:3" ht="20.399999999999999" x14ac:dyDescent="0.3">
      <c r="A8" s="38" t="s">
        <v>33</v>
      </c>
      <c r="B8" s="22" t="s">
        <v>34</v>
      </c>
      <c r="C8" s="21" t="s">
        <v>35</v>
      </c>
    </row>
    <row r="9" spans="1:3" x14ac:dyDescent="0.3">
      <c r="A9" s="42"/>
      <c r="B9" s="22" t="s">
        <v>36</v>
      </c>
      <c r="C9" s="21" t="s">
        <v>75</v>
      </c>
    </row>
    <row r="10" spans="1:3" ht="30.6" x14ac:dyDescent="0.3">
      <c r="A10" s="25" t="s">
        <v>37</v>
      </c>
      <c r="B10" s="22" t="s">
        <v>76</v>
      </c>
      <c r="C10" s="21">
        <v>4170</v>
      </c>
    </row>
    <row r="11" spans="1:3" x14ac:dyDescent="0.3">
      <c r="A11" s="23" t="s">
        <v>38</v>
      </c>
      <c r="B11" s="22" t="s">
        <v>39</v>
      </c>
      <c r="C11" s="21" t="s">
        <v>72</v>
      </c>
    </row>
    <row r="12" spans="1:3" x14ac:dyDescent="0.3">
      <c r="A12" s="37" t="s">
        <v>40</v>
      </c>
      <c r="B12" s="22" t="s">
        <v>41</v>
      </c>
      <c r="C12" s="21" t="s">
        <v>77</v>
      </c>
    </row>
    <row r="13" spans="1:3" x14ac:dyDescent="0.3">
      <c r="A13" s="37"/>
      <c r="B13" s="22" t="s">
        <v>42</v>
      </c>
      <c r="C13" s="21" t="s">
        <v>78</v>
      </c>
    </row>
    <row r="14" spans="1:3" ht="40.799999999999997" x14ac:dyDescent="0.3">
      <c r="A14" s="23" t="s">
        <v>43</v>
      </c>
      <c r="B14" s="22" t="s">
        <v>44</v>
      </c>
      <c r="C14" s="21" t="s">
        <v>45</v>
      </c>
    </row>
    <row r="15" spans="1:3" x14ac:dyDescent="0.3">
      <c r="A15" s="37" t="s">
        <v>46</v>
      </c>
      <c r="B15" s="22" t="s">
        <v>47</v>
      </c>
      <c r="C15" s="21" t="s">
        <v>48</v>
      </c>
    </row>
    <row r="16" spans="1:3" ht="20.399999999999999" customHeight="1" x14ac:dyDescent="0.3">
      <c r="A16" s="37"/>
      <c r="B16" s="22" t="s">
        <v>49</v>
      </c>
      <c r="C16" s="21" t="s">
        <v>50</v>
      </c>
    </row>
    <row r="17" spans="1:3" ht="20.399999999999999" customHeight="1" x14ac:dyDescent="0.3">
      <c r="A17" s="37"/>
      <c r="B17" s="22" t="s">
        <v>51</v>
      </c>
      <c r="C17" s="21" t="s">
        <v>52</v>
      </c>
    </row>
    <row r="18" spans="1:3" x14ac:dyDescent="0.3">
      <c r="A18" s="24" t="s">
        <v>53</v>
      </c>
      <c r="B18" s="22" t="s">
        <v>54</v>
      </c>
      <c r="C18" s="21" t="s">
        <v>55</v>
      </c>
    </row>
    <row r="19" spans="1:3" ht="30.6" x14ac:dyDescent="0.3">
      <c r="A19" s="23" t="s">
        <v>56</v>
      </c>
      <c r="B19" s="22" t="s">
        <v>57</v>
      </c>
      <c r="C19" s="21" t="s">
        <v>79</v>
      </c>
    </row>
    <row r="20" spans="1:3" ht="30.6" x14ac:dyDescent="0.3">
      <c r="A20" s="23" t="s">
        <v>58</v>
      </c>
      <c r="B20" s="22" t="s">
        <v>59</v>
      </c>
      <c r="C20" s="21" t="s">
        <v>80</v>
      </c>
    </row>
    <row r="21" spans="1:3" x14ac:dyDescent="0.3">
      <c r="A21" s="23" t="s">
        <v>60</v>
      </c>
      <c r="B21" s="22" t="s">
        <v>61</v>
      </c>
      <c r="C21" s="21" t="s">
        <v>81</v>
      </c>
    </row>
    <row r="22" spans="1:3" x14ac:dyDescent="0.3">
      <c r="A22" s="37" t="s">
        <v>62</v>
      </c>
      <c r="B22" s="22" t="s">
        <v>63</v>
      </c>
      <c r="C22" s="21" t="s">
        <v>82</v>
      </c>
    </row>
    <row r="23" spans="1:3" x14ac:dyDescent="0.3">
      <c r="A23" s="37"/>
      <c r="B23" s="22" t="s">
        <v>64</v>
      </c>
      <c r="C23" s="21" t="s">
        <v>82</v>
      </c>
    </row>
    <row r="24" spans="1:3" x14ac:dyDescent="0.3">
      <c r="A24" s="37"/>
      <c r="B24" s="22" t="s">
        <v>36</v>
      </c>
      <c r="C24" s="21" t="s">
        <v>83</v>
      </c>
    </row>
    <row r="25" spans="1:3" x14ac:dyDescent="0.3">
      <c r="A25" s="37" t="s">
        <v>65</v>
      </c>
      <c r="B25" s="22" t="s">
        <v>66</v>
      </c>
      <c r="C25" s="21" t="s">
        <v>84</v>
      </c>
    </row>
    <row r="26" spans="1:3" ht="31.2" thickBot="1" x14ac:dyDescent="0.35">
      <c r="A26" s="38"/>
      <c r="B26" s="20" t="s">
        <v>67</v>
      </c>
      <c r="C26" s="19" t="s">
        <v>85</v>
      </c>
    </row>
    <row r="27" spans="1:3" ht="20.399999999999999" customHeight="1" thickBot="1" x14ac:dyDescent="0.35">
      <c r="A27" s="39" t="s">
        <v>68</v>
      </c>
      <c r="B27" s="40"/>
      <c r="C27" s="41"/>
    </row>
  </sheetData>
  <mergeCells count="6">
    <mergeCell ref="A25:A26"/>
    <mergeCell ref="A27:C27"/>
    <mergeCell ref="A8:A9"/>
    <mergeCell ref="A12:A13"/>
    <mergeCell ref="A15:A17"/>
    <mergeCell ref="A22:A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2020-06-19T12:37:23Z</dcterms:modified>
</cp:coreProperties>
</file>