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jv-dc\PKVysocina\ZAKAZKY\PM_VZ\170_IP kamery_KKHB\01 Zadávací dokumentace\"/>
    </mc:Choice>
  </mc:AlternateContent>
  <bookViews>
    <workbookView xWindow="0" yWindow="0" windowWidth="19200" windowHeight="7305"/>
  </bookViews>
  <sheets>
    <sheet name="IP kamery" sheetId="1" r:id="rId1"/>
  </sheets>
  <definedNames>
    <definedName name="_xlnm.Print_Titles" localSheetId="0">'IP kamery'!$4:$4</definedName>
    <definedName name="_xlnm.Print_Area" localSheetId="0">'IP kamery'!$A$1:$L$65</definedName>
  </definedNames>
  <calcPr calcId="162913"/>
</workbook>
</file>

<file path=xl/calcChain.xml><?xml version="1.0" encoding="utf-8"?>
<calcChain xmlns="http://schemas.openxmlformats.org/spreadsheetml/2006/main">
  <c r="K35" i="1" l="1"/>
  <c r="L35" i="1" s="1"/>
  <c r="K6" i="1"/>
  <c r="K19" i="1"/>
  <c r="L19" i="1" s="1"/>
  <c r="K49" i="1"/>
  <c r="L49" i="1" s="1"/>
  <c r="K62" i="1" l="1"/>
  <c r="L6" i="1"/>
  <c r="L62" i="1" s="1"/>
</calcChain>
</file>

<file path=xl/sharedStrings.xml><?xml version="1.0" encoding="utf-8"?>
<sst xmlns="http://schemas.openxmlformats.org/spreadsheetml/2006/main" count="127" uniqueCount="79">
  <si>
    <t>Výrobce</t>
  </si>
  <si>
    <t>Model</t>
  </si>
  <si>
    <t>Počet MJ</t>
  </si>
  <si>
    <t xml:space="preserve">Pol. č. </t>
  </si>
  <si>
    <t>Cena celkem</t>
  </si>
  <si>
    <t>Pozn. 2: Veškeré technické podmínky jsou uvedeny jako minimální (popř. dle jejich povahy jako maximální) a závazné – jejich nedodržení bude mít za následek vyloučení účastníka z výběrového řízení. Dodavatel je oprávněn nabídnout jednotlivé části předmětu plnění s lepšími parametry než těmi, které jsou stanoveny zadavatelem. V takovém případě je dodavatel povinen prokázat, že jím nabízený parametr skutečně představuje lepší splnění dané technické podmínky.</t>
  </si>
  <si>
    <r>
      <t xml:space="preserve">Příloha č. 1 Výzvy k podání nabídek/smlouvy </t>
    </r>
    <r>
      <rPr>
        <b/>
        <sz val="10"/>
        <color indexed="8"/>
        <rFont val="Calibri"/>
        <family val="2"/>
        <charset val="238"/>
        <scheme val="minor"/>
      </rPr>
      <t xml:space="preserve">Specifikace předmětu plnění - </t>
    </r>
    <r>
      <rPr>
        <b/>
        <sz val="10"/>
        <color theme="1"/>
        <rFont val="Calibri"/>
        <family val="2"/>
        <charset val="238"/>
        <scheme val="minor"/>
      </rPr>
      <t>Soupis dodávek a prací a položkový rozpočet</t>
    </r>
  </si>
  <si>
    <r>
      <t xml:space="preserve">Cena za MJ
</t>
    </r>
    <r>
      <rPr>
        <sz val="8"/>
        <color indexed="8"/>
        <rFont val="Arial"/>
        <family val="2"/>
        <charset val="238"/>
      </rPr>
      <t>(Kč bez DPH)</t>
    </r>
  </si>
  <si>
    <r>
      <t xml:space="preserve">Cena celkem
</t>
    </r>
    <r>
      <rPr>
        <sz val="8"/>
        <color indexed="8"/>
        <rFont val="Arial"/>
        <family val="2"/>
        <charset val="238"/>
      </rPr>
      <t>(Kč bez DPH)</t>
    </r>
  </si>
  <si>
    <r>
      <t xml:space="preserve">Cena celkem
</t>
    </r>
    <r>
      <rPr>
        <sz val="8"/>
        <color indexed="8"/>
        <rFont val="Arial"/>
        <family val="2"/>
        <charset val="238"/>
      </rPr>
      <t>(Kč vč. DPH)</t>
    </r>
  </si>
  <si>
    <r>
      <t xml:space="preserve">DPH
</t>
    </r>
    <r>
      <rPr>
        <sz val="8"/>
        <color indexed="8"/>
        <rFont val="Arial"/>
        <family val="2"/>
        <charset val="238"/>
      </rPr>
      <t>(%)</t>
    </r>
  </si>
  <si>
    <t>Záznamové zařízení pro IP kamery</t>
  </si>
  <si>
    <t>Název předmětu</t>
  </si>
  <si>
    <t>64 IP kamer</t>
  </si>
  <si>
    <t xml:space="preserve">počet připojitelných kamer </t>
  </si>
  <si>
    <t>video kodeky</t>
  </si>
  <si>
    <t>H.265</t>
  </si>
  <si>
    <t>rozlišení záznamu</t>
  </si>
  <si>
    <t>min. 12Mpx na jednu kameru</t>
  </si>
  <si>
    <t>LAN</t>
  </si>
  <si>
    <t>2 x 1000Mbps</t>
  </si>
  <si>
    <t>uživatelské rozhraní</t>
  </si>
  <si>
    <t>webový managment, klientský SW s možností uložení rozložení obrazu vybraných kamer, minimálně 20 uživatelských účtů s nastavením oprávnění</t>
  </si>
  <si>
    <t>počet SATA portů</t>
  </si>
  <si>
    <t>možnost vložení min. 8 SATA III</t>
  </si>
  <si>
    <t>SATA disky</t>
  </si>
  <si>
    <t>4 x 6TB SATA III HDD, vyrovnávací paměť 256 MB, určený pro NVR 24x7, kompatibilní se záznamovým zařízením</t>
  </si>
  <si>
    <t>detekce a analitické funkce</t>
  </si>
  <si>
    <t>motion detection, IVS</t>
  </si>
  <si>
    <t>Fisheye Dewarping</t>
  </si>
  <si>
    <t>ano</t>
  </si>
  <si>
    <t>počet HDMI výstupů</t>
  </si>
  <si>
    <t>rack mount</t>
  </si>
  <si>
    <t>kompatibilita</t>
  </si>
  <si>
    <t xml:space="preserve">Požadavky na provedení </t>
  </si>
  <si>
    <t>Minimální technická specifikace</t>
  </si>
  <si>
    <t>IP kamery venkovní</t>
  </si>
  <si>
    <t>objektiv</t>
  </si>
  <si>
    <t>snímací čip</t>
  </si>
  <si>
    <t>rozlišení</t>
  </si>
  <si>
    <t>citlivost</t>
  </si>
  <si>
    <t>infra přísvit</t>
  </si>
  <si>
    <t>dynamika obrazu</t>
  </si>
  <si>
    <t>napájení</t>
  </si>
  <si>
    <t>privátní maskování</t>
  </si>
  <si>
    <t>typ</t>
  </si>
  <si>
    <t>použití v exteriéru</t>
  </si>
  <si>
    <t>krytí</t>
  </si>
  <si>
    <t>antivandal provedení</t>
  </si>
  <si>
    <t>příslušenství</t>
  </si>
  <si>
    <t>4MP, 1/3" CMOS</t>
  </si>
  <si>
    <t>2560 × 1440@25 fps</t>
  </si>
  <si>
    <t>0,008 Lux</t>
  </si>
  <si>
    <t>integrovaný, dosvit minimálně 30 m</t>
  </si>
  <si>
    <t>WDR</t>
  </si>
  <si>
    <t>PoE, 802.3af</t>
  </si>
  <si>
    <t>ano, minimálně 2 zóny</t>
  </si>
  <si>
    <t>kompaktní</t>
  </si>
  <si>
    <t>IP67</t>
  </si>
  <si>
    <t>IK10</t>
  </si>
  <si>
    <t>venkovní držák / instalační krabice na zeď</t>
  </si>
  <si>
    <t>motor zoom objektiv minimálně v rozsahu 2,8 - 12mm</t>
  </si>
  <si>
    <t>IP kamery vnitřní</t>
  </si>
  <si>
    <t>dome</t>
  </si>
  <si>
    <t>30x držák pro montáž na stěnu, 2x držák pro montáž na strop (do pohledu)</t>
  </si>
  <si>
    <t>IP kamery vnitřní panoramatické</t>
  </si>
  <si>
    <t>fixní, úhel záběru H: 180°, V: 180°</t>
  </si>
  <si>
    <t>5MP, 1/2,7" CMOS</t>
  </si>
  <si>
    <t>2592 × 1944@25 fps</t>
  </si>
  <si>
    <t>0,02 Lux</t>
  </si>
  <si>
    <t>bez infra přísvitu</t>
  </si>
  <si>
    <t>dome, fisheye</t>
  </si>
  <si>
    <t>IK08</t>
  </si>
  <si>
    <t>držák pro montáž na strop (do podhledu)</t>
  </si>
  <si>
    <t>ONVIF 2.4</t>
  </si>
  <si>
    <t>Pozn. 3: Zadavatel požaduje na celou dodávku záruku po dobu 36 měsíců.</t>
  </si>
  <si>
    <t>Pozn. 1: Účastník výběrového řízení uvede obchodní název a popis nabízeného řešení.</t>
  </si>
  <si>
    <r>
      <rPr>
        <sz val="10"/>
        <color indexed="8"/>
        <rFont val="Calibri"/>
        <family val="2"/>
        <charset val="238"/>
        <scheme val="minor"/>
      </rPr>
      <t xml:space="preserve">Veřejná zakázka: </t>
    </r>
    <r>
      <rPr>
        <b/>
        <sz val="10"/>
        <color indexed="8"/>
        <rFont val="Calibri"/>
        <family val="2"/>
        <charset val="238"/>
        <scheme val="minor"/>
      </rPr>
      <t>IP kamery -</t>
    </r>
    <r>
      <rPr>
        <b/>
        <sz val="10"/>
        <color theme="1"/>
        <rFont val="Calibri"/>
        <family val="2"/>
        <charset val="238"/>
        <scheme val="minor"/>
      </rPr>
      <t xml:space="preserve"> Krajská knihovna Vysočiny Havlíčkův Brod</t>
    </r>
  </si>
  <si>
    <t xml:space="preserve">Splnění požadavku minimální technické specifikace (ano / ne, konkrétní splnění)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</si>
</sst>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\k\W"/>
    <numFmt numFmtId="165" formatCode="#,##0.00\ &quot;Kč&quot;"/>
  </numFmts>
  <fonts count="20" x14ac:knownFonts="1">
    <font>
      <sz val="10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</font>
    <font>
      <sz val="8"/>
      <name val="Arial"/>
      <family val="2"/>
      <charset val="238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7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 applyProtection="1">
      <alignment horizontal="left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 hidden="1"/>
    </xf>
    <xf numFmtId="49" fontId="4" fillId="0" borderId="3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0" fontId="4" fillId="4" borderId="2" xfId="0" applyFont="1" applyFill="1" applyBorder="1" applyAlignment="1">
      <alignment horizontal="center" vertical="top"/>
    </xf>
    <xf numFmtId="165" fontId="5" fillId="4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5" fillId="0" borderId="0" xfId="0" applyFont="1" applyAlignment="1"/>
    <xf numFmtId="0" fontId="0" fillId="0" borderId="0" xfId="0" applyAlignment="1"/>
    <xf numFmtId="0" fontId="0" fillId="0" borderId="0" xfId="0"/>
    <xf numFmtId="0" fontId="0" fillId="0" borderId="0" xfId="0" applyFont="1" applyAlignment="1"/>
    <xf numFmtId="0" fontId="0" fillId="0" borderId="0" xfId="0" applyBorder="1"/>
    <xf numFmtId="0" fontId="1" fillId="0" borderId="0" xfId="0" applyFont="1" applyBorder="1" applyAlignment="1">
      <alignment wrapText="1"/>
    </xf>
    <xf numFmtId="0" fontId="16" fillId="0" borderId="0" xfId="0" applyFont="1" applyAlignment="1"/>
    <xf numFmtId="0" fontId="17" fillId="0" borderId="0" xfId="0" applyFont="1" applyAlignment="1"/>
    <xf numFmtId="49" fontId="4" fillId="0" borderId="3" xfId="1" applyNumberFormat="1" applyFont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 wrapText="1"/>
    </xf>
    <xf numFmtId="2" fontId="2" fillId="6" borderId="3" xfId="0" applyNumberFormat="1" applyFont="1" applyFill="1" applyBorder="1" applyAlignment="1">
      <alignment horizontal="center" vertical="top"/>
    </xf>
    <xf numFmtId="2" fontId="2" fillId="6" borderId="3" xfId="0" applyNumberFormat="1" applyFont="1" applyFill="1" applyBorder="1" applyAlignment="1">
      <alignment horizontal="center" vertical="top" wrapText="1"/>
    </xf>
    <xf numFmtId="3" fontId="2" fillId="6" borderId="3" xfId="0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 hidden="1"/>
    </xf>
    <xf numFmtId="0" fontId="1" fillId="9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 applyProtection="1">
      <alignment horizontal="center" vertical="center" wrapText="1"/>
      <protection locked="0" hidden="1"/>
    </xf>
    <xf numFmtId="0" fontId="19" fillId="9" borderId="0" xfId="0" applyFont="1" applyFill="1" applyAlignment="1">
      <alignment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3" fontId="1" fillId="9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7" fillId="7" borderId="4" xfId="0" applyFont="1" applyFill="1" applyBorder="1" applyAlignment="1" applyProtection="1">
      <alignment vertical="center"/>
      <protection hidden="1"/>
    </xf>
    <xf numFmtId="0" fontId="7" fillId="7" borderId="2" xfId="0" applyFont="1" applyFill="1" applyBorder="1" applyAlignment="1" applyProtection="1">
      <alignment vertical="center"/>
      <protection hidden="1"/>
    </xf>
    <xf numFmtId="0" fontId="7" fillId="7" borderId="1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" fillId="9" borderId="5" xfId="0" applyNumberFormat="1" applyFont="1" applyFill="1" applyBorder="1" applyAlignment="1">
      <alignment horizontal="center" vertical="center" wrapText="1"/>
    </xf>
    <xf numFmtId="3" fontId="1" fillId="9" borderId="7" xfId="0" applyNumberFormat="1" applyFont="1" applyFill="1" applyBorder="1" applyAlignment="1">
      <alignment horizontal="center" vertical="center" wrapText="1"/>
    </xf>
    <xf numFmtId="3" fontId="1" fillId="9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</cellXfs>
  <cellStyles count="5">
    <cellStyle name="Hypertextový odkaz" xfId="3" builtinId="8" hidden="1"/>
    <cellStyle name="Normální" xfId="0" builtinId="0"/>
    <cellStyle name="normální 2" xfId="1"/>
    <cellStyle name="normální 2 2" xfId="2"/>
    <cellStyle name="Použitý hypertextový odkaz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8"/>
  <sheetViews>
    <sheetView tabSelected="1" zoomScaleNormal="100" workbookViewId="0">
      <selection activeCell="E6" sqref="E6"/>
    </sheetView>
  </sheetViews>
  <sheetFormatPr defaultColWidth="8" defaultRowHeight="12.75" customHeight="1" x14ac:dyDescent="0.2"/>
  <cols>
    <col min="1" max="1" width="5.7109375" style="2" customWidth="1"/>
    <col min="2" max="2" width="22.28515625" style="1" customWidth="1"/>
    <col min="3" max="3" width="23.85546875" style="2" customWidth="1"/>
    <col min="4" max="4" width="24.85546875" style="1" customWidth="1"/>
    <col min="5" max="5" width="27.7109375" style="1" customWidth="1"/>
    <col min="6" max="6" width="18.140625" style="1" customWidth="1"/>
    <col min="7" max="7" width="17.7109375" style="1" customWidth="1"/>
    <col min="8" max="8" width="8.42578125" style="1" customWidth="1"/>
    <col min="9" max="9" width="11.85546875" style="3" customWidth="1"/>
    <col min="10" max="10" width="4.5703125" style="25" customWidth="1"/>
    <col min="11" max="12" width="12.5703125" style="1" customWidth="1"/>
    <col min="13" max="16384" width="8" style="1"/>
  </cols>
  <sheetData>
    <row r="1" spans="1:12" s="22" customFormat="1" ht="15" x14ac:dyDescent="0.25">
      <c r="A1" s="26" t="s">
        <v>77</v>
      </c>
      <c r="B1" s="20"/>
      <c r="C1" s="21"/>
      <c r="D1" s="21"/>
      <c r="E1" s="21"/>
      <c r="F1" s="21"/>
      <c r="J1" s="24"/>
    </row>
    <row r="2" spans="1:12" s="22" customFormat="1" x14ac:dyDescent="0.2">
      <c r="A2" s="27" t="s">
        <v>6</v>
      </c>
      <c r="B2" s="23"/>
      <c r="J2" s="24"/>
    </row>
    <row r="3" spans="1:12" s="22" customFormat="1" x14ac:dyDescent="0.2">
      <c r="A3" s="23"/>
      <c r="B3" s="23"/>
      <c r="J3" s="24"/>
    </row>
    <row r="4" spans="1:12" s="36" customFormat="1" ht="33.75" x14ac:dyDescent="0.2">
      <c r="A4" s="30" t="s">
        <v>3</v>
      </c>
      <c r="B4" s="30" t="s">
        <v>12</v>
      </c>
      <c r="C4" s="30" t="s">
        <v>34</v>
      </c>
      <c r="D4" s="31" t="s">
        <v>35</v>
      </c>
      <c r="E4" s="31" t="s">
        <v>78</v>
      </c>
      <c r="F4" s="32" t="s">
        <v>0</v>
      </c>
      <c r="G4" s="33" t="s">
        <v>1</v>
      </c>
      <c r="H4" s="33" t="s">
        <v>2</v>
      </c>
      <c r="I4" s="34" t="s">
        <v>7</v>
      </c>
      <c r="J4" s="33" t="s">
        <v>10</v>
      </c>
      <c r="K4" s="35" t="s">
        <v>8</v>
      </c>
      <c r="L4" s="33" t="s">
        <v>9</v>
      </c>
    </row>
    <row r="5" spans="1:12" ht="12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39.950000000000003" customHeight="1" x14ac:dyDescent="0.2">
      <c r="A6" s="51">
        <v>1</v>
      </c>
      <c r="B6" s="54" t="s">
        <v>11</v>
      </c>
      <c r="C6" s="6" t="s">
        <v>14</v>
      </c>
      <c r="D6" s="5" t="s">
        <v>13</v>
      </c>
      <c r="E6" s="41"/>
      <c r="F6" s="44"/>
      <c r="G6" s="44"/>
      <c r="H6" s="66">
        <v>1</v>
      </c>
      <c r="I6" s="69">
        <v>0</v>
      </c>
      <c r="J6" s="72">
        <v>21</v>
      </c>
      <c r="K6" s="69">
        <f t="shared" ref="K6" si="0">H6*I6</f>
        <v>0</v>
      </c>
      <c r="L6" s="44">
        <f>IF(K6="","",(K6*(1+(J6/100))))</f>
        <v>0</v>
      </c>
    </row>
    <row r="7" spans="1:12" ht="21.95" customHeight="1" x14ac:dyDescent="0.2">
      <c r="A7" s="52"/>
      <c r="B7" s="55"/>
      <c r="C7" s="7" t="s">
        <v>15</v>
      </c>
      <c r="D7" s="8" t="s">
        <v>16</v>
      </c>
      <c r="E7" s="42"/>
      <c r="F7" s="45"/>
      <c r="G7" s="45"/>
      <c r="H7" s="67"/>
      <c r="I7" s="70"/>
      <c r="J7" s="73"/>
      <c r="K7" s="70"/>
      <c r="L7" s="45"/>
    </row>
    <row r="8" spans="1:12" ht="23.1" customHeight="1" x14ac:dyDescent="0.2">
      <c r="A8" s="52"/>
      <c r="B8" s="55"/>
      <c r="C8" s="9" t="s">
        <v>17</v>
      </c>
      <c r="D8" s="39" t="s">
        <v>18</v>
      </c>
      <c r="E8" s="41"/>
      <c r="F8" s="45"/>
      <c r="G8" s="45"/>
      <c r="H8" s="67"/>
      <c r="I8" s="70"/>
      <c r="J8" s="73"/>
      <c r="K8" s="70"/>
      <c r="L8" s="45"/>
    </row>
    <row r="9" spans="1:12" ht="30" customHeight="1" x14ac:dyDescent="0.2">
      <c r="A9" s="52"/>
      <c r="B9" s="55"/>
      <c r="C9" s="9" t="s">
        <v>19</v>
      </c>
      <c r="D9" s="5" t="s">
        <v>20</v>
      </c>
      <c r="E9" s="41"/>
      <c r="F9" s="45"/>
      <c r="G9" s="45"/>
      <c r="H9" s="67"/>
      <c r="I9" s="70"/>
      <c r="J9" s="73"/>
      <c r="K9" s="70"/>
      <c r="L9" s="45"/>
    </row>
    <row r="10" spans="1:12" ht="72" customHeight="1" x14ac:dyDescent="0.2">
      <c r="A10" s="52"/>
      <c r="B10" s="55"/>
      <c r="C10" s="9" t="s">
        <v>21</v>
      </c>
      <c r="D10" s="5" t="s">
        <v>22</v>
      </c>
      <c r="E10" s="41"/>
      <c r="F10" s="45"/>
      <c r="G10" s="45"/>
      <c r="H10" s="67"/>
      <c r="I10" s="70"/>
      <c r="J10" s="73"/>
      <c r="K10" s="70"/>
      <c r="L10" s="45"/>
    </row>
    <row r="11" spans="1:12" ht="32.1" customHeight="1" x14ac:dyDescent="0.2">
      <c r="A11" s="52"/>
      <c r="B11" s="55"/>
      <c r="C11" s="6" t="s">
        <v>23</v>
      </c>
      <c r="D11" s="39" t="s">
        <v>24</v>
      </c>
      <c r="E11" s="41"/>
      <c r="F11" s="45"/>
      <c r="G11" s="45"/>
      <c r="H11" s="67"/>
      <c r="I11" s="70"/>
      <c r="J11" s="73"/>
      <c r="K11" s="70"/>
      <c r="L11" s="45"/>
    </row>
    <row r="12" spans="1:12" ht="51.6" customHeight="1" x14ac:dyDescent="0.2">
      <c r="A12" s="52"/>
      <c r="B12" s="55"/>
      <c r="C12" s="6" t="s">
        <v>25</v>
      </c>
      <c r="D12" s="5" t="s">
        <v>26</v>
      </c>
      <c r="E12" s="41"/>
      <c r="F12" s="45"/>
      <c r="G12" s="45"/>
      <c r="H12" s="67"/>
      <c r="I12" s="70"/>
      <c r="J12" s="73"/>
      <c r="K12" s="70"/>
      <c r="L12" s="45"/>
    </row>
    <row r="13" spans="1:12" ht="17.45" customHeight="1" x14ac:dyDescent="0.2">
      <c r="A13" s="52"/>
      <c r="B13" s="55"/>
      <c r="C13" s="38" t="s">
        <v>27</v>
      </c>
      <c r="D13" s="37" t="s">
        <v>28</v>
      </c>
      <c r="E13" s="41"/>
      <c r="F13" s="45"/>
      <c r="G13" s="45"/>
      <c r="H13" s="67"/>
      <c r="I13" s="70"/>
      <c r="J13" s="73"/>
      <c r="K13" s="70"/>
      <c r="L13" s="45"/>
    </row>
    <row r="14" spans="1:12" ht="30.6" customHeight="1" x14ac:dyDescent="0.2">
      <c r="A14" s="52"/>
      <c r="B14" s="55"/>
      <c r="C14" s="9" t="s">
        <v>29</v>
      </c>
      <c r="D14" s="5" t="s">
        <v>30</v>
      </c>
      <c r="E14" s="41"/>
      <c r="F14" s="45"/>
      <c r="G14" s="45"/>
      <c r="H14" s="67"/>
      <c r="I14" s="70"/>
      <c r="J14" s="73"/>
      <c r="K14" s="70"/>
      <c r="L14" s="45"/>
    </row>
    <row r="15" spans="1:12" ht="35.450000000000003" customHeight="1" x14ac:dyDescent="0.2">
      <c r="A15" s="52"/>
      <c r="B15" s="55"/>
      <c r="C15" s="7" t="s">
        <v>31</v>
      </c>
      <c r="D15" s="5">
        <v>2</v>
      </c>
      <c r="E15" s="41"/>
      <c r="F15" s="45"/>
      <c r="G15" s="45"/>
      <c r="H15" s="67"/>
      <c r="I15" s="70"/>
      <c r="J15" s="73"/>
      <c r="K15" s="70"/>
      <c r="L15" s="45"/>
    </row>
    <row r="16" spans="1:12" ht="17.45" customHeight="1" x14ac:dyDescent="0.2">
      <c r="A16" s="52"/>
      <c r="B16" s="55"/>
      <c r="C16" s="6" t="s">
        <v>32</v>
      </c>
      <c r="D16" s="5" t="s">
        <v>30</v>
      </c>
      <c r="E16" s="41"/>
      <c r="F16" s="45"/>
      <c r="G16" s="45"/>
      <c r="H16" s="67"/>
      <c r="I16" s="70"/>
      <c r="J16" s="73"/>
      <c r="K16" s="70"/>
      <c r="L16" s="45"/>
    </row>
    <row r="17" spans="1:12" ht="11.25" x14ac:dyDescent="0.2">
      <c r="A17" s="53"/>
      <c r="B17" s="56"/>
      <c r="C17" s="6" t="s">
        <v>33</v>
      </c>
      <c r="D17" s="39" t="s">
        <v>74</v>
      </c>
      <c r="E17" s="41"/>
      <c r="F17" s="46"/>
      <c r="G17" s="46"/>
      <c r="H17" s="68"/>
      <c r="I17" s="71"/>
      <c r="J17" s="74"/>
      <c r="K17" s="71"/>
      <c r="L17" s="46"/>
    </row>
    <row r="18" spans="1:12" ht="11.45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33.950000000000003" customHeight="1" x14ac:dyDescent="0.2">
      <c r="A19" s="51">
        <v>2</v>
      </c>
      <c r="B19" s="54" t="s">
        <v>36</v>
      </c>
      <c r="C19" s="6" t="s">
        <v>37</v>
      </c>
      <c r="D19" s="5" t="s">
        <v>61</v>
      </c>
      <c r="E19" s="41"/>
      <c r="F19" s="44"/>
      <c r="G19" s="44"/>
      <c r="H19" s="66">
        <v>18</v>
      </c>
      <c r="I19" s="69">
        <v>0</v>
      </c>
      <c r="J19" s="72">
        <v>21</v>
      </c>
      <c r="K19" s="69">
        <f>H19*I19</f>
        <v>0</v>
      </c>
      <c r="L19" s="44">
        <f>IF(K19="","",(K19*(1+(J19/100))))</f>
        <v>0</v>
      </c>
    </row>
    <row r="20" spans="1:12" ht="33.950000000000003" customHeight="1" x14ac:dyDescent="0.2">
      <c r="A20" s="52"/>
      <c r="B20" s="55"/>
      <c r="C20" s="6" t="s">
        <v>38</v>
      </c>
      <c r="D20" s="5" t="s">
        <v>50</v>
      </c>
      <c r="E20" s="41"/>
      <c r="F20" s="45"/>
      <c r="G20" s="45"/>
      <c r="H20" s="67"/>
      <c r="I20" s="70"/>
      <c r="J20" s="73"/>
      <c r="K20" s="70"/>
      <c r="L20" s="45"/>
    </row>
    <row r="21" spans="1:12" ht="19.5" customHeight="1" x14ac:dyDescent="0.2">
      <c r="A21" s="52"/>
      <c r="B21" s="55"/>
      <c r="C21" s="10" t="s">
        <v>39</v>
      </c>
      <c r="D21" s="40" t="s">
        <v>51</v>
      </c>
      <c r="E21" s="43"/>
      <c r="F21" s="45"/>
      <c r="G21" s="45"/>
      <c r="H21" s="67"/>
      <c r="I21" s="70"/>
      <c r="J21" s="73"/>
      <c r="K21" s="70"/>
      <c r="L21" s="45"/>
    </row>
    <row r="22" spans="1:12" ht="20.45" customHeight="1" x14ac:dyDescent="0.2">
      <c r="A22" s="52"/>
      <c r="B22" s="55"/>
      <c r="C22" s="7" t="s">
        <v>15</v>
      </c>
      <c r="D22" s="8" t="s">
        <v>16</v>
      </c>
      <c r="E22" s="42"/>
      <c r="F22" s="45"/>
      <c r="G22" s="45"/>
      <c r="H22" s="67"/>
      <c r="I22" s="70"/>
      <c r="J22" s="73"/>
      <c r="K22" s="70"/>
      <c r="L22" s="45"/>
    </row>
    <row r="23" spans="1:12" ht="10.5" customHeight="1" x14ac:dyDescent="0.2">
      <c r="A23" s="52"/>
      <c r="B23" s="55"/>
      <c r="C23" s="6" t="s">
        <v>40</v>
      </c>
      <c r="D23" s="5" t="s">
        <v>52</v>
      </c>
      <c r="E23" s="41"/>
      <c r="F23" s="45"/>
      <c r="G23" s="45"/>
      <c r="H23" s="67"/>
      <c r="I23" s="70"/>
      <c r="J23" s="73"/>
      <c r="K23" s="70"/>
      <c r="L23" s="45"/>
    </row>
    <row r="24" spans="1:12" ht="30" customHeight="1" x14ac:dyDescent="0.2">
      <c r="A24" s="52"/>
      <c r="B24" s="55"/>
      <c r="C24" s="9" t="s">
        <v>41</v>
      </c>
      <c r="D24" s="5" t="s">
        <v>53</v>
      </c>
      <c r="E24" s="41"/>
      <c r="F24" s="45"/>
      <c r="G24" s="45"/>
      <c r="H24" s="67"/>
      <c r="I24" s="70"/>
      <c r="J24" s="73"/>
      <c r="K24" s="70"/>
      <c r="L24" s="45"/>
    </row>
    <row r="25" spans="1:12" ht="32.1" customHeight="1" x14ac:dyDescent="0.2">
      <c r="A25" s="52"/>
      <c r="B25" s="55"/>
      <c r="C25" s="9" t="s">
        <v>42</v>
      </c>
      <c r="D25" s="5" t="s">
        <v>54</v>
      </c>
      <c r="E25" s="41"/>
      <c r="F25" s="45"/>
      <c r="G25" s="45"/>
      <c r="H25" s="67"/>
      <c r="I25" s="70"/>
      <c r="J25" s="73"/>
      <c r="K25" s="70"/>
      <c r="L25" s="45"/>
    </row>
    <row r="26" spans="1:12" ht="24" customHeight="1" x14ac:dyDescent="0.2">
      <c r="A26" s="52"/>
      <c r="B26" s="55"/>
      <c r="C26" s="11" t="s">
        <v>43</v>
      </c>
      <c r="D26" s="5" t="s">
        <v>55</v>
      </c>
      <c r="E26" s="41"/>
      <c r="F26" s="45"/>
      <c r="G26" s="45"/>
      <c r="H26" s="67"/>
      <c r="I26" s="70"/>
      <c r="J26" s="73"/>
      <c r="K26" s="70"/>
      <c r="L26" s="45"/>
    </row>
    <row r="27" spans="1:12" ht="24" customHeight="1" x14ac:dyDescent="0.2">
      <c r="A27" s="52"/>
      <c r="B27" s="55"/>
      <c r="C27" s="11" t="s">
        <v>44</v>
      </c>
      <c r="D27" s="37" t="s">
        <v>56</v>
      </c>
      <c r="E27" s="41"/>
      <c r="F27" s="45"/>
      <c r="G27" s="45"/>
      <c r="H27" s="67"/>
      <c r="I27" s="70"/>
      <c r="J27" s="73"/>
      <c r="K27" s="70"/>
      <c r="L27" s="45"/>
    </row>
    <row r="28" spans="1:12" ht="32.1" customHeight="1" x14ac:dyDescent="0.2">
      <c r="A28" s="52"/>
      <c r="B28" s="55"/>
      <c r="C28" s="6" t="s">
        <v>45</v>
      </c>
      <c r="D28" s="5" t="s">
        <v>57</v>
      </c>
      <c r="E28" s="41"/>
      <c r="F28" s="45"/>
      <c r="G28" s="45"/>
      <c r="H28" s="67"/>
      <c r="I28" s="70"/>
      <c r="J28" s="73"/>
      <c r="K28" s="70"/>
      <c r="L28" s="45"/>
    </row>
    <row r="29" spans="1:12" ht="25.5" customHeight="1" x14ac:dyDescent="0.2">
      <c r="A29" s="52"/>
      <c r="B29" s="55"/>
      <c r="C29" s="6" t="s">
        <v>46</v>
      </c>
      <c r="D29" s="5" t="s">
        <v>30</v>
      </c>
      <c r="E29" s="41"/>
      <c r="F29" s="45"/>
      <c r="G29" s="45"/>
      <c r="H29" s="67"/>
      <c r="I29" s="70"/>
      <c r="J29" s="73"/>
      <c r="K29" s="70"/>
      <c r="L29" s="45"/>
    </row>
    <row r="30" spans="1:12" ht="39.6" customHeight="1" x14ac:dyDescent="0.2">
      <c r="A30" s="52"/>
      <c r="B30" s="55"/>
      <c r="C30" s="6" t="s">
        <v>47</v>
      </c>
      <c r="D30" s="5" t="s">
        <v>58</v>
      </c>
      <c r="E30" s="41"/>
      <c r="F30" s="45"/>
      <c r="G30" s="45"/>
      <c r="H30" s="67"/>
      <c r="I30" s="70"/>
      <c r="J30" s="73"/>
      <c r="K30" s="70"/>
      <c r="L30" s="45"/>
    </row>
    <row r="31" spans="1:12" ht="52.5" customHeight="1" x14ac:dyDescent="0.2">
      <c r="A31" s="52"/>
      <c r="B31" s="55"/>
      <c r="C31" s="6" t="s">
        <v>48</v>
      </c>
      <c r="D31" s="5" t="s">
        <v>59</v>
      </c>
      <c r="E31" s="41"/>
      <c r="F31" s="45"/>
      <c r="G31" s="45"/>
      <c r="H31" s="67"/>
      <c r="I31" s="70"/>
      <c r="J31" s="73"/>
      <c r="K31" s="70"/>
      <c r="L31" s="45"/>
    </row>
    <row r="32" spans="1:12" ht="44.45" customHeight="1" x14ac:dyDescent="0.2">
      <c r="A32" s="52"/>
      <c r="B32" s="55"/>
      <c r="C32" s="6" t="s">
        <v>49</v>
      </c>
      <c r="D32" s="5" t="s">
        <v>60</v>
      </c>
      <c r="E32" s="41"/>
      <c r="F32" s="45"/>
      <c r="G32" s="45"/>
      <c r="H32" s="67"/>
      <c r="I32" s="70"/>
      <c r="J32" s="73"/>
      <c r="K32" s="70"/>
      <c r="L32" s="45"/>
    </row>
    <row r="33" spans="1:12" ht="44.45" customHeight="1" x14ac:dyDescent="0.2">
      <c r="A33" s="53"/>
      <c r="B33" s="56"/>
      <c r="C33" s="6" t="s">
        <v>33</v>
      </c>
      <c r="D33" s="39" t="s">
        <v>74</v>
      </c>
      <c r="E33" s="41"/>
      <c r="F33" s="46"/>
      <c r="G33" s="46"/>
      <c r="H33" s="68"/>
      <c r="I33" s="71"/>
      <c r="J33" s="74"/>
      <c r="K33" s="71"/>
      <c r="L33" s="46"/>
    </row>
    <row r="34" spans="1:12" ht="12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36.6" customHeight="1" x14ac:dyDescent="0.2">
      <c r="A35" s="57">
        <v>3</v>
      </c>
      <c r="B35" s="50" t="s">
        <v>62</v>
      </c>
      <c r="C35" s="6" t="s">
        <v>37</v>
      </c>
      <c r="D35" s="5" t="s">
        <v>61</v>
      </c>
      <c r="E35" s="41"/>
      <c r="F35" s="44"/>
      <c r="G35" s="44"/>
      <c r="H35" s="50">
        <v>32</v>
      </c>
      <c r="I35" s="47">
        <v>0</v>
      </c>
      <c r="J35" s="48">
        <v>21</v>
      </c>
      <c r="K35" s="47">
        <f>H35*I35</f>
        <v>0</v>
      </c>
      <c r="L35" s="49">
        <f>IF(K35="","",(K35*(1+(J35/100))))</f>
        <v>0</v>
      </c>
    </row>
    <row r="36" spans="1:12" ht="36.6" customHeight="1" x14ac:dyDescent="0.2">
      <c r="A36" s="58"/>
      <c r="B36" s="50"/>
      <c r="C36" s="6" t="s">
        <v>38</v>
      </c>
      <c r="D36" s="37" t="s">
        <v>50</v>
      </c>
      <c r="E36" s="41"/>
      <c r="F36" s="45"/>
      <c r="G36" s="45"/>
      <c r="H36" s="50"/>
      <c r="I36" s="47"/>
      <c r="J36" s="48"/>
      <c r="K36" s="47"/>
      <c r="L36" s="49"/>
    </row>
    <row r="37" spans="1:12" ht="36.6" customHeight="1" x14ac:dyDescent="0.2">
      <c r="A37" s="58"/>
      <c r="B37" s="50"/>
      <c r="C37" s="6" t="s">
        <v>39</v>
      </c>
      <c r="D37" s="37" t="s">
        <v>51</v>
      </c>
      <c r="E37" s="41"/>
      <c r="F37" s="45"/>
      <c r="G37" s="45"/>
      <c r="H37" s="50"/>
      <c r="I37" s="47"/>
      <c r="J37" s="48"/>
      <c r="K37" s="47"/>
      <c r="L37" s="49"/>
    </row>
    <row r="38" spans="1:12" ht="36.6" customHeight="1" x14ac:dyDescent="0.2">
      <c r="A38" s="58"/>
      <c r="B38" s="50"/>
      <c r="C38" s="6" t="s">
        <v>15</v>
      </c>
      <c r="D38" s="37" t="s">
        <v>16</v>
      </c>
      <c r="E38" s="41"/>
      <c r="F38" s="45"/>
      <c r="G38" s="45"/>
      <c r="H38" s="50"/>
      <c r="I38" s="47"/>
      <c r="J38" s="48"/>
      <c r="K38" s="47"/>
      <c r="L38" s="49"/>
    </row>
    <row r="39" spans="1:12" ht="36.6" customHeight="1" x14ac:dyDescent="0.2">
      <c r="A39" s="58"/>
      <c r="B39" s="50"/>
      <c r="C39" s="6" t="s">
        <v>40</v>
      </c>
      <c r="D39" s="37" t="s">
        <v>52</v>
      </c>
      <c r="E39" s="41"/>
      <c r="F39" s="45"/>
      <c r="G39" s="45"/>
      <c r="H39" s="50"/>
      <c r="I39" s="47"/>
      <c r="J39" s="48"/>
      <c r="K39" s="47"/>
      <c r="L39" s="49"/>
    </row>
    <row r="40" spans="1:12" ht="36.6" customHeight="1" x14ac:dyDescent="0.2">
      <c r="A40" s="58"/>
      <c r="B40" s="50"/>
      <c r="C40" s="6" t="s">
        <v>41</v>
      </c>
      <c r="D40" s="37" t="s">
        <v>53</v>
      </c>
      <c r="E40" s="41"/>
      <c r="F40" s="45"/>
      <c r="G40" s="45"/>
      <c r="H40" s="50"/>
      <c r="I40" s="47"/>
      <c r="J40" s="48"/>
      <c r="K40" s="47"/>
      <c r="L40" s="49"/>
    </row>
    <row r="41" spans="1:12" ht="36.6" customHeight="1" x14ac:dyDescent="0.2">
      <c r="A41" s="58"/>
      <c r="B41" s="50"/>
      <c r="C41" s="6" t="s">
        <v>42</v>
      </c>
      <c r="D41" s="37" t="s">
        <v>54</v>
      </c>
      <c r="E41" s="41"/>
      <c r="F41" s="45"/>
      <c r="G41" s="45"/>
      <c r="H41" s="50"/>
      <c r="I41" s="47"/>
      <c r="J41" s="48"/>
      <c r="K41" s="47"/>
      <c r="L41" s="49"/>
    </row>
    <row r="42" spans="1:12" ht="36.6" customHeight="1" x14ac:dyDescent="0.2">
      <c r="A42" s="58"/>
      <c r="B42" s="50"/>
      <c r="C42" s="6" t="s">
        <v>43</v>
      </c>
      <c r="D42" s="37" t="s">
        <v>55</v>
      </c>
      <c r="E42" s="41"/>
      <c r="F42" s="45"/>
      <c r="G42" s="45"/>
      <c r="H42" s="50"/>
      <c r="I42" s="47"/>
      <c r="J42" s="48"/>
      <c r="K42" s="47"/>
      <c r="L42" s="49"/>
    </row>
    <row r="43" spans="1:12" ht="36.6" customHeight="1" x14ac:dyDescent="0.2">
      <c r="A43" s="58"/>
      <c r="B43" s="50"/>
      <c r="C43" s="6" t="s">
        <v>44</v>
      </c>
      <c r="D43" s="37" t="s">
        <v>56</v>
      </c>
      <c r="E43" s="41"/>
      <c r="F43" s="45"/>
      <c r="G43" s="45"/>
      <c r="H43" s="50"/>
      <c r="I43" s="47"/>
      <c r="J43" s="48"/>
      <c r="K43" s="47"/>
      <c r="L43" s="49"/>
    </row>
    <row r="44" spans="1:12" ht="36.6" customHeight="1" x14ac:dyDescent="0.2">
      <c r="A44" s="58"/>
      <c r="B44" s="50"/>
      <c r="C44" s="6" t="s">
        <v>45</v>
      </c>
      <c r="D44" s="37" t="s">
        <v>63</v>
      </c>
      <c r="E44" s="41"/>
      <c r="F44" s="45"/>
      <c r="G44" s="45"/>
      <c r="H44" s="50"/>
      <c r="I44" s="47"/>
      <c r="J44" s="48"/>
      <c r="K44" s="47"/>
      <c r="L44" s="49"/>
    </row>
    <row r="45" spans="1:12" ht="41.1" customHeight="1" x14ac:dyDescent="0.2">
      <c r="A45" s="58"/>
      <c r="B45" s="50"/>
      <c r="C45" s="6" t="s">
        <v>48</v>
      </c>
      <c r="D45" s="5" t="s">
        <v>59</v>
      </c>
      <c r="E45" s="41"/>
      <c r="F45" s="45"/>
      <c r="G45" s="45"/>
      <c r="H45" s="50"/>
      <c r="I45" s="47"/>
      <c r="J45" s="48"/>
      <c r="K45" s="47"/>
      <c r="L45" s="49"/>
    </row>
    <row r="46" spans="1:12" ht="41.1" customHeight="1" x14ac:dyDescent="0.2">
      <c r="A46" s="58"/>
      <c r="B46" s="50"/>
      <c r="C46" s="6" t="s">
        <v>49</v>
      </c>
      <c r="D46" s="37" t="s">
        <v>64</v>
      </c>
      <c r="E46" s="41"/>
      <c r="F46" s="45"/>
      <c r="G46" s="45"/>
      <c r="H46" s="50"/>
      <c r="I46" s="47"/>
      <c r="J46" s="48"/>
      <c r="K46" s="47"/>
      <c r="L46" s="49"/>
    </row>
    <row r="47" spans="1:12" ht="41.1" customHeight="1" x14ac:dyDescent="0.2">
      <c r="A47" s="59"/>
      <c r="B47" s="50"/>
      <c r="C47" s="6" t="s">
        <v>33</v>
      </c>
      <c r="D47" s="39" t="s">
        <v>74</v>
      </c>
      <c r="E47" s="41"/>
      <c r="F47" s="46"/>
      <c r="G47" s="46"/>
      <c r="H47" s="50"/>
      <c r="I47" s="47"/>
      <c r="J47" s="48"/>
      <c r="K47" s="47"/>
      <c r="L47" s="49"/>
    </row>
    <row r="48" spans="1:12" ht="15.95" customHeight="1" x14ac:dyDescent="0.2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7"/>
    </row>
    <row r="49" spans="1:13" ht="41.1" customHeight="1" x14ac:dyDescent="0.2">
      <c r="A49" s="57">
        <v>4</v>
      </c>
      <c r="B49" s="50" t="s">
        <v>65</v>
      </c>
      <c r="C49" s="6" t="s">
        <v>37</v>
      </c>
      <c r="D49" s="37" t="s">
        <v>66</v>
      </c>
      <c r="E49" s="41"/>
      <c r="F49" s="44"/>
      <c r="G49" s="44"/>
      <c r="H49" s="50">
        <v>2</v>
      </c>
      <c r="I49" s="47">
        <v>0</v>
      </c>
      <c r="J49" s="48">
        <v>21</v>
      </c>
      <c r="K49" s="47">
        <f>H49*I49</f>
        <v>0</v>
      </c>
      <c r="L49" s="49">
        <f>IF(K49="","",(K49*(1+(J49/100))))</f>
        <v>0</v>
      </c>
    </row>
    <row r="50" spans="1:13" ht="41.1" customHeight="1" x14ac:dyDescent="0.2">
      <c r="A50" s="58"/>
      <c r="B50" s="50"/>
      <c r="C50" s="6" t="s">
        <v>38</v>
      </c>
      <c r="D50" s="37" t="s">
        <v>67</v>
      </c>
      <c r="E50" s="41"/>
      <c r="F50" s="45"/>
      <c r="G50" s="45"/>
      <c r="H50" s="50"/>
      <c r="I50" s="47"/>
      <c r="J50" s="48"/>
      <c r="K50" s="47"/>
      <c r="L50" s="49"/>
    </row>
    <row r="51" spans="1:13" ht="41.1" customHeight="1" x14ac:dyDescent="0.2">
      <c r="A51" s="58"/>
      <c r="B51" s="50"/>
      <c r="C51" s="6" t="s">
        <v>39</v>
      </c>
      <c r="D51" s="37" t="s">
        <v>68</v>
      </c>
      <c r="E51" s="41"/>
      <c r="F51" s="45"/>
      <c r="G51" s="45"/>
      <c r="H51" s="50"/>
      <c r="I51" s="47"/>
      <c r="J51" s="48"/>
      <c r="K51" s="47"/>
      <c r="L51" s="49"/>
    </row>
    <row r="52" spans="1:13" ht="41.1" customHeight="1" x14ac:dyDescent="0.2">
      <c r="A52" s="58"/>
      <c r="B52" s="50"/>
      <c r="C52" s="6" t="s">
        <v>15</v>
      </c>
      <c r="D52" s="37" t="s">
        <v>16</v>
      </c>
      <c r="E52" s="41"/>
      <c r="F52" s="45"/>
      <c r="G52" s="45"/>
      <c r="H52" s="50"/>
      <c r="I52" s="47"/>
      <c r="J52" s="48"/>
      <c r="K52" s="47"/>
      <c r="L52" s="49"/>
    </row>
    <row r="53" spans="1:13" ht="41.1" customHeight="1" x14ac:dyDescent="0.2">
      <c r="A53" s="58"/>
      <c r="B53" s="50"/>
      <c r="C53" s="6" t="s">
        <v>40</v>
      </c>
      <c r="D53" s="37" t="s">
        <v>69</v>
      </c>
      <c r="E53" s="41"/>
      <c r="F53" s="45"/>
      <c r="G53" s="45"/>
      <c r="H53" s="50"/>
      <c r="I53" s="47"/>
      <c r="J53" s="48"/>
      <c r="K53" s="47"/>
      <c r="L53" s="49"/>
    </row>
    <row r="54" spans="1:13" ht="41.1" customHeight="1" x14ac:dyDescent="0.2">
      <c r="A54" s="58"/>
      <c r="B54" s="50"/>
      <c r="C54" s="6" t="s">
        <v>41</v>
      </c>
      <c r="D54" s="37" t="s">
        <v>70</v>
      </c>
      <c r="E54" s="41"/>
      <c r="F54" s="45"/>
      <c r="G54" s="45"/>
      <c r="H54" s="50"/>
      <c r="I54" s="47"/>
      <c r="J54" s="48"/>
      <c r="K54" s="47"/>
      <c r="L54" s="49"/>
    </row>
    <row r="55" spans="1:13" ht="41.1" customHeight="1" x14ac:dyDescent="0.2">
      <c r="A55" s="58"/>
      <c r="B55" s="50"/>
      <c r="C55" s="6" t="s">
        <v>42</v>
      </c>
      <c r="D55" s="37" t="s">
        <v>54</v>
      </c>
      <c r="E55" s="41"/>
      <c r="F55" s="45"/>
      <c r="G55" s="45"/>
      <c r="H55" s="50"/>
      <c r="I55" s="47"/>
      <c r="J55" s="48"/>
      <c r="K55" s="47"/>
      <c r="L55" s="49"/>
    </row>
    <row r="56" spans="1:13" ht="41.1" customHeight="1" x14ac:dyDescent="0.2">
      <c r="A56" s="58"/>
      <c r="B56" s="50"/>
      <c r="C56" s="6" t="s">
        <v>43</v>
      </c>
      <c r="D56" s="37" t="s">
        <v>55</v>
      </c>
      <c r="E56" s="41"/>
      <c r="F56" s="45"/>
      <c r="G56" s="45"/>
      <c r="H56" s="50"/>
      <c r="I56" s="47"/>
      <c r="J56" s="48"/>
      <c r="K56" s="47"/>
      <c r="L56" s="49"/>
    </row>
    <row r="57" spans="1:13" ht="41.1" customHeight="1" x14ac:dyDescent="0.2">
      <c r="A57" s="58"/>
      <c r="B57" s="50"/>
      <c r="C57" s="6" t="s">
        <v>44</v>
      </c>
      <c r="D57" s="37" t="s">
        <v>56</v>
      </c>
      <c r="E57" s="41"/>
      <c r="F57" s="45"/>
      <c r="G57" s="45"/>
      <c r="H57" s="50"/>
      <c r="I57" s="47"/>
      <c r="J57" s="48"/>
      <c r="K57" s="47"/>
      <c r="L57" s="49"/>
    </row>
    <row r="58" spans="1:13" ht="41.1" customHeight="1" x14ac:dyDescent="0.2">
      <c r="A58" s="58"/>
      <c r="B58" s="50"/>
      <c r="C58" s="6" t="s">
        <v>45</v>
      </c>
      <c r="D58" s="37" t="s">
        <v>71</v>
      </c>
      <c r="E58" s="41"/>
      <c r="F58" s="45"/>
      <c r="G58" s="45"/>
      <c r="H58" s="50"/>
      <c r="I58" s="47"/>
      <c r="J58" s="48"/>
      <c r="K58" s="47"/>
      <c r="L58" s="49"/>
    </row>
    <row r="59" spans="1:13" ht="41.1" customHeight="1" x14ac:dyDescent="0.2">
      <c r="A59" s="58"/>
      <c r="B59" s="50"/>
      <c r="C59" s="6" t="s">
        <v>48</v>
      </c>
      <c r="D59" s="37" t="s">
        <v>72</v>
      </c>
      <c r="E59" s="41"/>
      <c r="F59" s="45"/>
      <c r="G59" s="45"/>
      <c r="H59" s="50"/>
      <c r="I59" s="47"/>
      <c r="J59" s="48"/>
      <c r="K59" s="47"/>
      <c r="L59" s="49"/>
    </row>
    <row r="60" spans="1:13" ht="35.450000000000003" customHeight="1" x14ac:dyDescent="0.2">
      <c r="A60" s="58"/>
      <c r="B60" s="50"/>
      <c r="C60" s="28" t="s">
        <v>49</v>
      </c>
      <c r="D60" s="5" t="s">
        <v>73</v>
      </c>
      <c r="E60" s="41"/>
      <c r="F60" s="45"/>
      <c r="G60" s="45"/>
      <c r="H60" s="50"/>
      <c r="I60" s="47"/>
      <c r="J60" s="48"/>
      <c r="K60" s="47"/>
      <c r="L60" s="49"/>
    </row>
    <row r="61" spans="1:13" ht="35.450000000000003" customHeight="1" x14ac:dyDescent="0.2">
      <c r="A61" s="59"/>
      <c r="B61" s="50"/>
      <c r="C61" s="6" t="s">
        <v>33</v>
      </c>
      <c r="D61" s="39" t="s">
        <v>74</v>
      </c>
      <c r="E61" s="41"/>
      <c r="F61" s="46"/>
      <c r="G61" s="46"/>
      <c r="H61" s="50"/>
      <c r="I61" s="47"/>
      <c r="J61" s="48"/>
      <c r="K61" s="47"/>
      <c r="L61" s="49"/>
    </row>
    <row r="62" spans="1:13" ht="12.75" customHeight="1" x14ac:dyDescent="0.2">
      <c r="A62" s="63" t="s">
        <v>4</v>
      </c>
      <c r="B62" s="64"/>
      <c r="C62" s="64"/>
      <c r="D62" s="64"/>
      <c r="E62" s="64"/>
      <c r="F62" s="64"/>
      <c r="G62" s="64"/>
      <c r="H62" s="64"/>
      <c r="I62" s="64"/>
      <c r="J62" s="65"/>
      <c r="K62" s="29">
        <f>SUM(K6:K49)</f>
        <v>0</v>
      </c>
      <c r="L62" s="29">
        <f>SUM(L6:L49)</f>
        <v>0</v>
      </c>
    </row>
    <row r="63" spans="1:13" ht="15" customHeight="1" x14ac:dyDescent="0.2">
      <c r="A63" s="12"/>
      <c r="B63" s="13"/>
      <c r="C63" s="14"/>
      <c r="D63" s="15"/>
      <c r="E63" s="15"/>
      <c r="F63" s="16"/>
      <c r="G63" s="16"/>
      <c r="H63" s="17"/>
      <c r="I63" s="18"/>
      <c r="J63" s="13"/>
      <c r="K63" s="13"/>
      <c r="L63" s="19"/>
    </row>
    <row r="64" spans="1:13" ht="24.95" customHeight="1" x14ac:dyDescent="0.2">
      <c r="A64" s="60" t="s">
        <v>76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4"/>
    </row>
    <row r="65" spans="1:13" ht="26.45" customHeight="1" x14ac:dyDescent="0.2">
      <c r="A65" s="60" t="s">
        <v>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3" ht="26.1" customHeight="1" x14ac:dyDescent="0.2">
      <c r="A66" s="60" t="s">
        <v>75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4"/>
    </row>
    <row r="68" spans="1:13" ht="12.75" customHeight="1" x14ac:dyDescent="0.2">
      <c r="M68" s="4"/>
    </row>
  </sheetData>
  <mergeCells count="44">
    <mergeCell ref="H19:H33"/>
    <mergeCell ref="I19:I33"/>
    <mergeCell ref="J19:J33"/>
    <mergeCell ref="K19:K33"/>
    <mergeCell ref="L19:L33"/>
    <mergeCell ref="A66:L66"/>
    <mergeCell ref="A5:L5"/>
    <mergeCell ref="A18:L18"/>
    <mergeCell ref="A34:L34"/>
    <mergeCell ref="A62:J62"/>
    <mergeCell ref="A65:L65"/>
    <mergeCell ref="A64:L64"/>
    <mergeCell ref="A6:A17"/>
    <mergeCell ref="B6:B17"/>
    <mergeCell ref="H6:H17"/>
    <mergeCell ref="I6:I17"/>
    <mergeCell ref="J6:J17"/>
    <mergeCell ref="K6:K17"/>
    <mergeCell ref="L6:L17"/>
    <mergeCell ref="A48:L48"/>
    <mergeCell ref="H35:H47"/>
    <mergeCell ref="A19:A33"/>
    <mergeCell ref="B19:B33"/>
    <mergeCell ref="A35:A47"/>
    <mergeCell ref="B35:B47"/>
    <mergeCell ref="A49:A61"/>
    <mergeCell ref="B49:B61"/>
    <mergeCell ref="I35:I47"/>
    <mergeCell ref="J35:J47"/>
    <mergeCell ref="K35:K47"/>
    <mergeCell ref="L35:L47"/>
    <mergeCell ref="H49:H61"/>
    <mergeCell ref="I49:I61"/>
    <mergeCell ref="J49:J61"/>
    <mergeCell ref="K49:K61"/>
    <mergeCell ref="L49:L61"/>
    <mergeCell ref="F49:F61"/>
    <mergeCell ref="G49:G61"/>
    <mergeCell ref="F6:F17"/>
    <mergeCell ref="G6:G17"/>
    <mergeCell ref="F19:F33"/>
    <mergeCell ref="G19:G33"/>
    <mergeCell ref="F35:F47"/>
    <mergeCell ref="G35:G47"/>
  </mergeCells>
  <phoneticPr fontId="6" type="noConversion"/>
  <printOptions horizontalCentered="1"/>
  <pageMargins left="0.17" right="0.15" top="0.15" bottom="0.36" header="0.14000000000000001" footer="0.17"/>
  <pageSetup paperSize="9" scale="97" fitToHeight="0" orientation="landscape" r:id="rId1"/>
  <headerFooter>
    <oddFooter>&amp;C&amp;8&amp;P z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IP kamery</vt:lpstr>
      <vt:lpstr>'IP kamery'!Názvy_tisku</vt:lpstr>
      <vt:lpstr>'IP kamery'!Oblast_tisku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Lukaj</dc:creator>
  <cp:lastModifiedBy>Rabasová Iveta</cp:lastModifiedBy>
  <cp:lastPrinted>2020-05-21T15:14:28Z</cp:lastPrinted>
  <dcterms:created xsi:type="dcterms:W3CDTF">2013-12-04T13:10:07Z</dcterms:created>
  <dcterms:modified xsi:type="dcterms:W3CDTF">2020-07-21T10:05:08Z</dcterms:modified>
</cp:coreProperties>
</file>