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9600" windowHeight="7640" tabRatio="500" activeTab="0"/>
  </bookViews>
  <sheets>
    <sheet name="část 2" sheetId="1" r:id="rId1"/>
  </sheets>
  <definedNames>
    <definedName name="_xlnm.Print_Titles" localSheetId="0">'část 2'!$6:$6</definedName>
  </definedNames>
  <calcPr calcId="162913"/>
  <extLst/>
</workbook>
</file>

<file path=xl/sharedStrings.xml><?xml version="1.0" encoding="utf-8"?>
<sst xmlns="http://schemas.openxmlformats.org/spreadsheetml/2006/main" count="183" uniqueCount="85">
  <si>
    <r>
      <rPr>
        <sz val="11"/>
        <color rgb="FF000000"/>
        <rFont val="Calibri"/>
        <family val="2"/>
      </rPr>
      <t xml:space="preserve">Veřejná zakázka </t>
    </r>
    <r>
      <rPr>
        <b/>
        <sz val="11"/>
        <color rgb="FF000000"/>
        <rFont val="Calibri"/>
        <family val="2"/>
      </rPr>
      <t>Modernizace a rozšíření expozic v Muzeu řemesel Moravské Budějovice</t>
    </r>
  </si>
  <si>
    <t>Část 2 - Audio, video a informační technika</t>
  </si>
  <si>
    <r>
      <rPr>
        <sz val="11"/>
        <color rgb="FF000000"/>
        <rFont val="Calibri"/>
        <family val="2"/>
      </rPr>
      <t xml:space="preserve">Příloha č. 1 Zadávací dokumentace / smlouvy - </t>
    </r>
    <r>
      <rPr>
        <b/>
        <sz val="11"/>
        <color rgb="FF000000"/>
        <rFont val="Calibri"/>
        <family val="2"/>
      </rPr>
      <t>Soupis dodávek a prací / Rozpočet a specifikace předmětu plnění</t>
    </r>
  </si>
  <si>
    <t xml:space="preserve">číslo položky </t>
  </si>
  <si>
    <t>stručný popis položky</t>
  </si>
  <si>
    <r>
      <rPr>
        <b/>
        <sz val="11"/>
        <color rgb="FF000000"/>
        <rFont val="Calibri"/>
        <family val="2"/>
      </rPr>
      <t xml:space="preserve">nabízené plnění 
</t>
    </r>
    <r>
      <rPr>
        <i/>
        <sz val="11"/>
        <color rgb="FF000000"/>
        <rFont val="Calibri"/>
        <family val="2"/>
      </rPr>
      <t>(název výrobce a typ, model, označení apod. nabízeného výrobku)</t>
    </r>
  </si>
  <si>
    <t>jednotka</t>
  </si>
  <si>
    <t>počet jednotek</t>
  </si>
  <si>
    <t>jednotková cena
v Kč bez DPH</t>
  </si>
  <si>
    <t>cena celkem
v Kč bez DPH</t>
  </si>
  <si>
    <t>Recepce - A1, zastavení A2, ovládací jednotka - OJ</t>
  </si>
  <si>
    <t>Jednotka pro spínání osmi kanálů 8x 16 A v provedení na DIN lištu do rozvaděče. Jednotka je vybavena IP rozhraním a je určena pro ovládání pomocí protokolu TCP/IP.</t>
  </si>
  <si>
    <t>ks</t>
  </si>
  <si>
    <t>Napájecí zdroj sběrnice DALI v provedení na DIN lištu. Zdroj je opatřen signalizací komunikace na sběrnici, dále signalizací zkratu na sběrnici. Maximální výstupní proud pro napájení předřadníků světel je 240 mA.</t>
  </si>
  <si>
    <t>Průmyslový switch 10/100 bez managementu. Switch má 5 portů v provedení na DIN lištu. Switch je určen pro provoz 24/7 v rozsahu pracovních teplot  -10 až + 60 stupňů C.</t>
  </si>
  <si>
    <t>Stropní držák monitoru vybavený adapterem VESA. Držák má nosnost do 50 kg, možnost otáčení až 360 stupňů, možnost náklonu až 15 stupňů. Možnost vertikálního nastavení polohy displeje v rozmezí min. 730 až 1300 mm.</t>
  </si>
  <si>
    <t>Kancelářský monitor úhlopříčky 24 palců s rozlišením 1920 x 1080 pixelů. Monitor má svítivost 250 cd/m2 , dobu odezvy max. 4 ms a kontrast 100:1. Monitor je vybaven konektorem HDMI.</t>
  </si>
  <si>
    <t>--</t>
  </si>
  <si>
    <t>set</t>
  </si>
  <si>
    <t>Zastavení B2 – badatelna</t>
  </si>
  <si>
    <t>Zastavení B3 – knihovna</t>
  </si>
  <si>
    <t>Zastavení C1 – historické info malé</t>
  </si>
  <si>
    <t>Zastavení C2 – hudební salonek</t>
  </si>
  <si>
    <t xml:space="preserve">Instalační zesilovač min. 2x 50 W včetně možnosti řízení pomocí IR s pasivním chlazením. </t>
  </si>
  <si>
    <t>Sada dvou instalačních nástěnných dvoupásmových reproduktorů s výkonem 100 W / 50W RMS. Kmitočtový rozsah 50 Hz až 20 kHz při citlivosti 90 dB. Provedení bílé.</t>
  </si>
  <si>
    <t>Zastavení D1 – interaktivní foto</t>
  </si>
  <si>
    <t>SW pro řízení dotykové plochy, kamery a postprodukci fotografií. SW má umožnit vyfocení návštěvníka se zpožděním a po zadání emailové adresy přes dotykovou obrazovku, zaslat fotografii na návštěvníkův e-mail.</t>
  </si>
  <si>
    <t>Zastavení D2 – průmysl</t>
  </si>
  <si>
    <t xml:space="preserve">Instalační zesilovač min. 2x 50 W  včetně možnosti řízení pomocí IR s pasivním chlazením. </t>
  </si>
  <si>
    <t>Zastavení D3 – stínohra</t>
  </si>
  <si>
    <t>E1 - výroba a implementace SW pro obsah infokiosků C1</t>
  </si>
  <si>
    <t>E2 - dotykové tablety pro zdravotně znevýhodněné návštěvníky</t>
  </si>
  <si>
    <t>Dodávky celkem v Kč bez DPH</t>
  </si>
  <si>
    <t>Prováděcí projekt instalace</t>
  </si>
  <si>
    <t>Montáž, instalace, zapojení, zprovoznění, detailní nastavení, zaškolení obsluhy v rámci etapy AV 1</t>
  </si>
  <si>
    <t>kpl</t>
  </si>
  <si>
    <t>Montáž, instalace, zapojení, zprovoznění, detailní nastavení, zaškolení obsluhy v rámci etapy AV 2</t>
  </si>
  <si>
    <t>Oživení a programování jednotek v silových rozvaděčích</t>
  </si>
  <si>
    <t>Programování řídicího systému expozice</t>
  </si>
  <si>
    <t>Práce celkem v Kč bez DPH</t>
  </si>
  <si>
    <t>Cena celkem v Kč bez DPH</t>
  </si>
  <si>
    <t>DPH v Kč</t>
  </si>
  <si>
    <t>Cena celkem v Kč vč. DPH</t>
  </si>
  <si>
    <t>Kancelářský monitor úhlopříčky 24 palců s rozlišením 1920 x 1080 pixelů. Monitor má svítivost 250 cd/m2, dobu odezvy max. 4 ms a kontrast 100:1. Monitor je vybaven konektorem HDMI.</t>
  </si>
  <si>
    <t>Jednotka pro řízení osvětlení se sběrnicí DAL1 i DALI2 pomocí datové sítě. Jednotka je vybavena IP rozhraním a je určena pro ovládání pomocí protokolu TCP/IP. Jednotka disponuje jedním výstupem DALI sběrnice. Jednotka je v provedení na DIN lištu.</t>
  </si>
  <si>
    <t>Profesionální display úhlopříčky 43 palců. Typ displeje je VA/D-LED s rozlišením 3840 x 2160 pixelů. Další parametry displeje – kontrast 4000:1, svítivost 350 cd/m2,rychlost odezvy 8 ms. Display je určen pro provoz 24/7. Vstupní porty: 2x HDMI, 1x DVI-D, 1x VGA, 1x RS232, AUDIO IN/OUT, LAN s podporou řízení pomocí datové kabeláže s protokolem PJ link.</t>
  </si>
  <si>
    <t>Modul pro umístění maximálně čtyř tlačítek v rámci adresace DALI sběrnice.</t>
  </si>
  <si>
    <t>Průmyslový napájecí zdroj pro napájení jednotek v silovém rozvaděči. Zdroj je v provedení na DIN lištu 24V/40W. Zdroj je vybaven ochranami proti přetížení i přepětí.</t>
  </si>
  <si>
    <t>Průmyslový napájecí zdroj pro napájení jednotek v silovém rozvaděči. Zdroj je v provedení na DIN lištu 24V/60W. Zdroj je vybaven ochranami proti přetížení i přepětí.</t>
  </si>
  <si>
    <t>Průmyslový napájecí zdroj pro napájení jednotek v silovém rozvaděči. Zdroj je v provedení na DIN lištu 24V/75W. Zdroj je vybaven ochranami proti přetížení i přepětí.</t>
  </si>
  <si>
    <t>Rozbočovač HDMI signálu z 1 vstupu na 2. Funkce EDID automaticky nebo ručně vybere optimální rozlišení pro všechny televizory. ROZLIŠENÍ: UHD 4k @ 60Hz, (4: 2: 0), 12 bitů, ŠÍŘKA PÁSMA: 18 Gb/s., HDCP 2.2, VSTUPY: 1 pozlacený konektor HDMI,  VÝSTUPY: 2 pozlacené konektory HDMI, INDIKÁTORY: Indikátor napájení LED, výstupní indikátory LED, ZDROJ NAPÁJENÍ: 5V DC, 1A adaptér</t>
  </si>
  <si>
    <t>Sada aktivních instalačních dvoupásmových reprosoustav v bílém provedení s výkonem zesilovače min. 2x 25 W RMS. Kmitočtový rozsah reprosoustav je 80 Hz až 20 kHz. Vestavěný zesilovač má možnost nastavení 1-15 dB bass i treble. Reproduktory jsou dodávány s nástěnným držákem.</t>
  </si>
  <si>
    <t>Sada dvou aktivních dvoupásmových reprosoustav k PC. Výkon zesilovače je 2x 20 W RMS a kmitočtový rozsah 60 Hz až 20 kHz. Reproduktory jsou vybaveny IR ovladačem.</t>
  </si>
  <si>
    <t>Sada bezdrátové klávesnice s myší.</t>
  </si>
  <si>
    <t>Drobný instalační materiál.</t>
  </si>
  <si>
    <t>Bílá projekční tabule keramická, pojízdná, šířky 2500 mm.</t>
  </si>
  <si>
    <t>Držák ultrashort projektoru na horní hranu pojízdné tabule.</t>
  </si>
  <si>
    <t>Kancelářské PC vybavené procesorem CPU mark min. 8900 bodů (podle: https://www.cpubenchmark.net) s operační pamětí 8 GB typu DDR4, HDD- SSD velikosti 240 GB. PC je vybaven mechanikou DVD RW a čtečkou SD karet. Výstupní video konektory jsou HDMI + VGA. Operační systém Win 10.</t>
  </si>
  <si>
    <t>Sada osmi tlačítek pro přímé ovládání přehrávaných stop pomocí GPIO vstupu playeru.</t>
  </si>
  <si>
    <t>Průmyslový dotykový LCD panel typu open frame s kapacitním snímáním až 10 dotyků současně.  Zobrazovací panel je typu TFT-LCD s úhlopříčkou 19,5 palce a rozlišení 1920 x 1080 pixelů. Svítivost dotykového panelu je 225 cd/m2, doba odezvy 20 ms, kontrast 3000:1. Vstupní porty dotykového panelu jsou HDMI, VGA, DP a USB pro řízení dotykové plochy. Dodávka dotykového panelu je včetně externího napájecího zdroje.</t>
  </si>
  <si>
    <t>Průmyslový dotykový LCD panel typu open frame s kapacitním snímáním až 10 dotyků současně. Zobrazovací panel je typu TFT-LCD s úhlopříčkou 19,5 palce a rozlišení 1920 x 1080 pixelů. Svítivost dotykového panelu je 225 cd/m2, doba odezvy 20 ms, kontrast 3000:1. Vstupní porty dotykového panelu jsou HDMI, VGA, DP a USB pro řízení dotykové plochy. Dodávka dotykového panelu je včetně externího napájecího zdroje.</t>
  </si>
  <si>
    <t>Designová IP kamera s rozlišením 1920 x 1080 / 30 fps pro instalaci v interiéru s IR přísvitem a napájením POE.</t>
  </si>
  <si>
    <t>Kiosek pro instalaci panelu a podpůrného PC, eloxovaná ocel, barva RAL.</t>
  </si>
  <si>
    <t>Nekonfigurovatelný LAN switch 5x 1 GB.</t>
  </si>
  <si>
    <t>Sada čtyř tlačítek pro přímé ovládání přehrávaných stop pomocí GPIO vstupu playeru.</t>
  </si>
  <si>
    <t>Sada dvou instalačních nástěnných dvoupásmových reproduktorů s výkonem 100 W / 50 W RMS. Kmitočtový rozsah 50 Hz až 20 kHz při citlivosti 90 dB. Provedení bílé.</t>
  </si>
  <si>
    <t>Držák projektoru s ultrakrátkou projekční vzdáleností.</t>
  </si>
  <si>
    <t>Instalační mini DLP projektor pro efektové projekce. Rozlišení projektoru 1280 x 800 pixelů, svítivost min. 1000 lm. Projektor má v sobě vestavěný player, který umožňuje přehrávání z SD karty. Projektor v bílé barvě včetně sady pro instalaci na strop.</t>
  </si>
  <si>
    <t>Držák odrazného zrcadla pro zalomení osy projekce, včetně zrcadla.</t>
  </si>
  <si>
    <t>Dotykový tablet, min. úhlopříčka 10 palců, rozlišení 1800 x 1200 pixelů , interní uložiště 128 GB, RAM 8GB, WiFi. Vybaven speciálním SW, který umožní zobrazit obsah v rozsahu kiosků C1 na tabletu, bez nutnosti připojení k intranetu, tzv. v režimu offline. Licence SW časově neomezená, nepřenosná.</t>
  </si>
  <si>
    <t>Software kiosku s administrátorským přístupem (1 jazyčná verze). Možnost dodatečné editace, doplnění textů a obrázků. Možnost editace z jakéhokoli PC v rámci intranetu. Zpracování grafické podoby, dle podkladů zadavatele. Prvotní naplnění daty od zadavatele. Licence SW časově neomezená, nepřenosná.</t>
  </si>
  <si>
    <t>Kancelářské PC vybavené procesorem CPU mark min. 8900 bodů (podle: https://www.cpubenchmark.net) s operační pamětí 8 GB typu DDR4, HDD- SSD velikosti 240GB.PC je vybaven mechanikou DVD RW a čtečkou SD karet. Výstupní video konektory jsou HDMI + VGA. Operační systém Win 10.</t>
  </si>
  <si>
    <t>Projektor typu ultrashort s projekčním poměrem 0,23/1 a nativním rozlišení 1920 x 1080. Svítivost projektoru je 4000 lm, kontrastní poměr 12000:1. Světelný zdroj projektoru je laser-led s životností 20000 hod. Porty projektoru: VGA, 2x HDMI, S-VIDEO, C-VIDEO, AUDIO IN/OUT, RS232 a LAN.</t>
  </si>
  <si>
    <t>Projektor typu ultrashort  s projekčním poměrem 0,23/1 a nativním rozlišení 1920 x 1080. Svítivost projektoru je 4000 lm, kontrastní poměr 12000:1. Světelný zdroj projektoru je laser-led s  životností 20000 hod. Porty projektoru: VGA, 2x HDMI, S-VIDEO, C-VIDEO, AUDIO IN/OUT, RS232 a LAN.</t>
  </si>
  <si>
    <t>Průmyslový dotykový panel určený pro řízení technologií. Panel je typu IPS s kapacitním snímáním dotyku. Úhlopříčka panelu je 4,3 palce a jeho rozlišení je 800 x 480 pixelů. Panel je v provedení pro postavení na desku stolu. Panel je napájen POE, je určen pro provoz 24/7 a pro spolupráci s řídicím procesorem expozice.</t>
  </si>
  <si>
    <t>POE adaptér pro napájení řídicích panelů po vnitřní datové síti. Dodávaný výkon adaptérem je až 30 W při provozní teplotě 0 až +50 stupňů C.</t>
  </si>
  <si>
    <t>Řídicí jednotka s možností řízení pomocí TCP/IP,RS232+ RS485. Osazení jednotky porty: 3x RS232/485 + 8x RS 232 jednosměrný, nebo IR.</t>
  </si>
  <si>
    <t>Multimediální player určený pro přehrávání videí do rozlišení 1080p60 s řízením pomocí datové sítě. Podporované kodeky videosignálu – H265, H264-Mpeg 4, Mpeg 2 a Mpeg 1. Podporované audioformáty: MP3, MP2, AAC a WAV. Player je opatřen 12 pinovým GPIO konektorem pro podporu přímé volby tracků. Výstupními konektory jsou HDMI + 3,5" jack a pro dálkovou správu konektor LAN /RJ 45/. Interní řídicí software včetně digital signage software a požadovaných dat je uložen na mikro SD.</t>
  </si>
  <si>
    <t>Multimediální player určený pro přehrávání videí do rozlišení 1080p60 s řízením pomocí datové sítě. Podporované kodeky videosignálu – H265, H264-Mpeg 4, Mpeg 2 a Mpeg 1. Podporované audioformáty: MP3, MP2, AAC a WAV. Player je opatřen 12 pinovým GPIO konektorem pro podporu přímé volby tracků. Výstupními konektory jsou HDMI + 3,5" jack a pro dálkovou správu konektor LAN /RJ 45/. Interní řídíicí software včetně digital signage software a požadovaných dat je uložen na mikro SD.</t>
  </si>
  <si>
    <r>
      <t>Pokyny pro dodavatele:</t>
    </r>
    <r>
      <rPr>
        <i/>
        <sz val="11"/>
        <rFont val="Calibri"/>
        <family val="2"/>
      </rPr>
      <t xml:space="preserve"> Dodavatel vyplní všechna prázdná pole tabulky. Dodavatel není oprávněn změnit či odstranit žádnou ze shora uvedených položek. Tyto pokyny před finalizací dokumentu dodavatel vymaže.Veškeré technické podmínky jsou uvedeny jako minimální (popř. dle jejich povahy jako maximální) a závazné – jejich nedodržení bude mít za následek vyloučení účastníka zadávacího řízení. Splnění požadovaných benchmarkových hodnot jednotlivých procesorů dodavatel ve své nabídce prokáže předložením printscreenů z www.cpubenchmark.net, přičemž se musí jednat o hodnoty ne starší než ke dni zahájení zadávacího řízení.</t>
    </r>
  </si>
  <si>
    <t xml:space="preserve">Zastavení B1 – Stará radnice </t>
  </si>
  <si>
    <t>Instalační mini PC s procesorem CPU mark min. 2900 bodů (podle: https://www.cpubenchmark.net). Počítač je vybaven pamětí 4 GB typu DDR 4 a HDD 128 GB typu SSD. Operační systém odpovídající způsobu využití. Počítač je vybaven výstupními porty: 4x USB 3.1, 2x USB 2.0, HDMI a VGA.</t>
  </si>
  <si>
    <t>SW pro řízení dotykové plochy v prostředí odpovídající způsobu využití + naplnění software podklady z muzea.</t>
  </si>
  <si>
    <t xml:space="preserve">Instalační mini PC pro řízení dotykové plochy a postrodukci pořízených foto a videí  s procesorem  CPU mark min. 7680 bodů (podle: https://www.cpubenchmark.net). Počítač je vybaven pamětí 16 GB typu DDR 4 a HDD 512 GB typu SSD. Operační systém odpovídající způsobu využití. Mini pc je vybaveno následujícími porty: 6x USB 3.1, 2x DP, 1x VGA. </t>
  </si>
  <si>
    <t>Kancelářské PC vybavené procesorem CPU mark min. 8900 bodů (podle: https://www.cpubenchmark.net) s operační pamětí 8 GB typu DDR4, HDD- SSD velikosti 240GB. PC je vybaven mechanikou DVD RW a čtečkou SD karet. Výstupní video konektory jsou  HDMI + VGA. Operační systém Win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</si>
</sst>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Kč-405];[Red]\-#,##0.00\ [$Kč-405]"/>
    <numFmt numFmtId="165" formatCode="* #,##0.00,&quot;Kč &quot;;\-* #,##0.00,&quot;Kč &quot;;* \-#&quot; Kč &quot;;@\ "/>
    <numFmt numFmtId="166" formatCode="#,##0.00\ _K_č;[Red]\-#,##0.00\ _K_č"/>
  </numFmts>
  <fonts count="10">
    <font>
      <sz val="11"/>
      <color rgb="FF000000"/>
      <name val="Calibri"/>
      <family val="2"/>
    </font>
    <font>
      <sz val="10"/>
      <name val="Arial"/>
      <family val="2"/>
    </font>
    <font>
      <b/>
      <sz val="11"/>
      <color rgb="FF000000"/>
      <name val="Calibri"/>
      <family val="2"/>
    </font>
    <font>
      <b/>
      <sz val="11"/>
      <name val="Calibri"/>
      <family val="2"/>
    </font>
    <font>
      <i/>
      <sz val="11"/>
      <color rgb="FF000000"/>
      <name val="Calibri"/>
      <family val="2"/>
    </font>
    <font>
      <sz val="11"/>
      <name val="Calibri"/>
      <family val="2"/>
    </font>
    <font>
      <sz val="11"/>
      <color rgb="FF231F20"/>
      <name val="Calibri"/>
      <family val="2"/>
    </font>
    <font>
      <sz val="11"/>
      <color rgb="FFFF3333"/>
      <name val="Calibri"/>
      <family val="2"/>
    </font>
    <font>
      <b/>
      <i/>
      <sz val="11"/>
      <name val="Calibri"/>
      <family val="2"/>
    </font>
    <font>
      <i/>
      <sz val="11"/>
      <name val="Calibri"/>
      <family val="2"/>
    </font>
  </fonts>
  <fills count="8">
    <fill>
      <patternFill/>
    </fill>
    <fill>
      <patternFill patternType="gray125"/>
    </fill>
    <fill>
      <patternFill patternType="solid">
        <fgColor rgb="FFFFFF00"/>
        <bgColor indexed="64"/>
      </patternFill>
    </fill>
    <fill>
      <patternFill patternType="solid">
        <fgColor rgb="FFFF9900"/>
        <bgColor indexed="64"/>
      </patternFill>
    </fill>
    <fill>
      <patternFill patternType="solid">
        <fgColor rgb="FFF2F2F2"/>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tint="-0.1499900072813034"/>
        <bgColor indexed="64"/>
      </patternFill>
    </fill>
  </fills>
  <borders count="26">
    <border>
      <left/>
      <right/>
      <top/>
      <bottom/>
      <diagonal/>
    </border>
    <border>
      <left style="hair"/>
      <right style="hair"/>
      <top style="thin"/>
      <bottom style="hair"/>
    </border>
    <border>
      <left style="hair"/>
      <right style="hair"/>
      <top style="hair"/>
      <bottom style="hair"/>
    </border>
    <border>
      <left style="thin"/>
      <right style="hair"/>
      <top style="thin"/>
      <bottom/>
    </border>
    <border>
      <left style="hair"/>
      <right style="hair"/>
      <top style="thin"/>
      <bottom/>
    </border>
    <border>
      <left style="hair"/>
      <right style="hair"/>
      <top style="thin"/>
      <bottom style="thin"/>
    </border>
    <border>
      <left style="hair"/>
      <right style="thin"/>
      <top style="thin"/>
      <bottom/>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bottom style="hair"/>
    </border>
    <border>
      <left style="hair"/>
      <right style="hair"/>
      <top/>
      <bottom style="hair"/>
    </border>
    <border>
      <left style="hair"/>
      <right style="hair"/>
      <top style="hair"/>
      <bottom/>
    </border>
    <border>
      <left/>
      <right/>
      <top/>
      <bottom style="thin"/>
    </border>
    <border>
      <left/>
      <right/>
      <top style="hair"/>
      <bottom style="thin"/>
    </border>
    <border>
      <left style="thin"/>
      <right style="hair"/>
      <top/>
      <bottom/>
    </border>
    <border>
      <left style="hair"/>
      <right style="hair"/>
      <top/>
      <bottom/>
    </border>
    <border>
      <left style="thin"/>
      <right style="hair"/>
      <top style="thin"/>
      <bottom style="thin"/>
    </border>
    <border>
      <left/>
      <right style="thin"/>
      <top/>
      <bottom style="hair"/>
    </border>
    <border>
      <left style="thin"/>
      <right/>
      <top style="thin"/>
      <bottom style="thin"/>
    </border>
    <border>
      <left/>
      <right/>
      <top style="thin"/>
      <bottom style="thin"/>
    </border>
    <border>
      <left/>
      <right style="thin"/>
      <top style="thin"/>
      <bottom style="thin"/>
    </border>
    <border>
      <left/>
      <right style="thin"/>
      <top/>
      <bottom/>
    </border>
    <border>
      <left style="hair"/>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xf numFmtId="0" fontId="0" fillId="0" borderId="0" xfId="0" applyFont="1"/>
    <xf numFmtId="0" fontId="0" fillId="0" borderId="0" xfId="0" applyAlignment="1">
      <alignment horizontal="center"/>
    </xf>
    <xf numFmtId="0" fontId="0" fillId="0" borderId="0" xfId="0" applyFont="1" applyAlignment="1">
      <alignment horizontal="center"/>
    </xf>
    <xf numFmtId="4" fontId="0" fillId="0" borderId="0" xfId="0" applyNumberFormat="1" applyFont="1"/>
    <xf numFmtId="0" fontId="0" fillId="0" borderId="0" xfId="0"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0" fillId="0" borderId="0" xfId="0" applyFont="1"/>
    <xf numFmtId="0" fontId="0" fillId="0" borderId="0" xfId="0" applyFont="1" applyBorder="1" applyAlignment="1" applyProtection="1">
      <alignment horizontal="center"/>
      <protection locked="0"/>
    </xf>
    <xf numFmtId="164" fontId="0" fillId="0" borderId="0" xfId="0" applyNumberFormat="1" applyFont="1"/>
    <xf numFmtId="0" fontId="5" fillId="0" borderId="1" xfId="0" applyFont="1" applyBorder="1" applyAlignment="1" applyProtection="1">
      <alignment horizontal="left" vertical="center" wrapText="1"/>
      <protection/>
    </xf>
    <xf numFmtId="0" fontId="5" fillId="0" borderId="2" xfId="0" applyFont="1" applyBorder="1" applyAlignment="1" applyProtection="1">
      <alignment horizontal="left" vertical="center" wrapText="1"/>
      <protection/>
    </xf>
    <xf numFmtId="0" fontId="0" fillId="0" borderId="2" xfId="0" applyFont="1" applyBorder="1" applyAlignment="1" applyProtection="1">
      <alignment horizontal="left" vertical="top"/>
      <protection/>
    </xf>
    <xf numFmtId="0" fontId="5" fillId="0" borderId="2"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8" fillId="2" borderId="0" xfId="0" applyFont="1" applyFill="1" applyBorder="1" applyAlignment="1" applyProtection="1">
      <alignment wrapText="1"/>
      <protection locked="0"/>
    </xf>
    <xf numFmtId="0" fontId="0" fillId="0" borderId="0" xfId="0" applyFont="1" applyAlignment="1" applyProtection="1">
      <alignment/>
      <protection/>
    </xf>
    <xf numFmtId="0" fontId="2" fillId="0" borderId="0" xfId="0" applyFont="1" applyAlignment="1" applyProtection="1">
      <alignment horizontal="center"/>
      <protection/>
    </xf>
    <xf numFmtId="0" fontId="0" fillId="0" borderId="0" xfId="0" applyAlignment="1" applyProtection="1">
      <alignment horizontal="center"/>
      <protection/>
    </xf>
    <xf numFmtId="4" fontId="0" fillId="0" borderId="0" xfId="0" applyNumberFormat="1" applyAlignment="1" applyProtection="1">
      <alignment/>
      <protection/>
    </xf>
    <xf numFmtId="0" fontId="0" fillId="0" borderId="0" xfId="0" applyFont="1" applyProtection="1">
      <protection/>
    </xf>
    <xf numFmtId="0" fontId="2" fillId="0" borderId="0" xfId="0" applyFont="1" applyAlignment="1" applyProtection="1">
      <alignment/>
      <protection/>
    </xf>
    <xf numFmtId="0" fontId="0" fillId="0" borderId="0" xfId="0" applyFont="1" applyAlignment="1" applyProtection="1">
      <alignment horizontal="center"/>
      <protection/>
    </xf>
    <xf numFmtId="4" fontId="0" fillId="0" borderId="0" xfId="0" applyNumberFormat="1" applyProtection="1">
      <protection/>
    </xf>
    <xf numFmtId="0" fontId="3" fillId="3" borderId="3" xfId="0"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protection/>
    </xf>
    <xf numFmtId="0" fontId="2" fillId="3" borderId="5" xfId="0"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wrapText="1"/>
      <protection/>
    </xf>
    <xf numFmtId="4" fontId="3" fillId="3" borderId="4" xfId="0" applyNumberFormat="1"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165" fontId="6" fillId="0" borderId="2" xfId="0" applyNumberFormat="1" applyFont="1" applyBorder="1" applyAlignment="1" applyProtection="1">
      <alignment vertical="center" wrapText="1"/>
      <protection/>
    </xf>
    <xf numFmtId="0" fontId="0" fillId="0" borderId="10" xfId="0" applyFont="1" applyBorder="1" applyAlignment="1" applyProtection="1">
      <alignment horizontal="center" vertical="center"/>
      <protection/>
    </xf>
    <xf numFmtId="0" fontId="5"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5" fillId="0" borderId="13" xfId="0" applyFont="1" applyBorder="1" applyAlignment="1" applyProtection="1">
      <alignment horizontal="left" vertical="top"/>
      <protection/>
    </xf>
    <xf numFmtId="0" fontId="5"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2" xfId="0" applyFont="1" applyBorder="1" applyAlignment="1" applyProtection="1">
      <alignment horizontal="left" vertical="top"/>
      <protection/>
    </xf>
    <xf numFmtId="0" fontId="5" fillId="0" borderId="2" xfId="0" applyFont="1" applyBorder="1" applyAlignment="1" applyProtection="1">
      <alignment horizontal="center"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center" vertical="top" wrapText="1"/>
      <protection/>
    </xf>
    <xf numFmtId="0" fontId="5" fillId="0" borderId="14" xfId="0" applyFont="1" applyBorder="1" applyAlignment="1" applyProtection="1">
      <alignment horizontal="center" vertical="center"/>
      <protection/>
    </xf>
    <xf numFmtId="0" fontId="5" fillId="0" borderId="11" xfId="0" applyFont="1" applyBorder="1" applyAlignment="1" applyProtection="1">
      <alignment horizontal="left" vertical="top" wrapText="1"/>
      <protection/>
    </xf>
    <xf numFmtId="0" fontId="0" fillId="0" borderId="15" xfId="0" applyFont="1" applyBorder="1" applyAlignment="1" applyProtection="1">
      <alignment horizontal="center"/>
      <protection/>
    </xf>
    <xf numFmtId="0" fontId="5" fillId="0" borderId="11" xfId="0" applyFont="1" applyBorder="1" applyAlignment="1" applyProtection="1">
      <alignment horizontal="center" vertical="top" wrapText="1"/>
      <protection/>
    </xf>
    <xf numFmtId="0" fontId="5" fillId="0" borderId="13" xfId="0" applyFont="1" applyBorder="1" applyAlignment="1" applyProtection="1">
      <alignment horizontal="left" vertical="top" wrapText="1"/>
      <protection/>
    </xf>
    <xf numFmtId="0" fontId="5" fillId="0" borderId="2" xfId="0" applyFont="1" applyBorder="1" applyAlignment="1" applyProtection="1">
      <alignment horizontal="left" vertical="center"/>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vertical="center"/>
      <protection/>
    </xf>
    <xf numFmtId="0" fontId="5" fillId="0" borderId="18"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5" fillId="0" borderId="5" xfId="0" applyFont="1" applyBorder="1" applyAlignment="1" applyProtection="1">
      <alignment horizontal="left" vertical="center" wrapText="1"/>
      <protection/>
    </xf>
    <xf numFmtId="0" fontId="5"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2" fillId="0" borderId="19" xfId="0" applyFont="1" applyBorder="1" applyAlignment="1" applyProtection="1">
      <alignment horizontal="left" vertical="center"/>
      <protection/>
    </xf>
    <xf numFmtId="0" fontId="5" fillId="0" borderId="5" xfId="0" applyFont="1" applyBorder="1" applyAlignment="1" applyProtection="1">
      <alignment horizontal="left" vertical="top" wrapText="1"/>
      <protection/>
    </xf>
    <xf numFmtId="0" fontId="5" fillId="0" borderId="5" xfId="0" applyFont="1" applyBorder="1" applyAlignment="1" applyProtection="1">
      <alignment horizontal="center" vertical="top" wrapText="1"/>
      <protection/>
    </xf>
    <xf numFmtId="0" fontId="0" fillId="0" borderId="5" xfId="0" applyFont="1" applyBorder="1" applyProtection="1">
      <protection/>
    </xf>
    <xf numFmtId="0" fontId="0" fillId="0" borderId="5" xfId="0" applyFont="1" applyBorder="1" applyAlignment="1" applyProtection="1">
      <alignment horizontal="center"/>
      <protection/>
    </xf>
    <xf numFmtId="0" fontId="2" fillId="0" borderId="19" xfId="0" applyFont="1" applyBorder="1" applyAlignment="1" applyProtection="1">
      <alignment vertical="center"/>
      <protection/>
    </xf>
    <xf numFmtId="0" fontId="2" fillId="4" borderId="19" xfId="0" applyFont="1" applyFill="1" applyBorder="1" applyAlignment="1" applyProtection="1">
      <alignment vertical="center"/>
      <protection/>
    </xf>
    <xf numFmtId="0" fontId="2" fillId="0" borderId="17" xfId="0" applyFont="1" applyBorder="1" applyAlignment="1" applyProtection="1">
      <alignment/>
      <protection/>
    </xf>
    <xf numFmtId="0" fontId="2" fillId="5" borderId="19" xfId="0" applyFont="1" applyFill="1" applyBorder="1" applyAlignment="1" applyProtection="1">
      <alignment/>
      <protection/>
    </xf>
    <xf numFmtId="164" fontId="0" fillId="0" borderId="0" xfId="0" applyNumberFormat="1" applyFont="1" applyProtection="1">
      <protection/>
    </xf>
    <xf numFmtId="0" fontId="7" fillId="0" borderId="0" xfId="0" applyFont="1" applyProtection="1">
      <protection/>
    </xf>
    <xf numFmtId="0" fontId="7" fillId="0" borderId="0" xfId="0" applyFont="1" applyAlignment="1" applyProtection="1">
      <alignment horizontal="center"/>
      <protection/>
    </xf>
    <xf numFmtId="0" fontId="0" fillId="0" borderId="5" xfId="0" applyFont="1" applyBorder="1" applyAlignment="1" applyProtection="1" quotePrefix="1">
      <alignment horizontal="center"/>
      <protection/>
    </xf>
    <xf numFmtId="166" fontId="5" fillId="0" borderId="20" xfId="0" applyNumberFormat="1" applyFont="1" applyBorder="1" applyAlignment="1">
      <alignment horizontal="right" vertical="center"/>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166" fontId="3" fillId="0" borderId="24" xfId="0" applyNumberFormat="1" applyFont="1" applyBorder="1" applyAlignment="1">
      <alignment horizontal="right" vertical="center"/>
    </xf>
    <xf numFmtId="166" fontId="5" fillId="0" borderId="25" xfId="0" applyNumberFormat="1" applyFont="1" applyBorder="1" applyAlignment="1">
      <alignment horizontal="right" vertical="center"/>
    </xf>
    <xf numFmtId="166" fontId="3" fillId="6" borderId="25" xfId="0" applyNumberFormat="1" applyFont="1" applyFill="1" applyBorder="1" applyAlignment="1">
      <alignment horizontal="right" vertical="center"/>
    </xf>
    <xf numFmtId="166" fontId="3" fillId="7" borderId="25" xfId="0" applyNumberFormat="1" applyFont="1" applyFill="1" applyBorder="1" applyAlignment="1">
      <alignment horizontal="right" vertical="center"/>
    </xf>
    <xf numFmtId="166" fontId="5" fillId="0" borderId="5" xfId="0" applyNumberFormat="1" applyFont="1" applyBorder="1" applyAlignment="1" applyProtection="1">
      <alignment horizontal="right" vertical="center"/>
      <protection locked="0"/>
    </xf>
    <xf numFmtId="166" fontId="5" fillId="0" borderId="13" xfId="0" applyNumberFormat="1" applyFont="1" applyBorder="1" applyAlignment="1" applyProtection="1">
      <alignment horizontal="right" vertical="center"/>
      <protection locked="0"/>
    </xf>
    <xf numFmtId="166" fontId="5" fillId="0" borderId="1" xfId="0" applyNumberFormat="1" applyFont="1" applyBorder="1" applyAlignment="1" applyProtection="1">
      <alignment horizontal="right" vertical="center"/>
      <protection locked="0"/>
    </xf>
    <xf numFmtId="0" fontId="0" fillId="0" borderId="1"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2" xfId="0" applyFont="1" applyBorder="1" applyAlignment="1" applyProtection="1">
      <alignment vertical="top"/>
      <protection locked="0"/>
    </xf>
    <xf numFmtId="0" fontId="0" fillId="0" borderId="0" xfId="0" applyFont="1" applyAlignment="1" applyProtection="1">
      <alignment vertical="top"/>
      <protection locked="0"/>
    </xf>
    <xf numFmtId="0" fontId="0" fillId="0" borderId="0" xfId="0" applyFont="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1" xfId="0" applyFont="1" applyBorder="1" applyAlignment="1" applyProtection="1">
      <alignment vertical="top"/>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1F20"/>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1724025</xdr:colOff>
      <xdr:row>27</xdr:row>
      <xdr:rowOff>152400</xdr:rowOff>
    </xdr:to>
    <xdr:sp macro="" textlink="">
      <xdr:nvSpPr>
        <xdr:cNvPr id="1025" name="_x005F_x0000_t202" hidden="1"/>
        <xdr:cNvSpPr txBox="1">
          <a:spLocks noSelect="1" noChangeArrowheads="1"/>
        </xdr:cNvSpPr>
      </xdr:nvSpPr>
      <xdr:spPr bwMode="auto">
        <a:xfrm>
          <a:off x="0" y="0"/>
          <a:ext cx="9163050" cy="9915525"/>
        </a:xfrm>
        <a:prstGeom prst="rect">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6"/>
  <sheetViews>
    <sheetView tabSelected="1" zoomScale="80" zoomScaleNormal="80" workbookViewId="0" topLeftCell="A1">
      <selection activeCell="C8" sqref="C8"/>
    </sheetView>
  </sheetViews>
  <sheetFormatPr defaultColWidth="6.140625" defaultRowHeight="15"/>
  <cols>
    <col min="1" max="1" width="7.421875" style="1" customWidth="1"/>
    <col min="2" max="2" width="104.140625" style="1" customWidth="1"/>
    <col min="3" max="3" width="44.140625" style="2" customWidth="1"/>
    <col min="4" max="4" width="9.00390625" style="3" customWidth="1"/>
    <col min="5" max="5" width="9.7109375" style="3" customWidth="1"/>
    <col min="6" max="6" width="15.00390625" style="4" customWidth="1"/>
    <col min="7" max="7" width="15.57421875" style="1" customWidth="1"/>
    <col min="8" max="8" width="29.8515625" style="1" customWidth="1"/>
    <col min="9" max="1024" width="6.140625" style="1" customWidth="1"/>
  </cols>
  <sheetData>
    <row r="1" spans="1:7" ht="15">
      <c r="A1" s="21" t="s">
        <v>0</v>
      </c>
      <c r="B1" s="21"/>
      <c r="C1" s="22"/>
      <c r="D1" s="23"/>
      <c r="E1" s="23"/>
      <c r="F1" s="24"/>
      <c r="G1" s="25"/>
    </row>
    <row r="2" spans="1:7" ht="15">
      <c r="A2" s="26" t="s">
        <v>1</v>
      </c>
      <c r="B2" s="21"/>
      <c r="C2" s="22"/>
      <c r="D2" s="23"/>
      <c r="E2" s="23"/>
      <c r="F2" s="24"/>
      <c r="G2" s="25"/>
    </row>
    <row r="3" spans="1:7" ht="15">
      <c r="A3" s="21" t="s">
        <v>2</v>
      </c>
      <c r="B3" s="21"/>
      <c r="C3" s="27"/>
      <c r="D3" s="23"/>
      <c r="E3" s="23"/>
      <c r="F3" s="28"/>
      <c r="G3" s="25"/>
    </row>
    <row r="4" spans="1:7" ht="15">
      <c r="A4" s="21"/>
      <c r="B4" s="21"/>
      <c r="C4" s="27"/>
      <c r="D4" s="23"/>
      <c r="E4" s="23"/>
      <c r="F4" s="28"/>
      <c r="G4" s="25"/>
    </row>
    <row r="5" spans="1:7" ht="15">
      <c r="A5" s="21"/>
      <c r="B5" s="21"/>
      <c r="C5" s="27"/>
      <c r="D5" s="23"/>
      <c r="E5" s="23"/>
      <c r="F5" s="28"/>
      <c r="G5" s="25"/>
    </row>
    <row r="6" spans="1:7" s="5" customFormat="1" ht="43.5">
      <c r="A6" s="29" t="s">
        <v>3</v>
      </c>
      <c r="B6" s="30" t="s">
        <v>4</v>
      </c>
      <c r="C6" s="31" t="s">
        <v>5</v>
      </c>
      <c r="D6" s="30" t="s">
        <v>6</v>
      </c>
      <c r="E6" s="32" t="s">
        <v>7</v>
      </c>
      <c r="F6" s="33" t="s">
        <v>8</v>
      </c>
      <c r="G6" s="34" t="s">
        <v>9</v>
      </c>
    </row>
    <row r="7" spans="1:7" ht="15">
      <c r="A7" s="35" t="s">
        <v>10</v>
      </c>
      <c r="B7" s="35"/>
      <c r="C7" s="35"/>
      <c r="D7" s="35"/>
      <c r="E7" s="35"/>
      <c r="F7" s="35"/>
      <c r="G7" s="35"/>
    </row>
    <row r="8" spans="1:8" ht="29">
      <c r="A8" s="36">
        <v>1</v>
      </c>
      <c r="B8" s="15" t="s">
        <v>11</v>
      </c>
      <c r="C8" s="96"/>
      <c r="D8" s="37" t="s">
        <v>12</v>
      </c>
      <c r="E8" s="38">
        <v>8</v>
      </c>
      <c r="F8" s="95"/>
      <c r="G8" s="85" t="str">
        <f>IF(ISBLANK(F8),"",E8*F8)</f>
        <v/>
      </c>
      <c r="H8" s="6"/>
    </row>
    <row r="9" spans="1:8" ht="42.25" customHeight="1">
      <c r="A9" s="39">
        <v>2</v>
      </c>
      <c r="B9" s="19" t="s">
        <v>44</v>
      </c>
      <c r="C9" s="97"/>
      <c r="D9" s="40" t="s">
        <v>12</v>
      </c>
      <c r="E9" s="41">
        <v>3</v>
      </c>
      <c r="F9" s="94"/>
      <c r="G9" s="85" t="str">
        <f aca="true" t="shared" si="0" ref="G9:G74">IF(ISBLANK(F9),"",E9*F9)</f>
        <v/>
      </c>
      <c r="H9" s="6"/>
    </row>
    <row r="10" spans="1:8" ht="30.75" customHeight="1">
      <c r="A10" s="39">
        <v>3</v>
      </c>
      <c r="B10" s="17" t="s">
        <v>46</v>
      </c>
      <c r="C10" s="97"/>
      <c r="D10" s="40" t="s">
        <v>12</v>
      </c>
      <c r="E10" s="41">
        <v>1</v>
      </c>
      <c r="F10" s="94"/>
      <c r="G10" s="85" t="str">
        <f t="shared" si="0"/>
        <v/>
      </c>
      <c r="H10" s="7"/>
    </row>
    <row r="11" spans="1:8" ht="29">
      <c r="A11" s="39">
        <v>4</v>
      </c>
      <c r="B11" s="18" t="s">
        <v>47</v>
      </c>
      <c r="C11" s="97"/>
      <c r="D11" s="40" t="s">
        <v>12</v>
      </c>
      <c r="E11" s="41">
        <v>2</v>
      </c>
      <c r="F11" s="94"/>
      <c r="G11" s="85" t="str">
        <f t="shared" si="0"/>
        <v/>
      </c>
      <c r="H11" s="6"/>
    </row>
    <row r="12" spans="1:8" ht="30" customHeight="1">
      <c r="A12" s="39">
        <v>5</v>
      </c>
      <c r="B12" s="18" t="s">
        <v>48</v>
      </c>
      <c r="C12" s="97"/>
      <c r="D12" s="40" t="s">
        <v>12</v>
      </c>
      <c r="E12" s="41">
        <v>1</v>
      </c>
      <c r="F12" s="94"/>
      <c r="G12" s="85" t="str">
        <f t="shared" si="0"/>
        <v/>
      </c>
      <c r="H12" s="6"/>
    </row>
    <row r="13" spans="1:8" ht="30" customHeight="1">
      <c r="A13" s="39">
        <v>6</v>
      </c>
      <c r="B13" s="18" t="s">
        <v>49</v>
      </c>
      <c r="C13" s="97"/>
      <c r="D13" s="40" t="s">
        <v>12</v>
      </c>
      <c r="E13" s="41">
        <v>1</v>
      </c>
      <c r="F13" s="94"/>
      <c r="G13" s="85" t="str">
        <f t="shared" si="0"/>
        <v/>
      </c>
      <c r="H13" s="6"/>
    </row>
    <row r="14" spans="1:8" ht="30" customHeight="1">
      <c r="A14" s="39">
        <v>7</v>
      </c>
      <c r="B14" s="18" t="s">
        <v>13</v>
      </c>
      <c r="C14" s="97"/>
      <c r="D14" s="40" t="s">
        <v>12</v>
      </c>
      <c r="E14" s="41">
        <v>3</v>
      </c>
      <c r="F14" s="94"/>
      <c r="G14" s="85" t="str">
        <f t="shared" si="0"/>
        <v/>
      </c>
      <c r="H14" s="6"/>
    </row>
    <row r="15" spans="1:8" ht="32.25" customHeight="1">
      <c r="A15" s="39">
        <v>8</v>
      </c>
      <c r="B15" s="16" t="s">
        <v>14</v>
      </c>
      <c r="C15" s="97"/>
      <c r="D15" s="40" t="s">
        <v>12</v>
      </c>
      <c r="E15" s="41">
        <v>2</v>
      </c>
      <c r="F15" s="94"/>
      <c r="G15" s="85" t="str">
        <f t="shared" si="0"/>
        <v/>
      </c>
      <c r="H15" s="6"/>
    </row>
    <row r="16" spans="1:8" ht="45.75" customHeight="1">
      <c r="A16" s="42">
        <v>9</v>
      </c>
      <c r="B16" s="16" t="s">
        <v>74</v>
      </c>
      <c r="C16" s="98"/>
      <c r="D16" s="41" t="s">
        <v>12</v>
      </c>
      <c r="E16" s="40">
        <v>3</v>
      </c>
      <c r="F16" s="94"/>
      <c r="G16" s="85" t="str">
        <f t="shared" si="0"/>
        <v/>
      </c>
      <c r="H16" s="6"/>
    </row>
    <row r="17" spans="1:8" ht="29">
      <c r="A17" s="42">
        <v>10</v>
      </c>
      <c r="B17" s="16" t="s">
        <v>75</v>
      </c>
      <c r="C17" s="98"/>
      <c r="D17" s="41" t="s">
        <v>12</v>
      </c>
      <c r="E17" s="40">
        <v>3</v>
      </c>
      <c r="F17" s="94"/>
      <c r="G17" s="85" t="str">
        <f t="shared" si="0"/>
        <v/>
      </c>
      <c r="H17" s="6"/>
    </row>
    <row r="18" spans="1:8" ht="29">
      <c r="A18" s="42">
        <v>11</v>
      </c>
      <c r="B18" s="43" t="s">
        <v>76</v>
      </c>
      <c r="C18" s="98"/>
      <c r="D18" s="41" t="s">
        <v>12</v>
      </c>
      <c r="E18" s="40">
        <v>1</v>
      </c>
      <c r="F18" s="94"/>
      <c r="G18" s="85" t="str">
        <f t="shared" si="0"/>
        <v/>
      </c>
      <c r="H18" s="8"/>
    </row>
    <row r="19" spans="1:8" ht="48" customHeight="1">
      <c r="A19" s="42">
        <v>12</v>
      </c>
      <c r="B19" s="16" t="s">
        <v>45</v>
      </c>
      <c r="C19" s="98"/>
      <c r="D19" s="41" t="s">
        <v>12</v>
      </c>
      <c r="E19" s="40">
        <v>1</v>
      </c>
      <c r="F19" s="94"/>
      <c r="G19" s="85" t="str">
        <f t="shared" si="0"/>
        <v/>
      </c>
      <c r="H19" s="9"/>
    </row>
    <row r="20" spans="1:8" ht="29">
      <c r="A20" s="42">
        <v>13</v>
      </c>
      <c r="B20" s="16" t="s">
        <v>15</v>
      </c>
      <c r="C20" s="98"/>
      <c r="D20" s="41" t="s">
        <v>12</v>
      </c>
      <c r="E20" s="40">
        <v>1</v>
      </c>
      <c r="F20" s="94"/>
      <c r="G20" s="85" t="str">
        <f t="shared" si="0"/>
        <v/>
      </c>
      <c r="H20" s="3"/>
    </row>
    <row r="21" spans="1:21" ht="72.5">
      <c r="A21" s="42">
        <v>14</v>
      </c>
      <c r="B21" s="16" t="s">
        <v>77</v>
      </c>
      <c r="C21" s="98"/>
      <c r="D21" s="41" t="s">
        <v>12</v>
      </c>
      <c r="E21" s="40">
        <v>1</v>
      </c>
      <c r="F21" s="94"/>
      <c r="G21" s="85" t="str">
        <f t="shared" si="0"/>
        <v/>
      </c>
      <c r="H21" s="10"/>
      <c r="T21"/>
      <c r="U21"/>
    </row>
    <row r="22" spans="1:8" ht="43.5">
      <c r="A22" s="42">
        <v>15</v>
      </c>
      <c r="B22" s="16" t="s">
        <v>84</v>
      </c>
      <c r="C22" s="98"/>
      <c r="D22" s="41" t="s">
        <v>12</v>
      </c>
      <c r="E22" s="40">
        <v>1</v>
      </c>
      <c r="F22" s="94"/>
      <c r="G22" s="85" t="str">
        <f t="shared" si="0"/>
        <v/>
      </c>
      <c r="H22" s="3"/>
    </row>
    <row r="23" spans="1:8" ht="29">
      <c r="A23" s="42">
        <v>16</v>
      </c>
      <c r="B23" s="16" t="s">
        <v>43</v>
      </c>
      <c r="C23" s="98"/>
      <c r="D23" s="41" t="s">
        <v>12</v>
      </c>
      <c r="E23" s="40">
        <v>1</v>
      </c>
      <c r="F23" s="94"/>
      <c r="G23" s="85" t="str">
        <f t="shared" si="0"/>
        <v/>
      </c>
      <c r="H23" s="11"/>
    </row>
    <row r="24" spans="1:8" ht="15">
      <c r="A24" s="44">
        <v>17</v>
      </c>
      <c r="B24" s="45" t="s">
        <v>54</v>
      </c>
      <c r="C24" s="46" t="s">
        <v>17</v>
      </c>
      <c r="D24" s="47" t="s">
        <v>18</v>
      </c>
      <c r="E24" s="48">
        <v>1</v>
      </c>
      <c r="F24" s="94"/>
      <c r="G24" s="85" t="str">
        <f t="shared" si="0"/>
        <v/>
      </c>
      <c r="H24" s="3"/>
    </row>
    <row r="25" spans="1:8" ht="15">
      <c r="A25" s="35" t="s">
        <v>80</v>
      </c>
      <c r="B25" s="35"/>
      <c r="C25" s="35"/>
      <c r="D25" s="35"/>
      <c r="E25" s="35"/>
      <c r="F25" s="35"/>
      <c r="G25" s="35"/>
      <c r="H25" s="3"/>
    </row>
    <row r="26" spans="1:8" ht="15">
      <c r="A26" s="49">
        <v>18</v>
      </c>
      <c r="B26" s="50" t="s">
        <v>55</v>
      </c>
      <c r="C26" s="98"/>
      <c r="D26" s="51" t="s">
        <v>18</v>
      </c>
      <c r="E26" s="52">
        <v>1</v>
      </c>
      <c r="F26" s="95"/>
      <c r="G26" s="85" t="str">
        <f t="shared" si="0"/>
        <v/>
      </c>
      <c r="H26" s="11"/>
    </row>
    <row r="27" spans="1:8" ht="15">
      <c r="A27" s="49">
        <v>19</v>
      </c>
      <c r="B27" s="53" t="s">
        <v>56</v>
      </c>
      <c r="C27" s="98"/>
      <c r="D27" s="41" t="s">
        <v>18</v>
      </c>
      <c r="E27" s="40">
        <v>1</v>
      </c>
      <c r="F27" s="94"/>
      <c r="G27" s="85" t="str">
        <f t="shared" si="0"/>
        <v/>
      </c>
      <c r="H27" s="3"/>
    </row>
    <row r="28" spans="1:8" ht="60">
      <c r="A28" s="49">
        <v>20</v>
      </c>
      <c r="B28" s="18" t="s">
        <v>72</v>
      </c>
      <c r="C28" s="98"/>
      <c r="D28" s="41" t="s">
        <v>12</v>
      </c>
      <c r="E28" s="40">
        <v>1</v>
      </c>
      <c r="F28" s="94"/>
      <c r="G28" s="85" t="str">
        <f t="shared" si="0"/>
        <v/>
      </c>
      <c r="H28" s="3"/>
    </row>
    <row r="29" spans="1:8" ht="72.5">
      <c r="A29" s="49">
        <v>21</v>
      </c>
      <c r="B29" s="18" t="s">
        <v>77</v>
      </c>
      <c r="C29" s="98"/>
      <c r="D29" s="41" t="s">
        <v>12</v>
      </c>
      <c r="E29" s="40">
        <v>1</v>
      </c>
      <c r="F29" s="94"/>
      <c r="G29" s="85" t="str">
        <f t="shared" si="0"/>
        <v/>
      </c>
      <c r="H29" s="10"/>
    </row>
    <row r="30" spans="1:8" ht="43.5">
      <c r="A30" s="49">
        <v>22</v>
      </c>
      <c r="B30" s="18" t="s">
        <v>81</v>
      </c>
      <c r="C30" s="98"/>
      <c r="D30" s="41" t="s">
        <v>12</v>
      </c>
      <c r="E30" s="40">
        <v>1</v>
      </c>
      <c r="F30" s="94"/>
      <c r="G30" s="85" t="str">
        <f t="shared" si="0"/>
        <v/>
      </c>
      <c r="H30" s="11"/>
    </row>
    <row r="31" spans="1:8" ht="29">
      <c r="A31" s="49">
        <v>23</v>
      </c>
      <c r="B31" s="16" t="s">
        <v>16</v>
      </c>
      <c r="C31" s="98"/>
      <c r="D31" s="41" t="s">
        <v>12</v>
      </c>
      <c r="E31" s="40">
        <v>1</v>
      </c>
      <c r="F31" s="94"/>
      <c r="G31" s="85" t="str">
        <f t="shared" si="0"/>
        <v/>
      </c>
      <c r="H31" s="11"/>
    </row>
    <row r="32" spans="1:8" ht="15">
      <c r="A32" s="49">
        <v>24</v>
      </c>
      <c r="B32" s="18" t="s">
        <v>53</v>
      </c>
      <c r="C32" s="98"/>
      <c r="D32" s="54" t="s">
        <v>18</v>
      </c>
      <c r="E32" s="40">
        <v>1</v>
      </c>
      <c r="F32" s="94"/>
      <c r="G32" s="85" t="str">
        <f t="shared" si="0"/>
        <v/>
      </c>
      <c r="H32" s="11"/>
    </row>
    <row r="33" spans="1:8" ht="58" customHeight="1">
      <c r="A33" s="49">
        <v>25</v>
      </c>
      <c r="B33" s="18" t="s">
        <v>50</v>
      </c>
      <c r="C33" s="98"/>
      <c r="D33" s="41" t="s">
        <v>12</v>
      </c>
      <c r="E33" s="40">
        <v>1</v>
      </c>
      <c r="F33" s="94"/>
      <c r="G33" s="85" t="str">
        <f t="shared" si="0"/>
        <v/>
      </c>
      <c r="H33" s="11"/>
    </row>
    <row r="34" spans="1:8" ht="43.5">
      <c r="A34" s="49">
        <v>26</v>
      </c>
      <c r="B34" s="18" t="s">
        <v>51</v>
      </c>
      <c r="C34" s="98"/>
      <c r="D34" s="41" t="s">
        <v>18</v>
      </c>
      <c r="E34" s="40">
        <v>1</v>
      </c>
      <c r="F34" s="94"/>
      <c r="G34" s="85" t="str">
        <f t="shared" si="0"/>
        <v/>
      </c>
      <c r="H34" s="10"/>
    </row>
    <row r="35" spans="1:8" ht="15">
      <c r="A35" s="49">
        <v>27</v>
      </c>
      <c r="B35" s="55" t="s">
        <v>54</v>
      </c>
      <c r="C35" s="46" t="s">
        <v>17</v>
      </c>
      <c r="D35" s="56" t="s">
        <v>18</v>
      </c>
      <c r="E35" s="57">
        <v>1</v>
      </c>
      <c r="F35" s="94"/>
      <c r="G35" s="85" t="str">
        <f t="shared" si="0"/>
        <v/>
      </c>
      <c r="H35" s="3"/>
    </row>
    <row r="36" spans="1:9" ht="15">
      <c r="A36" s="35" t="s">
        <v>19</v>
      </c>
      <c r="B36" s="35"/>
      <c r="C36" s="35"/>
      <c r="D36" s="35"/>
      <c r="E36" s="35"/>
      <c r="F36" s="35"/>
      <c r="G36" s="35"/>
      <c r="H36" s="3"/>
      <c r="I36" s="12"/>
    </row>
    <row r="37" spans="1:8" ht="43.5">
      <c r="A37" s="49">
        <v>28</v>
      </c>
      <c r="B37" s="16" t="s">
        <v>71</v>
      </c>
      <c r="C37" s="98"/>
      <c r="D37" s="41" t="s">
        <v>12</v>
      </c>
      <c r="E37" s="40">
        <v>1</v>
      </c>
      <c r="F37" s="94"/>
      <c r="G37" s="85" t="str">
        <f t="shared" si="0"/>
        <v/>
      </c>
      <c r="H37" s="3"/>
    </row>
    <row r="38" spans="1:8" ht="29">
      <c r="A38" s="49">
        <v>29</v>
      </c>
      <c r="B38" s="16" t="s">
        <v>16</v>
      </c>
      <c r="C38" s="98"/>
      <c r="D38" s="41" t="s">
        <v>12</v>
      </c>
      <c r="E38" s="40">
        <v>1</v>
      </c>
      <c r="F38" s="94"/>
      <c r="G38" s="85" t="str">
        <f t="shared" si="0"/>
        <v/>
      </c>
      <c r="H38" s="11"/>
    </row>
    <row r="39" spans="1:8" ht="15">
      <c r="A39" s="49">
        <v>30</v>
      </c>
      <c r="B39" s="18" t="s">
        <v>53</v>
      </c>
      <c r="C39" s="98"/>
      <c r="D39" s="54" t="s">
        <v>18</v>
      </c>
      <c r="E39" s="40">
        <v>1</v>
      </c>
      <c r="F39" s="94"/>
      <c r="G39" s="85" t="str">
        <f t="shared" si="0"/>
        <v/>
      </c>
      <c r="H39" s="11"/>
    </row>
    <row r="40" spans="1:8" ht="29">
      <c r="A40" s="49">
        <v>31</v>
      </c>
      <c r="B40" s="18" t="s">
        <v>52</v>
      </c>
      <c r="C40" s="98"/>
      <c r="D40" s="54" t="s">
        <v>18</v>
      </c>
      <c r="E40" s="40">
        <v>1</v>
      </c>
      <c r="F40" s="94"/>
      <c r="G40" s="85" t="str">
        <f t="shared" si="0"/>
        <v/>
      </c>
      <c r="H40" s="13"/>
    </row>
    <row r="41" spans="1:8" ht="15">
      <c r="A41" s="49">
        <v>32</v>
      </c>
      <c r="B41" s="55" t="s">
        <v>54</v>
      </c>
      <c r="C41" s="23" t="s">
        <v>17</v>
      </c>
      <c r="D41" s="56" t="s">
        <v>18</v>
      </c>
      <c r="E41" s="57">
        <v>1</v>
      </c>
      <c r="F41" s="94"/>
      <c r="G41" s="85" t="str">
        <f t="shared" si="0"/>
        <v/>
      </c>
      <c r="H41" s="3"/>
    </row>
    <row r="42" spans="1:8" ht="15">
      <c r="A42" s="35" t="s">
        <v>20</v>
      </c>
      <c r="B42" s="35"/>
      <c r="C42" s="35"/>
      <c r="D42" s="35"/>
      <c r="E42" s="35"/>
      <c r="F42" s="35"/>
      <c r="G42" s="35"/>
      <c r="H42" s="3"/>
    </row>
    <row r="43" spans="1:8" ht="43.5">
      <c r="A43" s="49">
        <v>33</v>
      </c>
      <c r="B43" s="16" t="s">
        <v>57</v>
      </c>
      <c r="C43" s="98"/>
      <c r="D43" s="41" t="s">
        <v>12</v>
      </c>
      <c r="E43" s="40">
        <v>1</v>
      </c>
      <c r="F43" s="94"/>
      <c r="G43" s="85" t="str">
        <f t="shared" si="0"/>
        <v/>
      </c>
      <c r="H43" s="3"/>
    </row>
    <row r="44" spans="1:8" ht="29">
      <c r="A44" s="49">
        <v>34</v>
      </c>
      <c r="B44" s="16" t="s">
        <v>16</v>
      </c>
      <c r="C44" s="98"/>
      <c r="D44" s="41" t="s">
        <v>12</v>
      </c>
      <c r="E44" s="40">
        <v>1</v>
      </c>
      <c r="F44" s="94"/>
      <c r="G44" s="85" t="str">
        <f t="shared" si="0"/>
        <v/>
      </c>
      <c r="H44" s="11"/>
    </row>
    <row r="45" spans="1:8" ht="15">
      <c r="A45" s="49">
        <v>35</v>
      </c>
      <c r="B45" s="18" t="s">
        <v>53</v>
      </c>
      <c r="C45" s="98"/>
      <c r="D45" s="54" t="s">
        <v>18</v>
      </c>
      <c r="E45" s="40">
        <v>1</v>
      </c>
      <c r="F45" s="94"/>
      <c r="G45" s="85" t="str">
        <f t="shared" si="0"/>
        <v/>
      </c>
      <c r="H45" s="11"/>
    </row>
    <row r="46" spans="1:8" ht="29">
      <c r="A46" s="49">
        <v>36</v>
      </c>
      <c r="B46" s="18" t="s">
        <v>52</v>
      </c>
      <c r="C46" s="98"/>
      <c r="D46" s="54" t="s">
        <v>18</v>
      </c>
      <c r="E46" s="40">
        <v>1</v>
      </c>
      <c r="F46" s="94"/>
      <c r="G46" s="85" t="str">
        <f t="shared" si="0"/>
        <v/>
      </c>
      <c r="H46" s="13"/>
    </row>
    <row r="47" spans="1:8" ht="15">
      <c r="A47" s="49">
        <v>37</v>
      </c>
      <c r="B47" s="58" t="s">
        <v>54</v>
      </c>
      <c r="C47" s="59" t="s">
        <v>17</v>
      </c>
      <c r="D47" s="60" t="s">
        <v>18</v>
      </c>
      <c r="E47" s="48">
        <v>1</v>
      </c>
      <c r="F47" s="94"/>
      <c r="G47" s="85" t="str">
        <f t="shared" si="0"/>
        <v/>
      </c>
      <c r="H47" s="3"/>
    </row>
    <row r="48" spans="1:8" ht="15">
      <c r="A48" s="86" t="s">
        <v>21</v>
      </c>
      <c r="B48" s="87"/>
      <c r="C48" s="87"/>
      <c r="D48" s="87"/>
      <c r="E48" s="87"/>
      <c r="F48" s="87"/>
      <c r="G48" s="88"/>
      <c r="H48" s="3"/>
    </row>
    <row r="49" spans="1:8" ht="58">
      <c r="A49" s="49">
        <v>38</v>
      </c>
      <c r="B49" s="61" t="s">
        <v>59</v>
      </c>
      <c r="C49" s="99"/>
      <c r="D49" s="51" t="s">
        <v>12</v>
      </c>
      <c r="E49" s="52">
        <v>6</v>
      </c>
      <c r="F49" s="94"/>
      <c r="G49" s="85" t="str">
        <f t="shared" si="0"/>
        <v/>
      </c>
      <c r="H49" s="10"/>
    </row>
    <row r="50" spans="1:8" ht="43.5">
      <c r="A50" s="49">
        <v>39</v>
      </c>
      <c r="B50" s="18" t="s">
        <v>81</v>
      </c>
      <c r="C50" s="98"/>
      <c r="D50" s="41" t="s">
        <v>12</v>
      </c>
      <c r="E50" s="40">
        <v>6</v>
      </c>
      <c r="F50" s="94"/>
      <c r="G50" s="85" t="str">
        <f t="shared" si="0"/>
        <v/>
      </c>
      <c r="H50" s="11"/>
    </row>
    <row r="51" spans="1:8" ht="31.5" customHeight="1">
      <c r="A51" s="49">
        <v>40</v>
      </c>
      <c r="B51" s="18" t="s">
        <v>82</v>
      </c>
      <c r="C51" s="98"/>
      <c r="D51" s="41" t="s">
        <v>12</v>
      </c>
      <c r="E51" s="40">
        <v>6</v>
      </c>
      <c r="F51" s="94"/>
      <c r="G51" s="85" t="str">
        <f t="shared" si="0"/>
        <v/>
      </c>
      <c r="H51" s="3"/>
    </row>
    <row r="52" spans="1:8" ht="15">
      <c r="A52" s="49">
        <v>41</v>
      </c>
      <c r="B52" s="55" t="s">
        <v>54</v>
      </c>
      <c r="C52" s="23" t="s">
        <v>17</v>
      </c>
      <c r="D52" s="56" t="s">
        <v>18</v>
      </c>
      <c r="E52" s="57">
        <v>1</v>
      </c>
      <c r="F52" s="94"/>
      <c r="G52" s="85" t="str">
        <f t="shared" si="0"/>
        <v/>
      </c>
      <c r="H52" s="3"/>
    </row>
    <row r="53" spans="1:8" ht="15">
      <c r="A53" s="35" t="s">
        <v>22</v>
      </c>
      <c r="B53" s="35"/>
      <c r="C53" s="35"/>
      <c r="D53" s="35"/>
      <c r="E53" s="35"/>
      <c r="F53" s="35"/>
      <c r="G53" s="35"/>
      <c r="H53" s="3"/>
    </row>
    <row r="54" spans="1:8" ht="72.5">
      <c r="A54" s="49">
        <v>42</v>
      </c>
      <c r="B54" s="18" t="s">
        <v>77</v>
      </c>
      <c r="C54" s="98"/>
      <c r="D54" s="41" t="s">
        <v>12</v>
      </c>
      <c r="E54" s="40">
        <v>1</v>
      </c>
      <c r="F54" s="94"/>
      <c r="G54" s="85" t="str">
        <f t="shared" si="0"/>
        <v/>
      </c>
      <c r="H54" s="10"/>
    </row>
    <row r="55" spans="1:8" ht="15">
      <c r="A55" s="49">
        <v>43</v>
      </c>
      <c r="B55" s="18" t="s">
        <v>58</v>
      </c>
      <c r="C55" s="98"/>
      <c r="D55" s="54" t="s">
        <v>18</v>
      </c>
      <c r="E55" s="40">
        <v>1</v>
      </c>
      <c r="F55" s="94"/>
      <c r="G55" s="85" t="str">
        <f t="shared" si="0"/>
        <v/>
      </c>
      <c r="H55" s="3"/>
    </row>
    <row r="56" spans="1:8" ht="15">
      <c r="A56" s="49">
        <v>44</v>
      </c>
      <c r="B56" s="18" t="s">
        <v>23</v>
      </c>
      <c r="C56" s="98"/>
      <c r="D56" s="41" t="s">
        <v>12</v>
      </c>
      <c r="E56" s="40">
        <v>1</v>
      </c>
      <c r="F56" s="94"/>
      <c r="G56" s="85" t="str">
        <f t="shared" si="0"/>
        <v/>
      </c>
      <c r="H56" s="13"/>
    </row>
    <row r="57" spans="1:8" ht="29">
      <c r="A57" s="49">
        <v>45</v>
      </c>
      <c r="B57" s="18" t="s">
        <v>24</v>
      </c>
      <c r="C57" s="98"/>
      <c r="D57" s="54" t="s">
        <v>18</v>
      </c>
      <c r="E57" s="40">
        <v>1</v>
      </c>
      <c r="F57" s="94"/>
      <c r="G57" s="85" t="str">
        <f t="shared" si="0"/>
        <v/>
      </c>
      <c r="H57" s="13"/>
    </row>
    <row r="58" spans="1:8" ht="15">
      <c r="A58" s="49">
        <v>46</v>
      </c>
      <c r="B58" s="55" t="s">
        <v>54</v>
      </c>
      <c r="C58" s="23" t="s">
        <v>17</v>
      </c>
      <c r="D58" s="56" t="s">
        <v>18</v>
      </c>
      <c r="E58" s="57">
        <v>1</v>
      </c>
      <c r="F58" s="94"/>
      <c r="G58" s="85" t="str">
        <f t="shared" si="0"/>
        <v/>
      </c>
      <c r="H58" s="3"/>
    </row>
    <row r="59" spans="1:8" ht="15">
      <c r="A59" s="35" t="s">
        <v>25</v>
      </c>
      <c r="B59" s="35"/>
      <c r="C59" s="35"/>
      <c r="D59" s="35"/>
      <c r="E59" s="35"/>
      <c r="F59" s="35"/>
      <c r="G59" s="35"/>
      <c r="H59" s="3"/>
    </row>
    <row r="60" spans="1:8" ht="43.5">
      <c r="A60" s="49">
        <v>47</v>
      </c>
      <c r="B60" s="61" t="s">
        <v>83</v>
      </c>
      <c r="C60" s="99"/>
      <c r="D60" s="51" t="s">
        <v>12</v>
      </c>
      <c r="E60" s="52">
        <v>1</v>
      </c>
      <c r="F60" s="94"/>
      <c r="G60" s="85" t="str">
        <f t="shared" si="0"/>
        <v/>
      </c>
      <c r="H60" s="10"/>
    </row>
    <row r="61" spans="1:8" ht="58">
      <c r="A61" s="49">
        <v>48</v>
      </c>
      <c r="B61" s="61" t="s">
        <v>60</v>
      </c>
      <c r="C61" s="99"/>
      <c r="D61" s="51" t="s">
        <v>12</v>
      </c>
      <c r="E61" s="52">
        <v>1</v>
      </c>
      <c r="F61" s="94"/>
      <c r="G61" s="85" t="str">
        <f t="shared" si="0"/>
        <v/>
      </c>
      <c r="H61" s="10"/>
    </row>
    <row r="62" spans="1:8" ht="15">
      <c r="A62" s="49">
        <v>49</v>
      </c>
      <c r="B62" s="62" t="s">
        <v>63</v>
      </c>
      <c r="C62" s="98"/>
      <c r="D62" s="41" t="s">
        <v>12</v>
      </c>
      <c r="E62" s="40">
        <v>1</v>
      </c>
      <c r="F62" s="94"/>
      <c r="G62" s="85" t="str">
        <f t="shared" si="0"/>
        <v/>
      </c>
      <c r="H62" s="13"/>
    </row>
    <row r="63" spans="1:8" ht="15">
      <c r="A63" s="49">
        <v>50</v>
      </c>
      <c r="B63" s="16" t="s">
        <v>61</v>
      </c>
      <c r="C63" s="98"/>
      <c r="D63" s="41" t="s">
        <v>12</v>
      </c>
      <c r="E63" s="40">
        <v>1</v>
      </c>
      <c r="F63" s="94"/>
      <c r="G63" s="85" t="str">
        <f t="shared" si="0"/>
        <v/>
      </c>
      <c r="H63" s="13"/>
    </row>
    <row r="64" spans="1:8" ht="15">
      <c r="A64" s="49">
        <v>51</v>
      </c>
      <c r="B64" s="16" t="s">
        <v>62</v>
      </c>
      <c r="C64" s="98"/>
      <c r="D64" s="41" t="s">
        <v>12</v>
      </c>
      <c r="E64" s="40">
        <v>1</v>
      </c>
      <c r="F64" s="94"/>
      <c r="G64" s="85" t="str">
        <f t="shared" si="0"/>
        <v/>
      </c>
      <c r="H64" s="3"/>
    </row>
    <row r="65" spans="1:8" ht="29">
      <c r="A65" s="49">
        <v>52</v>
      </c>
      <c r="B65" s="18" t="s">
        <v>26</v>
      </c>
      <c r="C65" s="98"/>
      <c r="D65" s="41" t="s">
        <v>12</v>
      </c>
      <c r="E65" s="40">
        <v>1</v>
      </c>
      <c r="F65" s="94"/>
      <c r="G65" s="85" t="str">
        <f t="shared" si="0"/>
        <v/>
      </c>
      <c r="H65" s="3"/>
    </row>
    <row r="66" spans="1:8" ht="15">
      <c r="A66" s="49">
        <v>53</v>
      </c>
      <c r="B66" s="55" t="s">
        <v>54</v>
      </c>
      <c r="C66" s="23" t="s">
        <v>17</v>
      </c>
      <c r="D66" s="56" t="s">
        <v>18</v>
      </c>
      <c r="E66" s="57">
        <v>1</v>
      </c>
      <c r="F66" s="94"/>
      <c r="G66" s="85" t="str">
        <f t="shared" si="0"/>
        <v/>
      </c>
      <c r="H66" s="3"/>
    </row>
    <row r="67" spans="1:8" ht="15">
      <c r="A67" s="35" t="s">
        <v>27</v>
      </c>
      <c r="B67" s="35"/>
      <c r="C67" s="35"/>
      <c r="D67" s="35"/>
      <c r="E67" s="35"/>
      <c r="F67" s="35"/>
      <c r="G67" s="35"/>
      <c r="H67" s="3"/>
    </row>
    <row r="68" spans="1:8" ht="72.5">
      <c r="A68" s="49">
        <v>54</v>
      </c>
      <c r="B68" s="18" t="s">
        <v>78</v>
      </c>
      <c r="C68" s="100"/>
      <c r="D68" s="51" t="s">
        <v>12</v>
      </c>
      <c r="E68" s="52">
        <v>1</v>
      </c>
      <c r="F68" s="94"/>
      <c r="G68" s="85" t="str">
        <f t="shared" si="0"/>
        <v/>
      </c>
      <c r="H68" s="10"/>
    </row>
    <row r="69" spans="1:8" ht="15">
      <c r="A69" s="49">
        <v>55</v>
      </c>
      <c r="B69" s="18" t="s">
        <v>64</v>
      </c>
      <c r="C69" s="101"/>
      <c r="D69" s="54" t="s">
        <v>18</v>
      </c>
      <c r="E69" s="40">
        <v>1</v>
      </c>
      <c r="F69" s="94"/>
      <c r="G69" s="85" t="str">
        <f t="shared" si="0"/>
        <v/>
      </c>
      <c r="H69" s="3"/>
    </row>
    <row r="70" spans="1:8" ht="15">
      <c r="A70" s="49">
        <v>56</v>
      </c>
      <c r="B70" s="18" t="s">
        <v>28</v>
      </c>
      <c r="C70" s="101"/>
      <c r="D70" s="41" t="s">
        <v>12</v>
      </c>
      <c r="E70" s="40">
        <v>1</v>
      </c>
      <c r="F70" s="94"/>
      <c r="G70" s="85" t="str">
        <f t="shared" si="0"/>
        <v/>
      </c>
      <c r="H70" s="13"/>
    </row>
    <row r="71" spans="1:8" ht="29">
      <c r="A71" s="49">
        <v>57</v>
      </c>
      <c r="B71" s="18" t="s">
        <v>65</v>
      </c>
      <c r="C71" s="101"/>
      <c r="D71" s="54" t="s">
        <v>18</v>
      </c>
      <c r="E71" s="40">
        <v>1</v>
      </c>
      <c r="F71" s="94"/>
      <c r="G71" s="85" t="str">
        <f t="shared" si="0"/>
        <v/>
      </c>
      <c r="H71" s="13"/>
    </row>
    <row r="72" spans="1:8" ht="15">
      <c r="A72" s="49">
        <v>58</v>
      </c>
      <c r="B72" s="58" t="s">
        <v>54</v>
      </c>
      <c r="C72" s="63" t="s">
        <v>17</v>
      </c>
      <c r="D72" s="60" t="s">
        <v>18</v>
      </c>
      <c r="E72" s="48">
        <v>1</v>
      </c>
      <c r="F72" s="94"/>
      <c r="G72" s="85" t="str">
        <f t="shared" si="0"/>
        <v/>
      </c>
      <c r="H72" s="3"/>
    </row>
    <row r="73" spans="1:8" ht="15">
      <c r="A73" s="35" t="s">
        <v>29</v>
      </c>
      <c r="B73" s="35"/>
      <c r="C73" s="35"/>
      <c r="D73" s="35"/>
      <c r="E73" s="35"/>
      <c r="F73" s="35"/>
      <c r="G73" s="35"/>
      <c r="H73" s="3"/>
    </row>
    <row r="74" spans="1:8" ht="72.5">
      <c r="A74" s="49">
        <v>59</v>
      </c>
      <c r="B74" s="18" t="s">
        <v>77</v>
      </c>
      <c r="C74" s="102"/>
      <c r="D74" s="51" t="s">
        <v>12</v>
      </c>
      <c r="E74" s="52">
        <v>1</v>
      </c>
      <c r="F74" s="94"/>
      <c r="G74" s="85" t="str">
        <f t="shared" si="0"/>
        <v/>
      </c>
      <c r="H74" s="10"/>
    </row>
    <row r="75" spans="1:8" ht="49.5" customHeight="1">
      <c r="A75" s="49">
        <v>60</v>
      </c>
      <c r="B75" s="18" t="s">
        <v>73</v>
      </c>
      <c r="C75" s="98"/>
      <c r="D75" s="41" t="s">
        <v>12</v>
      </c>
      <c r="E75" s="40">
        <v>1</v>
      </c>
      <c r="F75" s="94"/>
      <c r="G75" s="85" t="str">
        <f aca="true" t="shared" si="1" ref="G75:G79">IF(ISBLANK(F75),"",E75*F75)</f>
        <v/>
      </c>
      <c r="H75" s="3"/>
    </row>
    <row r="76" spans="1:8" ht="15">
      <c r="A76" s="49">
        <v>61</v>
      </c>
      <c r="B76" s="18" t="s">
        <v>66</v>
      </c>
      <c r="C76" s="98"/>
      <c r="D76" s="41" t="s">
        <v>12</v>
      </c>
      <c r="E76" s="40">
        <v>1</v>
      </c>
      <c r="F76" s="94"/>
      <c r="G76" s="85" t="str">
        <f t="shared" si="1"/>
        <v/>
      </c>
      <c r="H76" s="13"/>
    </row>
    <row r="77" spans="1:8" ht="29.15" customHeight="1">
      <c r="A77" s="49">
        <v>62</v>
      </c>
      <c r="B77" s="18" t="s">
        <v>67</v>
      </c>
      <c r="C77" s="98"/>
      <c r="D77" s="41" t="s">
        <v>12</v>
      </c>
      <c r="E77" s="40">
        <v>1</v>
      </c>
      <c r="F77" s="94"/>
      <c r="G77" s="85" t="str">
        <f t="shared" si="1"/>
        <v/>
      </c>
      <c r="H77" s="13"/>
    </row>
    <row r="78" spans="1:8" ht="15">
      <c r="A78" s="49">
        <v>63</v>
      </c>
      <c r="B78" s="18" t="s">
        <v>68</v>
      </c>
      <c r="C78" s="98"/>
      <c r="D78" s="54" t="s">
        <v>18</v>
      </c>
      <c r="E78" s="40">
        <v>1</v>
      </c>
      <c r="F78" s="94"/>
      <c r="G78" s="85" t="str">
        <f t="shared" si="1"/>
        <v/>
      </c>
      <c r="H78" s="13"/>
    </row>
    <row r="79" spans="1:8" ht="15">
      <c r="A79" s="49">
        <v>64</v>
      </c>
      <c r="B79" s="55" t="s">
        <v>54</v>
      </c>
      <c r="C79" s="23" t="s">
        <v>17</v>
      </c>
      <c r="D79" s="56" t="s">
        <v>18</v>
      </c>
      <c r="E79" s="57">
        <v>1</v>
      </c>
      <c r="F79" s="94"/>
      <c r="G79" s="85" t="str">
        <f t="shared" si="1"/>
        <v/>
      </c>
      <c r="H79" s="3"/>
    </row>
    <row r="80" spans="1:8" ht="15">
      <c r="A80" s="35" t="s">
        <v>30</v>
      </c>
      <c r="B80" s="35"/>
      <c r="C80" s="35"/>
      <c r="D80" s="35"/>
      <c r="E80" s="35"/>
      <c r="F80" s="35"/>
      <c r="G80" s="35"/>
      <c r="H80" s="3"/>
    </row>
    <row r="81" spans="1:8" ht="43.5">
      <c r="A81" s="64">
        <v>65</v>
      </c>
      <c r="B81" s="65" t="s">
        <v>70</v>
      </c>
      <c r="C81" s="99"/>
      <c r="D81" s="66" t="s">
        <v>12</v>
      </c>
      <c r="E81" s="67">
        <v>6</v>
      </c>
      <c r="F81" s="94"/>
      <c r="G81" s="85" t="str">
        <f aca="true" t="shared" si="2" ref="G81">IF(ISBLANK(F81),"",E81*F81)</f>
        <v/>
      </c>
      <c r="H81" s="3"/>
    </row>
    <row r="82" spans="1:8" ht="15">
      <c r="A82" s="35" t="s">
        <v>31</v>
      </c>
      <c r="B82" s="35"/>
      <c r="C82" s="35"/>
      <c r="D82" s="35"/>
      <c r="E82" s="35"/>
      <c r="F82" s="35"/>
      <c r="G82" s="35"/>
      <c r="H82" s="3"/>
    </row>
    <row r="83" spans="1:8" ht="43.5">
      <c r="A83" s="68">
        <v>66</v>
      </c>
      <c r="B83" s="69" t="s">
        <v>69</v>
      </c>
      <c r="C83" s="99"/>
      <c r="D83" s="70" t="s">
        <v>12</v>
      </c>
      <c r="E83" s="71">
        <v>3</v>
      </c>
      <c r="F83" s="94"/>
      <c r="G83" s="90" t="str">
        <f aca="true" t="shared" si="3" ref="G83">IF(ISBLANK(F83),"",E83*F83)</f>
        <v/>
      </c>
      <c r="H83" s="3"/>
    </row>
    <row r="84" spans="1:8" ht="15">
      <c r="A84" s="72" t="s">
        <v>32</v>
      </c>
      <c r="B84" s="72"/>
      <c r="C84" s="72"/>
      <c r="D84" s="72"/>
      <c r="E84" s="72"/>
      <c r="F84" s="72"/>
      <c r="G84" s="89">
        <f>SUM(G8:G83)</f>
        <v>0</v>
      </c>
      <c r="H84" s="3"/>
    </row>
    <row r="85" spans="1:8" ht="15">
      <c r="A85" s="68"/>
      <c r="B85" s="73" t="s">
        <v>33</v>
      </c>
      <c r="C85" s="23" t="s">
        <v>17</v>
      </c>
      <c r="D85" s="74" t="s">
        <v>12</v>
      </c>
      <c r="E85" s="71">
        <v>1</v>
      </c>
      <c r="F85" s="93"/>
      <c r="G85" s="90" t="str">
        <f aca="true" t="shared" si="4" ref="G85:G89">IF(ISBLANK(F85),"",E85*F85)</f>
        <v/>
      </c>
      <c r="H85" s="3"/>
    </row>
    <row r="86" spans="1:8" ht="15">
      <c r="A86" s="68"/>
      <c r="B86" s="75" t="s">
        <v>34</v>
      </c>
      <c r="C86" s="76" t="s">
        <v>17</v>
      </c>
      <c r="D86" s="74" t="s">
        <v>35</v>
      </c>
      <c r="E86" s="71">
        <v>1</v>
      </c>
      <c r="F86" s="93"/>
      <c r="G86" s="90" t="str">
        <f t="shared" si="4"/>
        <v/>
      </c>
      <c r="H86" s="3"/>
    </row>
    <row r="87" spans="1:8" ht="15">
      <c r="A87" s="68"/>
      <c r="B87" s="75" t="s">
        <v>36</v>
      </c>
      <c r="C87" s="76" t="s">
        <v>17</v>
      </c>
      <c r="D87" s="74" t="s">
        <v>35</v>
      </c>
      <c r="E87" s="71">
        <v>1</v>
      </c>
      <c r="F87" s="93"/>
      <c r="G87" s="90" t="str">
        <f t="shared" si="4"/>
        <v/>
      </c>
      <c r="H87" s="3"/>
    </row>
    <row r="88" spans="1:8" ht="15">
      <c r="A88" s="68"/>
      <c r="B88" s="75" t="s">
        <v>37</v>
      </c>
      <c r="C88" s="84" t="s">
        <v>17</v>
      </c>
      <c r="D88" s="74" t="s">
        <v>35</v>
      </c>
      <c r="E88" s="71">
        <v>1</v>
      </c>
      <c r="F88" s="93"/>
      <c r="G88" s="90" t="str">
        <f t="shared" si="4"/>
        <v/>
      </c>
      <c r="H88" s="3"/>
    </row>
    <row r="89" spans="1:8" ht="15">
      <c r="A89" s="68"/>
      <c r="B89" s="73" t="s">
        <v>38</v>
      </c>
      <c r="C89" s="23" t="s">
        <v>17</v>
      </c>
      <c r="D89" s="74" t="s">
        <v>35</v>
      </c>
      <c r="E89" s="71">
        <v>1</v>
      </c>
      <c r="F89" s="93"/>
      <c r="G89" s="90" t="str">
        <f t="shared" si="4"/>
        <v/>
      </c>
      <c r="H89" s="3"/>
    </row>
    <row r="90" spans="1:8" ht="15">
      <c r="A90" s="77" t="s">
        <v>39</v>
      </c>
      <c r="B90" s="77"/>
      <c r="C90" s="77"/>
      <c r="D90" s="77"/>
      <c r="E90" s="77"/>
      <c r="F90" s="77"/>
      <c r="G90" s="89">
        <f>SUM(G85:G89)</f>
        <v>0</v>
      </c>
      <c r="H90" s="3"/>
    </row>
    <row r="91" spans="1:8" ht="15">
      <c r="A91" s="78" t="s">
        <v>40</v>
      </c>
      <c r="B91" s="78"/>
      <c r="C91" s="78"/>
      <c r="D91" s="78"/>
      <c r="E91" s="78"/>
      <c r="F91" s="78"/>
      <c r="G91" s="91">
        <f>SUM(G84,G90)</f>
        <v>0</v>
      </c>
      <c r="H91" s="3"/>
    </row>
    <row r="92" spans="1:8" ht="15">
      <c r="A92" s="79" t="s">
        <v>41</v>
      </c>
      <c r="B92" s="79"/>
      <c r="C92" s="79"/>
      <c r="D92" s="79"/>
      <c r="E92" s="79"/>
      <c r="F92" s="79"/>
      <c r="G92" s="89">
        <f>G91*0.21</f>
        <v>0</v>
      </c>
      <c r="H92" s="3"/>
    </row>
    <row r="93" spans="1:8" ht="15">
      <c r="A93" s="80" t="s">
        <v>42</v>
      </c>
      <c r="B93" s="80"/>
      <c r="C93" s="80"/>
      <c r="D93" s="80"/>
      <c r="E93" s="80"/>
      <c r="F93" s="80"/>
      <c r="G93" s="92">
        <f>SUM(G91:G92)</f>
        <v>0</v>
      </c>
      <c r="H93" s="3"/>
    </row>
    <row r="94" spans="1:7" ht="15">
      <c r="A94" s="25"/>
      <c r="B94" s="25"/>
      <c r="C94" s="23"/>
      <c r="D94" s="27"/>
      <c r="E94" s="27"/>
      <c r="F94" s="81"/>
      <c r="G94" s="81"/>
    </row>
    <row r="95" spans="1:7" ht="15">
      <c r="A95" s="25"/>
      <c r="B95" s="82"/>
      <c r="C95" s="23"/>
      <c r="D95" s="83"/>
      <c r="E95" s="27"/>
      <c r="F95" s="81"/>
      <c r="G95" s="81"/>
    </row>
    <row r="96" spans="1:7" ht="42.65" customHeight="1">
      <c r="A96" s="20" t="s">
        <v>79</v>
      </c>
      <c r="B96" s="20"/>
      <c r="C96" s="20"/>
      <c r="D96" s="20"/>
      <c r="E96" s="20"/>
      <c r="F96" s="20"/>
      <c r="G96" s="20"/>
    </row>
    <row r="97" spans="6:7" ht="15">
      <c r="F97" s="14"/>
      <c r="G97" s="14"/>
    </row>
    <row r="98" spans="6:7" ht="15">
      <c r="F98" s="14"/>
      <c r="G98" s="14"/>
    </row>
    <row r="99" spans="6:7" ht="15">
      <c r="F99" s="14"/>
      <c r="G99" s="14"/>
    </row>
    <row r="100" spans="6:7" ht="15">
      <c r="F100" s="14"/>
      <c r="G100" s="14"/>
    </row>
    <row r="101" spans="6:7" ht="15">
      <c r="F101" s="14"/>
      <c r="G101" s="14"/>
    </row>
    <row r="102" spans="6:7" ht="15">
      <c r="F102" s="14"/>
      <c r="G102" s="14"/>
    </row>
    <row r="103" spans="6:7" ht="15">
      <c r="F103" s="14"/>
      <c r="G103" s="14"/>
    </row>
    <row r="104" spans="6:7" ht="15">
      <c r="F104" s="14"/>
      <c r="G104" s="14"/>
    </row>
    <row r="105" spans="6:7" ht="15">
      <c r="F105" s="14"/>
      <c r="G105" s="14"/>
    </row>
    <row r="106" spans="6:7" ht="15">
      <c r="F106" s="14"/>
      <c r="G106" s="14"/>
    </row>
    <row r="107" spans="6:7" ht="15">
      <c r="F107" s="14"/>
      <c r="G107" s="14"/>
    </row>
    <row r="108" spans="6:7" ht="15">
      <c r="F108" s="14"/>
      <c r="G108" s="14"/>
    </row>
    <row r="109" spans="6:7" ht="15">
      <c r="F109" s="14"/>
      <c r="G109" s="14"/>
    </row>
    <row r="110" spans="6:7" ht="15">
      <c r="F110" s="14"/>
      <c r="G110" s="14"/>
    </row>
    <row r="111" spans="6:7" ht="15">
      <c r="F111" s="14"/>
      <c r="G111" s="14"/>
    </row>
    <row r="112" spans="6:7" ht="15">
      <c r="F112" s="14"/>
      <c r="G112" s="14"/>
    </row>
    <row r="113" spans="6:7" ht="15">
      <c r="F113" s="14"/>
      <c r="G113" s="14"/>
    </row>
    <row r="114" spans="6:7" ht="15">
      <c r="F114" s="14"/>
      <c r="G114" s="14"/>
    </row>
    <row r="115" spans="6:7" ht="15">
      <c r="F115" s="14"/>
      <c r="G115" s="14"/>
    </row>
    <row r="116" spans="6:7" ht="15">
      <c r="F116" s="14"/>
      <c r="G116" s="14"/>
    </row>
    <row r="279" ht="16.5" customHeight="1"/>
  </sheetData>
  <sheetProtection sheet="1" objects="1" scenarios="1"/>
  <mergeCells count="17">
    <mergeCell ref="A93:F93"/>
    <mergeCell ref="A96:G96"/>
    <mergeCell ref="A82:G82"/>
    <mergeCell ref="A84:F84"/>
    <mergeCell ref="A90:F90"/>
    <mergeCell ref="A91:F91"/>
    <mergeCell ref="A92:F92"/>
    <mergeCell ref="A53:G53"/>
    <mergeCell ref="A59:G59"/>
    <mergeCell ref="A67:G67"/>
    <mergeCell ref="A73:G73"/>
    <mergeCell ref="A80:G80"/>
    <mergeCell ref="A7:G7"/>
    <mergeCell ref="A25:G25"/>
    <mergeCell ref="A36:G36"/>
    <mergeCell ref="A42:G42"/>
    <mergeCell ref="A48:G48"/>
  </mergeCells>
  <printOptions horizontalCentered="1"/>
  <pageMargins left="0.196527777777778" right="0.118055555555556" top="0.370138888888889" bottom="0.315277777777778" header="0.511805555555555" footer="0.157638888888889"/>
  <pageSetup fitToHeight="0" fitToWidth="1" horizontalDpi="300" verticalDpi="300" orientation="landscape" paperSize="8" r:id="rId2"/>
  <headerFooter>
    <oddFooter>&amp;CStránka &amp;P z &amp;N</oddFooter>
  </headerFooter>
  <rowBreaks count="1" manualBreakCount="1">
    <brk id="7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František Vysloužil</dc:creator>
  <cp:keywords/>
  <dc:description/>
  <cp:lastModifiedBy>Bena Marek</cp:lastModifiedBy>
  <cp:lastPrinted>2020-06-15T14:42:21Z</cp:lastPrinted>
  <dcterms:created xsi:type="dcterms:W3CDTF">2015-04-04T05:58:38Z</dcterms:created>
  <dcterms:modified xsi:type="dcterms:W3CDTF">2020-08-10T09:37:39Z</dcterms:modified>
  <cp:category/>
  <cp:version/>
  <cp:contentType/>
  <cp:contentStatus/>
  <cp:revision>95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