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0" r:id="rId2"/>
    <sheet name="List2" sheetId="11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5" i="1"/>
  <c r="N6" i="1"/>
  <c r="M6" i="1" s="1"/>
  <c r="P6" i="1" s="1"/>
  <c r="N5" i="1"/>
  <c r="M5" i="1" s="1"/>
  <c r="P5" i="1" s="1"/>
  <c r="Q6" i="1" l="1"/>
  <c r="C12" i="1"/>
  <c r="C10" i="1"/>
  <c r="Q5" i="1"/>
  <c r="C14" i="1" l="1"/>
</calcChain>
</file>

<file path=xl/sharedStrings.xml><?xml version="1.0" encoding="utf-8"?>
<sst xmlns="http://schemas.openxmlformats.org/spreadsheetml/2006/main" count="114" uniqueCount="73">
  <si>
    <t xml:space="preserve">Kupující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</si>
  <si>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</si>
  <si>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</si>
  <si>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</si>
  <si>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</si>
  <si>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</si>
  <si>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</si>
  <si>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</si>
  <si>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</si>
  <si>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</si>
  <si>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</si>
  <si>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</si>
  <si>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</si>
  <si>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</si>
  <si>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</si>
  <si>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</si>
  <si>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</si>
  <si>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</si>
  <si>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</si>
  <si>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</si>
  <si>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</si>
  <si>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</si>
  <si>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</si>
  <si>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</si>
  <si>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</si>
  <si>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</si>
  <si>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</si>
  <si>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</si>
  <si>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</si>
  <si>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</si>
  <si>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</si>
  <si>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</si>
  <si>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Česká klávesnice</t>
  </si>
  <si>
    <t>Záruka a podpora</t>
  </si>
  <si>
    <t>Zboží nebude použité ani repasované</t>
  </si>
  <si>
    <t>viz List2</t>
  </si>
  <si>
    <t>List 1</t>
  </si>
  <si>
    <t>List 2</t>
  </si>
  <si>
    <t>Skříň</t>
  </si>
  <si>
    <t>Základní deska</t>
  </si>
  <si>
    <t>Zdroj</t>
  </si>
  <si>
    <t>Monitor</t>
  </si>
  <si>
    <t>Myš</t>
  </si>
  <si>
    <t>podpora maximálních výkonnostních parametrů CPU na základní desce (např. rychlost FSB, HTT), minimálně 1 volný slot pro rozšíření paměti</t>
  </si>
  <si>
    <t>DNS IT 234</t>
  </si>
  <si>
    <t>Střední průmyslová škola stavební akademika Stanislava Bechyně,Havlíčkův Brod, Jihlavská 628</t>
  </si>
  <si>
    <t>Pracovní stanice</t>
  </si>
  <si>
    <t>30214000-2</t>
  </si>
  <si>
    <t>Příslušenství</t>
  </si>
  <si>
    <t>Pevný disk - kapacita</t>
  </si>
  <si>
    <t>Pevný disk - typ</t>
  </si>
  <si>
    <t>Optická myš</t>
  </si>
  <si>
    <t>Microsoft Windows 10Home, CZ</t>
  </si>
  <si>
    <t>Mechanika DVD</t>
  </si>
  <si>
    <t>dedikovaná, minimální dosažená hodnota G3D Mark v testu na https://www.videocardbenchmark.net/ 6000, výstup DVI(Display port) nebo HDM</t>
  </si>
  <si>
    <t>Rychlost čtení/zápis v MB/s 3500/2400MB/s</t>
  </si>
  <si>
    <t>Pevný disk - rychlost</t>
  </si>
  <si>
    <t>500GB</t>
  </si>
  <si>
    <t>Typ SSD M.2 NVMe</t>
  </si>
  <si>
    <t>Výkon minimálně 400W; Účinnost 85% při 50% zatížení, OVP, OCP, OPP, SCP, UVP</t>
  </si>
  <si>
    <t>16GB</t>
  </si>
  <si>
    <t>čtečka paměťových karet (sd/micro sd)</t>
  </si>
  <si>
    <t>Mechanika DVD  DVD+/-RW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</si>
  <si>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8"/>
        <color indexed="8"/>
        <rFont val="Verdana"/>
        <family val="2"/>
        <charset val="238"/>
      </rPr>
      <t>Minimální dosažená hodnota CPU MARK v testu na www.cpubenchmark.net 13000</t>
    </r>
  </si>
  <si>
    <r>
      <rPr>
        <sz val="7"/>
        <color indexed="8"/>
        <rFont val="Times New Roman"/>
        <family val="1"/>
        <charset val="238"/>
      </rPr>
      <t xml:space="preserve"> </t>
    </r>
    <r>
      <rPr>
        <sz val="8"/>
        <color indexed="8"/>
        <rFont val="Verdana"/>
        <family val="2"/>
        <charset val="238"/>
      </rPr>
      <t>Rozhraní Ethernet RJ-45; Rychlost v Mbit/s 10/100/1000Mbit/s</t>
    </r>
  </si>
  <si>
    <t xml:space="preserve"> Prodloužená záruka 36 měsíců; Servis v místě instalace</t>
  </si>
  <si>
    <r>
      <rPr>
        <sz val="7"/>
        <color indexed="8"/>
        <rFont val="Times New Roman"/>
        <family val="1"/>
        <charset val="238"/>
      </rPr>
      <t> </t>
    </r>
    <r>
      <rPr>
        <sz val="8"/>
        <color indexed="8"/>
        <rFont val="Verdana"/>
        <family val="2"/>
        <charset val="238"/>
      </rPr>
      <t xml:space="preserve"> Úhlopříčka displeje uvedená v palcích minimálně 27"; Rozlišení Full HD 1920x1080; Doba odezvy v milisekundách &lt;= 5ms; Matný povrch, svítivost minimálně 250 cd/m2, vstup DVI nebo HDMI, výškově nastavitelný, pivot, integrované reproduktory, kompatibilní propojovací kabel součástí dodávky</t>
    </r>
  </si>
  <si>
    <t>Skříň Typ skříně - svislé uspořádání skříně, 2. Počet a typ konektorů na přední straně 2x USB 3.0, 1x audio (sluchátka a mikrofon)
3. Počet a typ konektorů na zadní straně 2x USB 2.0, 2x USB 3.0, 1x RJ-45, 1x HDMI nebo DVI</t>
  </si>
  <si>
    <r>
      <rPr>
        <sz val="8"/>
        <color indexed="8"/>
        <rFont val="Verdana"/>
        <family val="2"/>
        <charset val="238"/>
      </rPr>
      <t xml:space="preserve"> Minimální dosažená hodnota CPU MARK v testu na www.cpubenchmark.net 13000</t>
    </r>
  </si>
  <si>
    <r>
      <rPr>
        <sz val="8"/>
        <color indexed="8"/>
        <rFont val="Verdana"/>
        <family val="2"/>
        <charset val="238"/>
      </rPr>
      <t xml:space="preserve"> Rozhraní Ethernet RJ-45; Rychlost v Mbit/s 10/100/1000Mbit/s</t>
    </r>
  </si>
  <si>
    <r>
      <rPr>
        <sz val="8"/>
        <color indexed="8"/>
        <rFont val="Verdana"/>
        <family val="2"/>
        <charset val="238"/>
      </rPr>
      <t xml:space="preserve"> Prodloužená záruka 36 měsíců; Servis v místě instalace</t>
    </r>
  </si>
  <si>
    <r>
      <rPr>
        <sz val="8"/>
        <color indexed="8"/>
        <rFont val="Verdana"/>
        <family val="2"/>
        <charset val="238"/>
      </rPr>
      <t>  Úhlopříčka displeje uvedená v palcích minimálně 27"; Rozlišení Full HD 1920x1080; Doba odezvy v milisekundách &lt;= 5ms; Matný povrch, svítivost minimálně 250 cd/m2, vstup DVI nebo HDMI, výškově nastavitelný, pivot, integrované reproduktory, kompatibilní propojovací kabel součástí dodávky</t>
    </r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</si>
  <si>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  <r>
      <rPr>
        <sz val="10"/>
        <color indexed="13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</si>
</sst>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b/>
      <sz val="14"/>
      <name val="Calibri"/>
      <family val="2"/>
      <charset val="238"/>
    </font>
    <font>
      <sz val="7"/>
      <color indexed="8"/>
      <name val="Times New Roman"/>
      <family val="1"/>
      <charset val="238"/>
    </font>
    <font>
      <sz val="8"/>
      <color indexed="8"/>
      <name val="Verdana"/>
      <family val="2"/>
      <charset val="238"/>
    </font>
    <font>
      <sz val="8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5" borderId="4" xfId="14" applyFont="1" applyFill="1" applyBorder="1" applyAlignment="1">
      <alignment horizontal="left" vertical="center" wrapText="1" indent="1"/>
    </xf>
    <xf numFmtId="0" fontId="22" fillId="0" borderId="4" xfId="15" applyFont="1" applyBorder="1" applyAlignment="1">
      <alignment vertical="center"/>
    </xf>
    <xf numFmtId="0" fontId="19" fillId="4" borderId="5" xfId="16" applyFont="1" applyFill="1" applyBorder="1" applyAlignment="1">
      <alignment horizontal="left" vertical="center" wrapText="1"/>
    </xf>
    <xf numFmtId="0" fontId="19" fillId="4" borderId="4" xfId="16" applyFont="1" applyFill="1" applyBorder="1" applyAlignment="1">
      <alignment horizontal="left" vertical="center" wrapText="1"/>
    </xf>
    <xf numFmtId="49" fontId="15" fillId="0" borderId="0" xfId="17" applyNumberFormat="1" applyFont="1" applyAlignment="1" applyProtection="1">
      <alignment horizontal="right" vertical="center"/>
    </xf>
    <xf numFmtId="0" fontId="19" fillId="0" borderId="0" xfId="18" applyFont="1" applyAlignment="1">
      <alignment horizontal="left" vertical="center" wrapText="1" indent="1"/>
    </xf>
    <xf numFmtId="0" fontId="1" fillId="0" borderId="0" xfId="16"/>
    <xf numFmtId="0" fontId="20" fillId="0" borderId="0" xfId="16" applyFont="1" applyAlignment="1">
      <alignment horizontal="left" vertical="center" wrapText="1" indent="1"/>
    </xf>
    <xf numFmtId="0" fontId="20" fillId="0" borderId="4" xfId="16" applyFont="1" applyBorder="1" applyAlignment="1">
      <alignment horizontal="left" vertical="center" wrapText="1" indent="1"/>
    </xf>
    <xf numFmtId="0" fontId="26" fillId="5" borderId="4" xfId="14" applyFont="1" applyFill="1" applyBorder="1" applyAlignment="1">
      <alignment horizontal="left" vertical="center" wrapText="1" indent="1"/>
    </xf>
    <xf numFmtId="0" fontId="27" fillId="5" borderId="4" xfId="16" applyFont="1" applyFill="1" applyBorder="1" applyAlignment="1">
      <alignment horizontal="justify" vertical="center" wrapText="1"/>
    </xf>
    <xf numFmtId="0" fontId="27" fillId="5" borderId="4" xfId="16" applyFont="1" applyFill="1" applyBorder="1" applyAlignment="1">
      <alignment horizontal="justify" vertical="center"/>
    </xf>
    <xf numFmtId="0" fontId="27" fillId="5" borderId="4" xfId="16" applyFont="1" applyFill="1" applyBorder="1"/>
    <xf numFmtId="0" fontId="21" fillId="5" borderId="4" xfId="16" applyFont="1" applyFill="1" applyBorder="1" applyAlignment="1">
      <alignment horizontal="left" vertical="center" wrapText="1" indent="1"/>
    </xf>
    <xf numFmtId="0" fontId="27" fillId="5" borderId="4" xfId="16" applyFont="1" applyFill="1" applyBorder="1" applyAlignment="1">
      <alignment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0" xfId="0" applyProtection="1"/>
    <xf numFmtId="0" fontId="10" fillId="2" borderId="6" xfId="0" applyFont="1" applyFill="1" applyBorder="1" applyAlignment="1" applyProtection="1">
      <alignment horizontal="center" vertical="center" wrapText="1" readingOrder="1"/>
    </xf>
    <xf numFmtId="0" fontId="10" fillId="2" borderId="6" xfId="0" applyFont="1" applyFill="1" applyBorder="1" applyAlignment="1" applyProtection="1">
      <alignment horizontal="center" vertical="center" wrapText="1" readingOrder="1"/>
    </xf>
    <xf numFmtId="0" fontId="0" fillId="0" borderId="7" xfId="0" applyBorder="1" applyAlignment="1" applyProtection="1">
      <alignment vertical="top" wrapText="1"/>
    </xf>
    <xf numFmtId="0" fontId="11" fillId="2" borderId="6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9">
    <cellStyle name="Měna" xfId="1" builtinId="4"/>
    <cellStyle name="Normální" xfId="0" builtinId="0"/>
    <cellStyle name="Normální 2" xfId="2"/>
    <cellStyle name="Normální 2 2" xfId="17"/>
    <cellStyle name="Normální 3" xfId="3"/>
    <cellStyle name="Normální 3 2" xfId="5"/>
    <cellStyle name="Normální 3 3" xfId="10"/>
    <cellStyle name="Normální 3 3 2" xfId="16"/>
    <cellStyle name="Normální 3 4" xfId="8"/>
    <cellStyle name="Normální 3 5" xfId="11"/>
    <cellStyle name="Normální 3 6" xfId="12"/>
    <cellStyle name="Normální 4" xfId="4"/>
    <cellStyle name="Normální 4 2" xfId="6"/>
    <cellStyle name="Normální 4 3" xfId="15"/>
    <cellStyle name="Normální 5" xfId="7"/>
    <cellStyle name="Normální 5 2" xfId="18"/>
    <cellStyle name="Normální 6" xfId="9"/>
    <cellStyle name="Normální 6 2" xfId="14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70" zoomScaleNormal="70" workbookViewId="0">
      <selection activeCell="G2" sqref="G2"/>
    </sheetView>
  </sheetViews>
  <sheetFormatPr defaultRowHeight="13.2" x14ac:dyDescent="0.25"/>
  <cols>
    <col min="1" max="1" width="3.33203125" style="21" customWidth="1"/>
    <col min="2" max="2" width="14.88671875" style="21" customWidth="1"/>
    <col min="3" max="3" width="14" style="21" customWidth="1"/>
    <col min="4" max="4" width="13.44140625" style="21" customWidth="1"/>
    <col min="5" max="5" width="7.109375" style="21" customWidth="1"/>
    <col min="6" max="6" width="15.109375" style="21" customWidth="1"/>
    <col min="7" max="7" width="51.109375" style="21" customWidth="1"/>
    <col min="8" max="8" width="18.5546875" style="21" customWidth="1"/>
    <col min="9" max="9" width="16.109375" style="21" customWidth="1"/>
    <col min="10" max="11" width="13.44140625" style="21" customWidth="1"/>
    <col min="12" max="14" width="14.6640625" style="21" customWidth="1"/>
    <col min="15" max="17" width="16.6640625" style="21" customWidth="1"/>
    <col min="18" max="16384" width="8.88671875" style="21"/>
  </cols>
  <sheetData>
    <row r="1" spans="2:17" ht="25.2" customHeight="1" x14ac:dyDescent="0.25">
      <c r="B1" s="1" t="s">
        <v>44</v>
      </c>
    </row>
    <row r="2" spans="2:17" ht="22.8" customHeight="1" x14ac:dyDescent="0.25">
      <c r="B2" s="1" t="s">
        <v>22</v>
      </c>
    </row>
    <row r="3" spans="2:17" ht="12.6" customHeight="1" x14ac:dyDescent="0.25"/>
    <row r="4" spans="2:17" ht="55.2" customHeight="1" x14ac:dyDescent="0.25">
      <c r="B4" s="22" t="s">
        <v>1</v>
      </c>
      <c r="C4" s="22" t="s">
        <v>2</v>
      </c>
      <c r="D4" s="22" t="s">
        <v>3</v>
      </c>
      <c r="E4" s="23" t="s">
        <v>18</v>
      </c>
      <c r="F4" s="24"/>
      <c r="G4" s="22" t="s">
        <v>4</v>
      </c>
      <c r="H4" s="25" t="s">
        <v>0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20</v>
      </c>
      <c r="O4" s="22" t="s">
        <v>10</v>
      </c>
      <c r="P4" s="22" t="s">
        <v>11</v>
      </c>
      <c r="Q4" s="22" t="s">
        <v>21</v>
      </c>
    </row>
    <row r="5" spans="2:17" ht="199.95" customHeight="1" x14ac:dyDescent="0.25">
      <c r="B5" s="26">
        <v>1</v>
      </c>
      <c r="C5" s="27" t="s">
        <v>46</v>
      </c>
      <c r="D5" s="27" t="s">
        <v>47</v>
      </c>
      <c r="E5" s="28" t="s">
        <v>19</v>
      </c>
      <c r="F5" s="29"/>
      <c r="G5" s="2"/>
      <c r="H5" s="26" t="s">
        <v>45</v>
      </c>
      <c r="I5" s="26">
        <v>20</v>
      </c>
      <c r="J5" s="26" t="s">
        <v>12</v>
      </c>
      <c r="K5" s="26" t="s">
        <v>13</v>
      </c>
      <c r="L5" s="3"/>
      <c r="M5" s="30">
        <f>N5-L5</f>
        <v>0</v>
      </c>
      <c r="N5" s="30">
        <f>L5*(1+K5/100)</f>
        <v>0</v>
      </c>
      <c r="O5" s="30">
        <f>I5*L5</f>
        <v>0</v>
      </c>
      <c r="P5" s="30">
        <f>I5*M5</f>
        <v>0</v>
      </c>
      <c r="Q5" s="30">
        <f>I5*N5</f>
        <v>0</v>
      </c>
    </row>
    <row r="6" spans="2:17" ht="199.95" customHeight="1" x14ac:dyDescent="0.25">
      <c r="B6" s="26">
        <v>2</v>
      </c>
      <c r="C6" s="27" t="s">
        <v>46</v>
      </c>
      <c r="D6" s="27" t="s">
        <v>47</v>
      </c>
      <c r="E6" s="28" t="s">
        <v>35</v>
      </c>
      <c r="F6" s="29"/>
      <c r="G6" s="2"/>
      <c r="H6" s="26" t="s">
        <v>45</v>
      </c>
      <c r="I6" s="26">
        <v>1</v>
      </c>
      <c r="J6" s="26" t="s">
        <v>12</v>
      </c>
      <c r="K6" s="26" t="s">
        <v>13</v>
      </c>
      <c r="L6" s="3"/>
      <c r="M6" s="30">
        <f>N6-L6</f>
        <v>0</v>
      </c>
      <c r="N6" s="30">
        <f>L6*(1+K6/100)</f>
        <v>0</v>
      </c>
      <c r="O6" s="30">
        <f>I6*L6</f>
        <v>0</v>
      </c>
      <c r="P6" s="30">
        <f>I6*M6</f>
        <v>0</v>
      </c>
      <c r="Q6" s="30">
        <f>I6*N6</f>
        <v>0</v>
      </c>
    </row>
    <row r="7" spans="2:17" ht="23.7" customHeight="1" x14ac:dyDescent="0.25"/>
    <row r="8" spans="2:17" ht="19.95" customHeight="1" x14ac:dyDescent="0.25">
      <c r="B8" s="31" t="s">
        <v>14</v>
      </c>
      <c r="C8" s="32"/>
      <c r="D8" s="32"/>
      <c r="E8" s="33"/>
    </row>
    <row r="9" spans="2:17" ht="11.4" customHeight="1" x14ac:dyDescent="0.25">
      <c r="B9" s="34"/>
      <c r="C9" s="34"/>
      <c r="D9" s="34"/>
      <c r="E9" s="34"/>
    </row>
    <row r="10" spans="2:17" ht="19.95" customHeight="1" x14ac:dyDescent="0.25">
      <c r="B10" s="35" t="s">
        <v>15</v>
      </c>
      <c r="C10" s="36">
        <f>SUM(O5:O6)</f>
        <v>0</v>
      </c>
      <c r="D10" s="37"/>
      <c r="E10" s="38"/>
    </row>
    <row r="11" spans="2:17" ht="11.4" customHeight="1" x14ac:dyDescent="0.3">
      <c r="B11" s="39"/>
      <c r="C11" s="40"/>
      <c r="D11" s="40"/>
      <c r="E11" s="40"/>
    </row>
    <row r="12" spans="2:17" ht="19.95" customHeight="1" x14ac:dyDescent="0.25">
      <c r="B12" s="35" t="s">
        <v>16</v>
      </c>
      <c r="C12" s="36">
        <f>SUM(P5:P6)</f>
        <v>0</v>
      </c>
      <c r="D12" s="37"/>
      <c r="E12" s="38"/>
    </row>
    <row r="13" spans="2:17" ht="11.4" customHeight="1" x14ac:dyDescent="0.3">
      <c r="B13" s="39"/>
      <c r="C13" s="40"/>
      <c r="D13" s="40"/>
      <c r="E13" s="40"/>
    </row>
    <row r="14" spans="2:17" ht="19.95" customHeight="1" x14ac:dyDescent="0.25">
      <c r="B14" s="35" t="s">
        <v>17</v>
      </c>
      <c r="C14" s="36">
        <f>SUM(Q5:Q6)</f>
        <v>0</v>
      </c>
      <c r="D14" s="37"/>
      <c r="E14" s="38"/>
    </row>
    <row r="15" spans="2:17" ht="13.95" customHeight="1" x14ac:dyDescent="0.25"/>
    <row r="16" spans="2:17" ht="58.2" customHeight="1" x14ac:dyDescent="0.25">
      <c r="B16" s="41" t="s">
        <v>72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43"/>
    </row>
    <row r="17" ht="13.2" hidden="1" customHeight="1" x14ac:dyDescent="0.25"/>
  </sheetData>
  <sheetProtection password="BEB8" sheet="1" objects="1" scenarios="1"/>
  <mergeCells count="8">
    <mergeCell ref="B16:N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2" sqref="A2"/>
    </sheetView>
  </sheetViews>
  <sheetFormatPr defaultRowHeight="14.4" x14ac:dyDescent="0.3"/>
  <cols>
    <col min="1" max="1" width="30.44140625" style="11" customWidth="1"/>
    <col min="2" max="2" width="70.5546875" style="11" customWidth="1"/>
    <col min="3" max="16384" width="8.88671875" style="10"/>
  </cols>
  <sheetData>
    <row r="1" spans="1:2" ht="11.4" customHeight="1" x14ac:dyDescent="0.3">
      <c r="A1" s="9"/>
      <c r="B1" s="9"/>
    </row>
    <row r="2" spans="1:2" ht="17.399999999999999" x14ac:dyDescent="0.3">
      <c r="A2" s="9"/>
      <c r="B2" s="8" t="s">
        <v>36</v>
      </c>
    </row>
    <row r="3" spans="1:2" ht="12.6" customHeight="1" x14ac:dyDescent="0.3">
      <c r="A3" s="9"/>
      <c r="B3" s="8"/>
    </row>
    <row r="4" spans="1:2" ht="24" customHeight="1" x14ac:dyDescent="0.3">
      <c r="A4" s="7" t="s">
        <v>23</v>
      </c>
      <c r="B4" s="6" t="s">
        <v>46</v>
      </c>
    </row>
    <row r="5" spans="1:2" ht="24" customHeight="1" x14ac:dyDescent="0.3">
      <c r="A5" s="6" t="s">
        <v>3</v>
      </c>
      <c r="B5" s="6" t="s">
        <v>47</v>
      </c>
    </row>
    <row r="6" spans="1:2" ht="24" customHeight="1" x14ac:dyDescent="0.3">
      <c r="A6" s="5" t="s">
        <v>24</v>
      </c>
      <c r="B6" s="5" t="s">
        <v>25</v>
      </c>
    </row>
    <row r="7" spans="1:2" ht="52.2" customHeight="1" x14ac:dyDescent="0.3">
      <c r="A7" s="12" t="s">
        <v>38</v>
      </c>
      <c r="B7" s="4" t="s">
        <v>67</v>
      </c>
    </row>
    <row r="8" spans="1:2" ht="18" customHeight="1" x14ac:dyDescent="0.3">
      <c r="A8" s="12" t="s">
        <v>26</v>
      </c>
      <c r="B8" s="13" t="s">
        <v>63</v>
      </c>
    </row>
    <row r="9" spans="1:2" ht="33.6" customHeight="1" x14ac:dyDescent="0.3">
      <c r="A9" s="12" t="s">
        <v>39</v>
      </c>
      <c r="B9" s="4" t="s">
        <v>43</v>
      </c>
    </row>
    <row r="10" spans="1:2" ht="18" customHeight="1" x14ac:dyDescent="0.3">
      <c r="A10" s="12" t="s">
        <v>27</v>
      </c>
      <c r="B10" s="4" t="s">
        <v>60</v>
      </c>
    </row>
    <row r="11" spans="1:2" ht="18" customHeight="1" x14ac:dyDescent="0.3">
      <c r="A11" s="12" t="s">
        <v>40</v>
      </c>
      <c r="B11" s="4" t="s">
        <v>59</v>
      </c>
    </row>
    <row r="12" spans="1:2" ht="18" customHeight="1" x14ac:dyDescent="0.3">
      <c r="A12" s="12" t="s">
        <v>50</v>
      </c>
      <c r="B12" s="4" t="s">
        <v>58</v>
      </c>
    </row>
    <row r="13" spans="1:2" ht="18" customHeight="1" x14ac:dyDescent="0.3">
      <c r="A13" s="12" t="s">
        <v>49</v>
      </c>
      <c r="B13" s="4" t="s">
        <v>57</v>
      </c>
    </row>
    <row r="14" spans="1:2" ht="18" customHeight="1" x14ac:dyDescent="0.3">
      <c r="A14" s="12" t="s">
        <v>56</v>
      </c>
      <c r="B14" s="4" t="s">
        <v>55</v>
      </c>
    </row>
    <row r="15" spans="1:2" ht="34.799999999999997" customHeight="1" x14ac:dyDescent="0.3">
      <c r="A15" s="12" t="s">
        <v>28</v>
      </c>
      <c r="B15" s="4" t="s">
        <v>54</v>
      </c>
    </row>
    <row r="16" spans="1:2" ht="18" customHeight="1" x14ac:dyDescent="0.3">
      <c r="A16" s="12" t="s">
        <v>29</v>
      </c>
      <c r="B16" s="13" t="s">
        <v>64</v>
      </c>
    </row>
    <row r="17" spans="1:2" ht="18" customHeight="1" x14ac:dyDescent="0.3">
      <c r="A17" s="12" t="s">
        <v>30</v>
      </c>
      <c r="B17" s="4" t="s">
        <v>52</v>
      </c>
    </row>
    <row r="18" spans="1:2" ht="18" customHeight="1" x14ac:dyDescent="0.3">
      <c r="A18" s="12" t="s">
        <v>33</v>
      </c>
      <c r="B18" s="13" t="s">
        <v>65</v>
      </c>
    </row>
    <row r="19" spans="1:2" ht="18" customHeight="1" x14ac:dyDescent="0.3">
      <c r="A19" s="12" t="s">
        <v>31</v>
      </c>
      <c r="B19" s="4" t="s">
        <v>32</v>
      </c>
    </row>
    <row r="20" spans="1:2" ht="18" customHeight="1" x14ac:dyDescent="0.3">
      <c r="A20" s="12" t="s">
        <v>42</v>
      </c>
      <c r="B20" s="4" t="s">
        <v>51</v>
      </c>
    </row>
    <row r="21" spans="1:2" ht="54" customHeight="1" x14ac:dyDescent="0.3">
      <c r="A21" s="12" t="s">
        <v>41</v>
      </c>
      <c r="B21" s="13" t="s">
        <v>66</v>
      </c>
    </row>
    <row r="22" spans="1:2" ht="22.8" customHeight="1" x14ac:dyDescent="0.3">
      <c r="A22" s="19" t="s">
        <v>34</v>
      </c>
      <c r="B22" s="20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4" x14ac:dyDescent="0.3"/>
  <cols>
    <col min="1" max="1" width="30.44140625" style="11" customWidth="1"/>
    <col min="2" max="2" width="71.44140625" style="11" customWidth="1"/>
    <col min="3" max="16384" width="8.88671875" style="10"/>
  </cols>
  <sheetData>
    <row r="1" spans="1:2" ht="7.8" customHeight="1" x14ac:dyDescent="0.3">
      <c r="A1" s="9"/>
      <c r="B1" s="9"/>
    </row>
    <row r="2" spans="1:2" ht="17.399999999999999" x14ac:dyDescent="0.3">
      <c r="A2" s="9"/>
      <c r="B2" s="8" t="s">
        <v>37</v>
      </c>
    </row>
    <row r="3" spans="1:2" ht="9.6" customHeight="1" x14ac:dyDescent="0.3">
      <c r="A3" s="9"/>
      <c r="B3" s="8"/>
    </row>
    <row r="4" spans="1:2" ht="24" customHeight="1" x14ac:dyDescent="0.3">
      <c r="A4" s="7" t="s">
        <v>23</v>
      </c>
      <c r="B4" s="6" t="s">
        <v>46</v>
      </c>
    </row>
    <row r="5" spans="1:2" ht="24" customHeight="1" x14ac:dyDescent="0.3">
      <c r="A5" s="6" t="s">
        <v>3</v>
      </c>
      <c r="B5" s="6" t="s">
        <v>47</v>
      </c>
    </row>
    <row r="6" spans="1:2" ht="24" customHeight="1" x14ac:dyDescent="0.3">
      <c r="A6" s="5" t="s">
        <v>24</v>
      </c>
      <c r="B6" s="5" t="s">
        <v>25</v>
      </c>
    </row>
    <row r="7" spans="1:2" ht="40.799999999999997" x14ac:dyDescent="0.3">
      <c r="A7" s="12" t="s">
        <v>38</v>
      </c>
      <c r="B7" s="14" t="s">
        <v>67</v>
      </c>
    </row>
    <row r="8" spans="1:2" ht="18" customHeight="1" x14ac:dyDescent="0.3">
      <c r="A8" s="12" t="s">
        <v>26</v>
      </c>
      <c r="B8" s="15" t="s">
        <v>68</v>
      </c>
    </row>
    <row r="9" spans="1:2" ht="34.200000000000003" customHeight="1" x14ac:dyDescent="0.3">
      <c r="A9" s="12" t="s">
        <v>39</v>
      </c>
      <c r="B9" s="15" t="s">
        <v>43</v>
      </c>
    </row>
    <row r="10" spans="1:2" ht="18" customHeight="1" x14ac:dyDescent="0.3">
      <c r="A10" s="12" t="s">
        <v>27</v>
      </c>
      <c r="B10" s="17" t="s">
        <v>60</v>
      </c>
    </row>
    <row r="11" spans="1:2" ht="18" customHeight="1" x14ac:dyDescent="0.3">
      <c r="A11" s="12" t="s">
        <v>40</v>
      </c>
      <c r="B11" s="15" t="s">
        <v>59</v>
      </c>
    </row>
    <row r="12" spans="1:2" ht="18" customHeight="1" x14ac:dyDescent="0.3">
      <c r="A12" s="12" t="s">
        <v>50</v>
      </c>
      <c r="B12" s="17" t="s">
        <v>58</v>
      </c>
    </row>
    <row r="13" spans="1:2" ht="18" customHeight="1" x14ac:dyDescent="0.3">
      <c r="A13" s="12" t="s">
        <v>49</v>
      </c>
      <c r="B13" s="17" t="s">
        <v>57</v>
      </c>
    </row>
    <row r="14" spans="1:2" ht="18" customHeight="1" x14ac:dyDescent="0.3">
      <c r="A14" s="12" t="s">
        <v>56</v>
      </c>
      <c r="B14" s="17" t="s">
        <v>55</v>
      </c>
    </row>
    <row r="15" spans="1:2" ht="30.6" customHeight="1" x14ac:dyDescent="0.3">
      <c r="A15" s="12" t="s">
        <v>28</v>
      </c>
      <c r="B15" s="18" t="s">
        <v>54</v>
      </c>
    </row>
    <row r="16" spans="1:2" ht="18" customHeight="1" x14ac:dyDescent="0.3">
      <c r="A16" s="12" t="s">
        <v>29</v>
      </c>
      <c r="B16" s="15" t="s">
        <v>69</v>
      </c>
    </row>
    <row r="17" spans="1:2" ht="18" customHeight="1" x14ac:dyDescent="0.3">
      <c r="A17" s="12" t="s">
        <v>53</v>
      </c>
      <c r="B17" s="15" t="s">
        <v>62</v>
      </c>
    </row>
    <row r="18" spans="1:2" ht="18" customHeight="1" x14ac:dyDescent="0.3">
      <c r="A18" s="12" t="s">
        <v>30</v>
      </c>
      <c r="B18" s="16" t="s">
        <v>52</v>
      </c>
    </row>
    <row r="19" spans="1:2" ht="18" customHeight="1" x14ac:dyDescent="0.3">
      <c r="A19" s="12" t="s">
        <v>33</v>
      </c>
      <c r="B19" s="15" t="s">
        <v>70</v>
      </c>
    </row>
    <row r="20" spans="1:2" ht="18" customHeight="1" x14ac:dyDescent="0.3">
      <c r="A20" s="12" t="s">
        <v>48</v>
      </c>
      <c r="B20" s="15" t="s">
        <v>61</v>
      </c>
    </row>
    <row r="21" spans="1:2" ht="18" customHeight="1" x14ac:dyDescent="0.3">
      <c r="A21" s="12" t="s">
        <v>31</v>
      </c>
      <c r="B21" s="15" t="s">
        <v>32</v>
      </c>
    </row>
    <row r="22" spans="1:2" ht="18" customHeight="1" x14ac:dyDescent="0.3">
      <c r="A22" s="12" t="s">
        <v>42</v>
      </c>
      <c r="B22" s="17" t="s">
        <v>51</v>
      </c>
    </row>
    <row r="23" spans="1:2" ht="50.4" customHeight="1" x14ac:dyDescent="0.3">
      <c r="A23" s="12" t="s">
        <v>41</v>
      </c>
      <c r="B23" s="15" t="s">
        <v>71</v>
      </c>
    </row>
    <row r="24" spans="1:2" ht="24" customHeight="1" x14ac:dyDescent="0.3">
      <c r="A24" s="19" t="s">
        <v>34</v>
      </c>
      <c r="B24" s="20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2020-08-27T13:19:25Z</dcterms:modified>
</cp:coreProperties>
</file>