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8" yWindow="132" windowWidth="16140" windowHeight="9996" activeTab="0"/>
  </bookViews>
  <sheets>
    <sheet name="specifikace" sheetId="1" r:id="rId1"/>
    <sheet name="List1" sheetId="11" r:id="rId2"/>
    <sheet name="List2" sheetId="12" r:id="rId3"/>
    <sheet name="List3" sheetId="13" r:id="rId4"/>
  </sheets>
  <definedNames/>
  <calcPr calcId="162913"/>
</workbook>
</file>

<file path=xl/sharedStrings.xml><?xml version="1.0" encoding="utf-8"?>
<sst xmlns="http://schemas.openxmlformats.org/spreadsheetml/2006/main" count="162" uniqueCount="110">
  <si>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</si>
  <si>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</si>
  <si>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</si>
  <si>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</si>
  <si>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</si>
  <si>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</si>
  <si>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</si>
  <si>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</si>
  <si>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</si>
  <si>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</si>
  <si>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</si>
  <si>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</si>
  <si>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30213100-6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</si>
  <si>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</si>
  <si>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</si>
  <si>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</si>
  <si>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</si>
  <si>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</si>
  <si>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</si>
  <si>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</si>
  <si>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</si>
  <si>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</si>
  <si>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</si>
  <si>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</si>
  <si>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</si>
  <si>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30214000-2</t>
  </si>
  <si>
    <t>viz List2</t>
  </si>
  <si>
    <t>Pracovní stanice</t>
  </si>
  <si>
    <t>viz List3</t>
  </si>
  <si>
    <t>Druh dodávky</t>
  </si>
  <si>
    <t>Popis</t>
  </si>
  <si>
    <t>Minimální požadované vlastnosti</t>
  </si>
  <si>
    <t>Skříň</t>
  </si>
  <si>
    <t>Základní deska</t>
  </si>
  <si>
    <t>Zdroj</t>
  </si>
  <si>
    <t>Procesor</t>
  </si>
  <si>
    <t>Paměť RAM</t>
  </si>
  <si>
    <t>Pevný disk</t>
  </si>
  <si>
    <t>Grafická karta</t>
  </si>
  <si>
    <t>Síťové připojení</t>
  </si>
  <si>
    <t>Klávesnice</t>
  </si>
  <si>
    <t>Myš</t>
  </si>
  <si>
    <t>Operační systém</t>
  </si>
  <si>
    <t>Zboží nebude použité ani repasované</t>
  </si>
  <si>
    <t>Komponent</t>
  </si>
  <si>
    <t>Další vlastnosti</t>
  </si>
  <si>
    <t>Velikost v GB</t>
  </si>
  <si>
    <t>Typ</t>
  </si>
  <si>
    <t>Kapacita v GB</t>
  </si>
  <si>
    <t>Rozhraní</t>
  </si>
  <si>
    <t>Ethernet RJ-45</t>
  </si>
  <si>
    <t>Rychlost v Mbit/s</t>
  </si>
  <si>
    <t>10/100/1000Mbit/s</t>
  </si>
  <si>
    <t>Další</t>
  </si>
  <si>
    <t>Úhlopříčka displeje uvedená v palcích</t>
  </si>
  <si>
    <t>Česká klávesnice</t>
  </si>
  <si>
    <t>Samostatný numerický blok</t>
  </si>
  <si>
    <t>Záruka a podpora</t>
  </si>
  <si>
    <t>Záruka v měsících</t>
  </si>
  <si>
    <t>Obchodní název a typ licence</t>
  </si>
  <si>
    <t>Přenosné počítače</t>
  </si>
  <si>
    <t>Konstrukce</t>
  </si>
  <si>
    <t>provedení přenosného počítače</t>
  </si>
  <si>
    <t>notebook</t>
  </si>
  <si>
    <t>Display</t>
  </si>
  <si>
    <t>Vstupní a výstupní porty a sloty</t>
  </si>
  <si>
    <t>Počet a typ postů/slotů</t>
  </si>
  <si>
    <t>Hmotnost</t>
  </si>
  <si>
    <t>Maximální hmotnost v Kg</t>
  </si>
  <si>
    <t>15,6"</t>
  </si>
  <si>
    <t>List 1</t>
  </si>
  <si>
    <t>List 2</t>
  </si>
  <si>
    <t>List 3</t>
  </si>
  <si>
    <t>Notebook</t>
  </si>
  <si>
    <t>Příslušenství</t>
  </si>
  <si>
    <t>Pevný disk - kapacita</t>
  </si>
  <si>
    <t>Pevný disk - typ</t>
  </si>
  <si>
    <t>SSD</t>
  </si>
  <si>
    <t>DNS IT 235</t>
  </si>
  <si>
    <t>Stolní počítač</t>
  </si>
  <si>
    <t>30213300-8</t>
  </si>
  <si>
    <t>36 měsíců</t>
  </si>
  <si>
    <t>ano</t>
  </si>
  <si>
    <t>Microsoft Windows 10 Pro, CZ</t>
  </si>
  <si>
    <t>2x USB 3.1 typ A, 1x USB 2.0 typ A, 1x HDMI , 1x audio (sluchátka a mikrofon), 1x RJ-45</t>
  </si>
  <si>
    <t>Wi-Fi standard IEEE 802.11a/b/g/n/ac, Bluetooth</t>
  </si>
  <si>
    <t>8GB</t>
  </si>
  <si>
    <t>Minimální dosažená hodnota CPU MARK v testu na www.cpubenchmark.net</t>
  </si>
  <si>
    <t>matný, rozlišení 1920x1080</t>
  </si>
  <si>
    <t>Minimální dosažená hodnota CPU MARK verze 10 v testu na www.cpubenchmark.net 6200 bodů</t>
  </si>
  <si>
    <t>Optická myš</t>
  </si>
  <si>
    <t>Česká klávesnice, samostatný numerický blok</t>
  </si>
  <si>
    <t>Součástí dodávky je demontáž stávající výpočetní techniky, kabeláže. Dále instalace nové techniky včetně zapojení kabeláže, prvotní zprovoznění techniky, odvoz veškerého obalového materiálu mimo objekt školy.</t>
  </si>
  <si>
    <t>36 měsíců, odstranění závady technikem do druhého pracovního dne (NBD) na místě instalace</t>
  </si>
  <si>
    <t>Microsoft Windows 10 Professional CZ OEM 64 bit</t>
  </si>
  <si>
    <t>Ethernet RJ-45 (10/100/1000Mbit/s</t>
  </si>
  <si>
    <t>výstup 1x D-SUB,1x DVI, 1x HDMI, hodnota G3D Mark dle https://www.videocardbenchmark.net/ minimálně 1500 bodů</t>
  </si>
  <si>
    <t>čtení/zápis  3300/2200 MB/s</t>
  </si>
  <si>
    <t>Pevný disk - rychlost</t>
  </si>
  <si>
    <t>500GB</t>
  </si>
  <si>
    <t>SSD - NVMe</t>
  </si>
  <si>
    <t>400W,  účinnost &gt;80% při 50% zatížení</t>
  </si>
  <si>
    <t>podpora maximálních výkonnostních parametrů CPU na základní desce (např. rychlost FSB, HTT), minimálně 2 volné sloty pro rozšíření paměti, 1x slot M.2 PCIe Gen3 x4</t>
  </si>
  <si>
    <t>Minimální dosažená hodnota CPU MARK verze 10 v testu na www.cpubenchmark.net 13300 bodů</t>
  </si>
  <si>
    <t>svislé uspořádání provedení skříně, veškeré perforované části budou ve vnitřní části chráněny prachovým filtrem, celkem minimálně 6 USB (min. 1x USB 3.0, 1x USB 2.0, front USB) front konektor sluchátka a mikrofon, maximální rozměry skříně (W x H x D) 180 x 352 x 440 mm</t>
  </si>
  <si>
    <t>může být integrovaná, výstup 1x D-SUB, 1x HDMI</t>
  </si>
  <si>
    <t>čtení/zápis  550/520 MB/s</t>
  </si>
  <si>
    <t>300W,  účinnost &gt;80% při 50% zatížení</t>
  </si>
  <si>
    <t>podpora maximálních výkonnostních parametrů CPU na základní desce (např. rychlost FSB, HTT)</t>
  </si>
  <si>
    <t>Minimální dosažená hodnota CPU MARK verze 10 v testu na www.cpubenchmark.net 7000 bodů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</si>
</sst>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222222"/>
      <name val="Verdana"/>
      <family val="2"/>
    </font>
    <font>
      <b/>
      <sz val="14"/>
      <name val="Calibri"/>
      <family val="2"/>
    </font>
    <font>
      <b/>
      <sz val="8"/>
      <color rgb="FF222222"/>
      <name val="Verdana"/>
      <family val="2"/>
    </font>
    <font>
      <b/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rgb="FF222222"/>
      <name val="Verdana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69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3" borderId="1" xfId="28" applyFont="1" applyFill="1" applyBorder="1" applyAlignment="1">
      <alignment horizontal="left" vertical="center" wrapText="1"/>
      <protection/>
    </xf>
    <xf numFmtId="0" fontId="10" fillId="3" borderId="2" xfId="28" applyFont="1" applyFill="1" applyBorder="1" applyAlignment="1">
      <alignment horizontal="left" vertical="center" wrapText="1"/>
      <protection/>
    </xf>
    <xf numFmtId="0" fontId="9" fillId="0" borderId="1" xfId="29" applyFont="1" applyBorder="1" applyAlignment="1">
      <alignment vertical="center"/>
      <protection/>
    </xf>
    <xf numFmtId="49" fontId="5" fillId="0" borderId="0" xfId="21" applyNumberFormat="1" applyFont="1" applyAlignment="1" applyProtection="1">
      <alignment horizontal="right" vertical="center"/>
      <protection/>
    </xf>
    <xf numFmtId="0" fontId="0" fillId="0" borderId="0" xfId="0" applyProtection="1"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3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12" fillId="0" borderId="0" xfId="30" applyFont="1" applyAlignment="1">
      <alignment horizontal="left" vertical="center" wrapText="1" indent="1"/>
      <protection/>
    </xf>
    <xf numFmtId="0" fontId="10" fillId="0" borderId="0" xfId="30" applyFont="1" applyAlignment="1">
      <alignment horizontal="left" vertical="center" wrapText="1" indent="1"/>
      <protection/>
    </xf>
    <xf numFmtId="165" fontId="14" fillId="0" borderId="1" xfId="0" applyNumberFormat="1" applyFont="1" applyBorder="1" applyAlignment="1" applyProtection="1">
      <alignment horizontal="center" vertical="center" wrapText="1" readingOrder="1"/>
      <protection/>
    </xf>
    <xf numFmtId="0" fontId="12" fillId="0" borderId="0" xfId="30" applyFont="1" applyAlignment="1">
      <alignment horizontal="left" vertical="center" wrapText="1"/>
      <protection/>
    </xf>
    <xf numFmtId="0" fontId="1" fillId="0" borderId="0" xfId="30" applyAlignment="1">
      <alignment horizontal="center" vertical="center"/>
      <protection/>
    </xf>
    <xf numFmtId="0" fontId="10" fillId="0" borderId="4" xfId="30" applyFont="1" applyBorder="1" applyAlignment="1">
      <alignment horizontal="left" vertical="center" wrapText="1"/>
      <protection/>
    </xf>
    <xf numFmtId="0" fontId="10" fillId="0" borderId="5" xfId="30" applyFont="1" applyBorder="1" applyAlignment="1">
      <alignment horizontal="left" vertical="center" wrapText="1"/>
      <protection/>
    </xf>
    <xf numFmtId="0" fontId="10" fillId="0" borderId="6" xfId="30" applyFont="1" applyBorder="1" applyAlignment="1">
      <alignment horizontal="center" vertical="center" wrapText="1"/>
      <protection/>
    </xf>
    <xf numFmtId="0" fontId="10" fillId="3" borderId="2" xfId="30" applyFont="1" applyFill="1" applyBorder="1" applyAlignment="1">
      <alignment horizontal="left" vertical="center" wrapText="1"/>
      <protection/>
    </xf>
    <xf numFmtId="0" fontId="10" fillId="3" borderId="1" xfId="30" applyFont="1" applyFill="1" applyBorder="1" applyAlignment="1">
      <alignment horizontal="left" vertical="center" wrapText="1"/>
      <protection/>
    </xf>
    <xf numFmtId="0" fontId="1" fillId="0" borderId="0" xfId="30" applyAlignment="1">
      <alignment horizontal="center" vertical="center" wrapText="1"/>
      <protection/>
    </xf>
    <xf numFmtId="0" fontId="1" fillId="0" borderId="0" xfId="31">
      <alignment/>
      <protection/>
    </xf>
    <xf numFmtId="0" fontId="12" fillId="0" borderId="0" xfId="31" applyFont="1" applyAlignment="1">
      <alignment horizontal="left" vertical="center" wrapText="1" indent="1"/>
      <protection/>
    </xf>
    <xf numFmtId="0" fontId="12" fillId="0" borderId="0" xfId="31" applyFont="1" applyAlignment="1">
      <alignment horizontal="left" vertical="center" wrapText="1"/>
      <protection/>
    </xf>
    <xf numFmtId="0" fontId="1" fillId="0" borderId="0" xfId="31" applyAlignment="1">
      <alignment horizontal="center" vertical="center"/>
      <protection/>
    </xf>
    <xf numFmtId="0" fontId="12" fillId="0" borderId="1" xfId="31" applyFont="1" applyBorder="1" applyAlignment="1">
      <alignment horizontal="left" vertical="center" wrapText="1"/>
      <protection/>
    </xf>
    <xf numFmtId="0" fontId="12" fillId="0" borderId="7" xfId="31" applyFont="1" applyBorder="1" applyAlignment="1">
      <alignment horizontal="center" vertical="center" wrapText="1"/>
      <protection/>
    </xf>
    <xf numFmtId="0" fontId="10" fillId="0" borderId="8" xfId="31" applyFont="1" applyBorder="1" applyAlignment="1">
      <alignment horizontal="left" vertical="center" wrapText="1"/>
      <protection/>
    </xf>
    <xf numFmtId="0" fontId="10" fillId="0" borderId="9" xfId="31" applyFont="1" applyBorder="1" applyAlignment="1">
      <alignment horizontal="center" vertical="center" wrapText="1"/>
      <protection/>
    </xf>
    <xf numFmtId="0" fontId="12" fillId="0" borderId="10" xfId="31" applyFont="1" applyBorder="1" applyAlignment="1">
      <alignment horizontal="center" vertical="center" wrapText="1"/>
      <protection/>
    </xf>
    <xf numFmtId="0" fontId="15" fillId="4" borderId="11" xfId="31" applyFont="1" applyFill="1" applyBorder="1" applyAlignment="1">
      <alignment horizontal="left" vertical="center" wrapText="1"/>
      <protection/>
    </xf>
    <xf numFmtId="0" fontId="12" fillId="0" borderId="1" xfId="31" applyFont="1" applyBorder="1" applyAlignment="1">
      <alignment horizontal="left" vertical="center" wrapText="1" indent="1"/>
      <protection/>
    </xf>
    <xf numFmtId="0" fontId="15" fillId="4" borderId="1" xfId="31" applyFont="1" applyFill="1" applyBorder="1" applyAlignment="1">
      <alignment horizontal="left" vertical="center" wrapText="1" indent="1"/>
      <protection/>
    </xf>
    <xf numFmtId="165" fontId="16" fillId="0" borderId="1" xfId="0" applyNumberFormat="1" applyFont="1" applyBorder="1" applyAlignment="1" applyProtection="1">
      <alignment horizontal="center" vertical="center" wrapText="1" readingOrder="1"/>
      <protection/>
    </xf>
    <xf numFmtId="0" fontId="12" fillId="0" borderId="0" xfId="32" applyFont="1" applyAlignment="1">
      <alignment horizontal="left" vertical="center" wrapText="1"/>
      <protection/>
    </xf>
    <xf numFmtId="0" fontId="12" fillId="0" borderId="0" xfId="32" applyFont="1" applyAlignment="1">
      <alignment horizontal="left" vertical="center" wrapText="1" indent="1"/>
      <protection/>
    </xf>
    <xf numFmtId="49" fontId="5" fillId="0" borderId="0" xfId="33" applyNumberFormat="1" applyFont="1" applyAlignment="1" applyProtection="1">
      <alignment horizontal="right" vertical="center"/>
      <protection/>
    </xf>
    <xf numFmtId="0" fontId="10" fillId="3" borderId="1" xfId="32" applyFont="1" applyFill="1" applyBorder="1" applyAlignment="1">
      <alignment horizontal="left" vertical="center" wrapText="1"/>
      <protection/>
    </xf>
    <xf numFmtId="0" fontId="10" fillId="3" borderId="2" xfId="32" applyFont="1" applyFill="1" applyBorder="1" applyAlignment="1">
      <alignment horizontal="left" vertical="center" wrapText="1"/>
      <protection/>
    </xf>
    <xf numFmtId="0" fontId="10" fillId="0" borderId="5" xfId="32" applyFont="1" applyBorder="1" applyAlignment="1">
      <alignment horizontal="left" vertical="center" wrapText="1"/>
      <protection/>
    </xf>
    <xf numFmtId="0" fontId="10" fillId="0" borderId="4" xfId="32" applyFont="1" applyBorder="1" applyAlignment="1">
      <alignment horizontal="left" vertical="center" wrapText="1"/>
      <protection/>
    </xf>
    <xf numFmtId="0" fontId="2" fillId="5" borderId="12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6" fillId="0" borderId="3" xfId="20" applyNumberFormat="1" applyFont="1" applyBorder="1" applyAlignment="1" applyProtection="1">
      <alignment vertical="top" wrapText="1" readingOrder="1"/>
      <protection/>
    </xf>
    <xf numFmtId="165" fontId="8" fillId="0" borderId="13" xfId="20" applyNumberFormat="1" applyFont="1" applyBorder="1" applyAlignment="1" applyProtection="1">
      <alignment vertical="top" wrapText="1"/>
      <protection/>
    </xf>
    <xf numFmtId="165" fontId="8" fillId="0" borderId="14" xfId="20" applyNumberFormat="1" applyFont="1" applyBorder="1" applyAlignment="1" applyProtection="1">
      <alignment vertical="top" wrapText="1"/>
      <protection/>
    </xf>
    <xf numFmtId="0" fontId="2" fillId="5" borderId="12" xfId="0" applyFont="1" applyFill="1" applyBorder="1" applyAlignment="1" applyProtection="1">
      <alignment horizontal="center" vertical="center" wrapText="1" readingOrder="1"/>
      <protection/>
    </xf>
    <xf numFmtId="0" fontId="0" fillId="0" borderId="15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0" fontId="6" fillId="0" borderId="3" xfId="0" applyFont="1" applyBorder="1" applyAlignment="1" applyProtection="1">
      <alignment vertical="center" wrapText="1" readingOrder="1"/>
      <protection/>
    </xf>
    <xf numFmtId="0" fontId="7" fillId="0" borderId="13" xfId="0" applyFont="1" applyBorder="1" applyAlignment="1" applyProtection="1">
      <alignment vertical="center" wrapText="1"/>
      <protection/>
    </xf>
    <xf numFmtId="0" fontId="7" fillId="0" borderId="14" xfId="0" applyFont="1" applyBorder="1" applyAlignment="1" applyProtection="1">
      <alignment vertical="center" wrapText="1"/>
      <protection/>
    </xf>
    <xf numFmtId="0" fontId="13" fillId="0" borderId="16" xfId="28" applyFont="1" applyBorder="1" applyAlignment="1">
      <alignment horizontal="center" vertical="center"/>
      <protection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2" fillId="0" borderId="10" xfId="31" applyFont="1" applyBorder="1" applyAlignment="1">
      <alignment horizontal="center" vertical="center" wrapText="1"/>
      <protection/>
    </xf>
    <xf numFmtId="0" fontId="12" fillId="0" borderId="19" xfId="31" applyFont="1" applyBorder="1" applyAlignment="1">
      <alignment horizontal="center" vertical="center" wrapText="1"/>
      <protection/>
    </xf>
    <xf numFmtId="0" fontId="12" fillId="0" borderId="7" xfId="31" applyFont="1" applyBorder="1" applyAlignment="1">
      <alignment horizontal="center" vertical="center" wrapText="1"/>
      <protection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3 4" xfId="28"/>
    <cellStyle name="Normální 4 4" xfId="29"/>
    <cellStyle name="Normální 5" xfId="30"/>
    <cellStyle name="Normální 6" xfId="31"/>
    <cellStyle name="Normální 5 2" xfId="32"/>
    <cellStyle name="Normální 2 2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7"/>
  <sheetViews>
    <sheetView showGridLines="0" tabSelected="1" zoomScale="70" zoomScaleNormal="70" workbookViewId="0" topLeftCell="A1">
      <selection activeCell="H2" sqref="H2"/>
    </sheetView>
  </sheetViews>
  <sheetFormatPr defaultColWidth="9.140625" defaultRowHeight="12.75"/>
  <cols>
    <col min="1" max="1" width="3.28125" style="8" customWidth="1"/>
    <col min="2" max="2" width="13.7109375" style="8" customWidth="1"/>
    <col min="3" max="4" width="13.421875" style="8" customWidth="1"/>
    <col min="5" max="5" width="7.140625" style="8" customWidth="1"/>
    <col min="6" max="6" width="15.140625" style="8" customWidth="1"/>
    <col min="7" max="7" width="56.7109375" style="8" customWidth="1"/>
    <col min="8" max="8" width="16.140625" style="8" customWidth="1"/>
    <col min="9" max="9" width="13.421875" style="8" customWidth="1"/>
    <col min="10" max="10" width="24.7109375" style="8" customWidth="1"/>
    <col min="11" max="14" width="13.421875" style="8" customWidth="1"/>
    <col min="15" max="17" width="14.7109375" style="8" customWidth="1"/>
    <col min="18" max="16384" width="8.8515625" style="8" customWidth="1"/>
  </cols>
  <sheetData>
    <row r="1" ht="25.2" customHeight="1">
      <c r="B1" s="1" t="s">
        <v>78</v>
      </c>
    </row>
    <row r="2" ht="22.8" customHeight="1">
      <c r="B2" s="1" t="s">
        <v>24</v>
      </c>
    </row>
    <row r="3" ht="6.6" customHeight="1"/>
    <row r="4" spans="2:17" ht="55.2" customHeight="1">
      <c r="B4" s="46" t="s">
        <v>1</v>
      </c>
      <c r="C4" s="46" t="s">
        <v>2</v>
      </c>
      <c r="D4" s="46" t="s">
        <v>3</v>
      </c>
      <c r="E4" s="54" t="s">
        <v>19</v>
      </c>
      <c r="F4" s="55"/>
      <c r="G4" s="46" t="s">
        <v>4</v>
      </c>
      <c r="H4" s="46" t="s">
        <v>5</v>
      </c>
      <c r="I4" s="46" t="s">
        <v>6</v>
      </c>
      <c r="J4" s="46" t="s">
        <v>20</v>
      </c>
      <c r="K4" s="46" t="s">
        <v>7</v>
      </c>
      <c r="L4" s="46" t="s">
        <v>8</v>
      </c>
      <c r="M4" s="46" t="s">
        <v>9</v>
      </c>
      <c r="N4" s="46" t="s">
        <v>22</v>
      </c>
      <c r="O4" s="46" t="s">
        <v>10</v>
      </c>
      <c r="P4" s="46" t="s">
        <v>11</v>
      </c>
      <c r="Q4" s="46" t="s">
        <v>23</v>
      </c>
    </row>
    <row r="5" spans="2:17" ht="180" customHeight="1">
      <c r="B5" s="47">
        <v>1</v>
      </c>
      <c r="C5" s="9" t="s">
        <v>73</v>
      </c>
      <c r="D5" s="9" t="s">
        <v>12</v>
      </c>
      <c r="E5" s="56" t="s">
        <v>21</v>
      </c>
      <c r="F5" s="57"/>
      <c r="G5" s="2"/>
      <c r="H5" s="47">
        <v>2</v>
      </c>
      <c r="I5" s="47" t="s">
        <v>13</v>
      </c>
      <c r="J5" s="17">
        <v>12350</v>
      </c>
      <c r="K5" s="47" t="s">
        <v>14</v>
      </c>
      <c r="L5" s="3"/>
      <c r="M5" s="10">
        <f>N5-L5</f>
        <v>0</v>
      </c>
      <c r="N5" s="10">
        <f>L5*(1+K5/100)</f>
        <v>0</v>
      </c>
      <c r="O5" s="10">
        <f>H5*L5</f>
        <v>0</v>
      </c>
      <c r="P5" s="10">
        <f>H5*M5</f>
        <v>0</v>
      </c>
      <c r="Q5" s="10">
        <f>H5*N5</f>
        <v>0</v>
      </c>
    </row>
    <row r="6" spans="2:17" ht="180" customHeight="1">
      <c r="B6" s="47">
        <v>2</v>
      </c>
      <c r="C6" s="9" t="s">
        <v>79</v>
      </c>
      <c r="D6" s="9" t="s">
        <v>80</v>
      </c>
      <c r="E6" s="56" t="s">
        <v>26</v>
      </c>
      <c r="F6" s="57"/>
      <c r="G6" s="2"/>
      <c r="H6" s="47">
        <v>13</v>
      </c>
      <c r="I6" s="47" t="s">
        <v>13</v>
      </c>
      <c r="J6" s="17">
        <v>17200</v>
      </c>
      <c r="K6" s="47">
        <v>21</v>
      </c>
      <c r="L6" s="3"/>
      <c r="M6" s="10">
        <f>N6-L6</f>
        <v>0</v>
      </c>
      <c r="N6" s="10">
        <f>L6*(1+K6/100)</f>
        <v>0</v>
      </c>
      <c r="O6" s="10">
        <f>H6*L6</f>
        <v>0</v>
      </c>
      <c r="P6" s="10">
        <f>H6*M6</f>
        <v>0</v>
      </c>
      <c r="Q6" s="10">
        <f>H6*N6</f>
        <v>0</v>
      </c>
    </row>
    <row r="7" spans="2:17" ht="180" customHeight="1">
      <c r="B7" s="47">
        <v>3</v>
      </c>
      <c r="C7" s="9" t="s">
        <v>27</v>
      </c>
      <c r="D7" s="9" t="s">
        <v>25</v>
      </c>
      <c r="E7" s="56" t="s">
        <v>28</v>
      </c>
      <c r="F7" s="57"/>
      <c r="G7" s="2"/>
      <c r="H7" s="47">
        <v>7</v>
      </c>
      <c r="I7" s="47" t="s">
        <v>13</v>
      </c>
      <c r="J7" s="38">
        <v>12100</v>
      </c>
      <c r="K7" s="47" t="s">
        <v>14</v>
      </c>
      <c r="L7" s="3"/>
      <c r="M7" s="10">
        <f>N7-L7</f>
        <v>0</v>
      </c>
      <c r="N7" s="10">
        <f>L7*(1+K7/100)</f>
        <v>0</v>
      </c>
      <c r="O7" s="10">
        <f>H7*L7</f>
        <v>0</v>
      </c>
      <c r="P7" s="10">
        <f>H7*M7</f>
        <v>0</v>
      </c>
      <c r="Q7" s="10">
        <f>H7*N7</f>
        <v>0</v>
      </c>
    </row>
    <row r="8" ht="12" customHeight="1"/>
    <row r="9" spans="2:5" ht="19.95" customHeight="1">
      <c r="B9" s="58" t="s">
        <v>15</v>
      </c>
      <c r="C9" s="59"/>
      <c r="D9" s="59"/>
      <c r="E9" s="60"/>
    </row>
    <row r="10" spans="2:5" ht="11.4" customHeight="1">
      <c r="B10" s="11"/>
      <c r="C10" s="11"/>
      <c r="D10" s="11"/>
      <c r="E10" s="11"/>
    </row>
    <row r="11" spans="2:5" ht="19.95" customHeight="1">
      <c r="B11" s="12" t="s">
        <v>16</v>
      </c>
      <c r="C11" s="51">
        <f>SUM(O5:O7)</f>
        <v>0</v>
      </c>
      <c r="D11" s="52"/>
      <c r="E11" s="53"/>
    </row>
    <row r="12" spans="2:5" ht="11.4" customHeight="1">
      <c r="B12" s="13"/>
      <c r="C12" s="14"/>
      <c r="D12" s="14"/>
      <c r="E12" s="14"/>
    </row>
    <row r="13" spans="2:5" ht="19.95" customHeight="1">
      <c r="B13" s="12" t="s">
        <v>17</v>
      </c>
      <c r="C13" s="51">
        <f>SUM(P5:P7)</f>
        <v>0</v>
      </c>
      <c r="D13" s="52"/>
      <c r="E13" s="53"/>
    </row>
    <row r="14" spans="2:5" ht="11.4" customHeight="1">
      <c r="B14" s="13"/>
      <c r="C14" s="14"/>
      <c r="D14" s="14"/>
      <c r="E14" s="14"/>
    </row>
    <row r="15" spans="2:5" ht="19.95" customHeight="1">
      <c r="B15" s="12" t="s">
        <v>18</v>
      </c>
      <c r="C15" s="51">
        <f>SUM(Q5:Q7)</f>
        <v>0</v>
      </c>
      <c r="D15" s="52"/>
      <c r="E15" s="53"/>
    </row>
    <row r="16" ht="5.4" customHeight="1"/>
    <row r="17" spans="2:14" ht="58.2" customHeight="1">
      <c r="B17" s="48" t="s">
        <v>0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50"/>
      <c r="N17" s="50"/>
    </row>
    <row r="18" ht="13.2" customHeight="1" hidden="1"/>
  </sheetData>
  <sheetProtection password="BCB8" sheet="1" objects="1" scenarios="1"/>
  <mergeCells count="9">
    <mergeCell ref="B17:N17"/>
    <mergeCell ref="C13:E13"/>
    <mergeCell ref="C15:E15"/>
    <mergeCell ref="E4:F4"/>
    <mergeCell ref="E5:F5"/>
    <mergeCell ref="E7:F7"/>
    <mergeCell ref="B9:E9"/>
    <mergeCell ref="C11:E11"/>
    <mergeCell ref="E6:F6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 topLeftCell="A1">
      <selection activeCell="B2" sqref="B2"/>
    </sheetView>
  </sheetViews>
  <sheetFormatPr defaultColWidth="9.140625" defaultRowHeight="12.75"/>
  <cols>
    <col min="1" max="1" width="15.28125" style="29" bestFit="1" customWidth="1"/>
    <col min="2" max="2" width="36.8515625" style="28" customWidth="1"/>
    <col min="3" max="3" width="35.57421875" style="27" customWidth="1"/>
    <col min="4" max="16384" width="8.8515625" style="26" customWidth="1"/>
  </cols>
  <sheetData>
    <row r="1" spans="1:3" ht="9" customHeight="1">
      <c r="A1" s="19"/>
      <c r="B1" s="18"/>
      <c r="C1" s="15"/>
    </row>
    <row r="2" spans="1:3" ht="17.4">
      <c r="A2" s="19"/>
      <c r="B2" s="18"/>
      <c r="C2" s="7" t="s">
        <v>70</v>
      </c>
    </row>
    <row r="3" spans="1:3" ht="9" customHeight="1">
      <c r="A3" s="19"/>
      <c r="B3" s="18"/>
      <c r="C3" s="15"/>
    </row>
    <row r="4" spans="1:3" ht="24" customHeight="1">
      <c r="A4" s="25"/>
      <c r="B4" s="24" t="s">
        <v>29</v>
      </c>
      <c r="C4" s="23" t="s">
        <v>60</v>
      </c>
    </row>
    <row r="5" spans="1:3" ht="24" customHeight="1" thickBot="1">
      <c r="A5" s="25"/>
      <c r="B5" s="24" t="s">
        <v>3</v>
      </c>
      <c r="C5" s="23" t="s">
        <v>12</v>
      </c>
    </row>
    <row r="6" spans="1:3" ht="12.75">
      <c r="A6" s="22" t="s">
        <v>44</v>
      </c>
      <c r="B6" s="21" t="s">
        <v>30</v>
      </c>
      <c r="C6" s="20" t="s">
        <v>31</v>
      </c>
    </row>
    <row r="7" spans="1:3" ht="18" customHeight="1">
      <c r="A7" s="33" t="s">
        <v>61</v>
      </c>
      <c r="B7" s="32" t="s">
        <v>62</v>
      </c>
      <c r="C7" s="35" t="s">
        <v>63</v>
      </c>
    </row>
    <row r="8" spans="1:3" ht="23.4" customHeight="1">
      <c r="A8" s="64" t="s">
        <v>64</v>
      </c>
      <c r="B8" s="30" t="s">
        <v>54</v>
      </c>
      <c r="C8" s="35" t="s">
        <v>69</v>
      </c>
    </row>
    <row r="9" spans="1:3" ht="18.6" customHeight="1">
      <c r="A9" s="65"/>
      <c r="B9" s="30" t="s">
        <v>45</v>
      </c>
      <c r="C9" s="35" t="s">
        <v>88</v>
      </c>
    </row>
    <row r="10" spans="1:3" ht="36" customHeight="1">
      <c r="A10" s="34" t="s">
        <v>35</v>
      </c>
      <c r="B10" s="30" t="s">
        <v>87</v>
      </c>
      <c r="C10" s="35" t="s">
        <v>89</v>
      </c>
    </row>
    <row r="11" spans="1:3" ht="18" customHeight="1">
      <c r="A11" s="31" t="s">
        <v>36</v>
      </c>
      <c r="B11" s="30" t="s">
        <v>46</v>
      </c>
      <c r="C11" s="35" t="s">
        <v>86</v>
      </c>
    </row>
    <row r="12" spans="1:3" ht="18" customHeight="1">
      <c r="A12" s="66" t="s">
        <v>37</v>
      </c>
      <c r="B12" s="30" t="s">
        <v>47</v>
      </c>
      <c r="C12" s="35" t="s">
        <v>77</v>
      </c>
    </row>
    <row r="13" spans="1:3" ht="18" customHeight="1">
      <c r="A13" s="66"/>
      <c r="B13" s="30" t="s">
        <v>48</v>
      </c>
      <c r="C13" s="35">
        <v>256</v>
      </c>
    </row>
    <row r="14" spans="1:3" ht="18" customHeight="1">
      <c r="A14" s="66" t="s">
        <v>39</v>
      </c>
      <c r="B14" s="30" t="s">
        <v>49</v>
      </c>
      <c r="C14" s="35" t="s">
        <v>50</v>
      </c>
    </row>
    <row r="15" spans="1:3" ht="18" customHeight="1">
      <c r="A15" s="66"/>
      <c r="B15" s="30" t="s">
        <v>51</v>
      </c>
      <c r="C15" s="35" t="s">
        <v>52</v>
      </c>
    </row>
    <row r="16" spans="1:3" ht="25.8" customHeight="1">
      <c r="A16" s="66"/>
      <c r="B16" s="30" t="s">
        <v>53</v>
      </c>
      <c r="C16" s="35" t="s">
        <v>85</v>
      </c>
    </row>
    <row r="17" spans="1:3" ht="30.6">
      <c r="A17" s="31" t="s">
        <v>65</v>
      </c>
      <c r="B17" s="30" t="s">
        <v>66</v>
      </c>
      <c r="C17" s="35" t="s">
        <v>84</v>
      </c>
    </row>
    <row r="18" spans="1:3" ht="18" customHeight="1">
      <c r="A18" s="31" t="s">
        <v>42</v>
      </c>
      <c r="B18" s="30" t="s">
        <v>59</v>
      </c>
      <c r="C18" s="35" t="s">
        <v>83</v>
      </c>
    </row>
    <row r="19" spans="1:3" ht="18" customHeight="1">
      <c r="A19" s="31" t="s">
        <v>67</v>
      </c>
      <c r="B19" s="30" t="s">
        <v>68</v>
      </c>
      <c r="C19" s="35">
        <v>2</v>
      </c>
    </row>
    <row r="20" spans="1:3" ht="18" customHeight="1">
      <c r="A20" s="66" t="s">
        <v>40</v>
      </c>
      <c r="B20" s="30" t="s">
        <v>55</v>
      </c>
      <c r="C20" s="35" t="s">
        <v>82</v>
      </c>
    </row>
    <row r="21" spans="1:3" ht="18" customHeight="1">
      <c r="A21" s="66"/>
      <c r="B21" s="30" t="s">
        <v>56</v>
      </c>
      <c r="C21" s="35" t="s">
        <v>82</v>
      </c>
    </row>
    <row r="22" spans="1:3" ht="18" customHeight="1" thickBot="1">
      <c r="A22" s="31" t="s">
        <v>57</v>
      </c>
      <c r="B22" s="30" t="s">
        <v>58</v>
      </c>
      <c r="C22" s="35" t="s">
        <v>81</v>
      </c>
    </row>
    <row r="23" spans="1:3" ht="24" customHeight="1" thickBot="1">
      <c r="A23" s="61" t="s">
        <v>43</v>
      </c>
      <c r="B23" s="62"/>
      <c r="C23" s="63"/>
    </row>
  </sheetData>
  <mergeCells count="5">
    <mergeCell ref="A23:C23"/>
    <mergeCell ref="A8:A9"/>
    <mergeCell ref="A20:A21"/>
    <mergeCell ref="A12:A13"/>
    <mergeCell ref="A14:A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1">
      <selection activeCell="D4" sqref="D4"/>
    </sheetView>
  </sheetViews>
  <sheetFormatPr defaultColWidth="9.140625" defaultRowHeight="12.75"/>
  <cols>
    <col min="1" max="1" width="24.7109375" style="27" customWidth="1"/>
    <col min="2" max="2" width="59.28125" style="27" customWidth="1"/>
    <col min="3" max="16384" width="8.8515625" style="26" customWidth="1"/>
  </cols>
  <sheetData>
    <row r="1" spans="1:2" ht="7.8" customHeight="1">
      <c r="A1" s="39"/>
      <c r="B1" s="40"/>
    </row>
    <row r="2" spans="1:2" ht="17.4">
      <c r="A2" s="39"/>
      <c r="B2" s="41" t="s">
        <v>71</v>
      </c>
    </row>
    <row r="3" spans="1:2" ht="7.8" customHeight="1">
      <c r="A3" s="39"/>
      <c r="B3" s="40"/>
    </row>
    <row r="4" spans="1:2" ht="24" customHeight="1">
      <c r="A4" s="42" t="s">
        <v>29</v>
      </c>
      <c r="B4" s="43" t="s">
        <v>79</v>
      </c>
    </row>
    <row r="5" spans="1:2" ht="24" customHeight="1" thickBot="1">
      <c r="A5" s="42" t="s">
        <v>3</v>
      </c>
      <c r="B5" s="43" t="s">
        <v>80</v>
      </c>
    </row>
    <row r="6" spans="1:2" ht="24" customHeight="1">
      <c r="A6" s="44" t="s">
        <v>30</v>
      </c>
      <c r="B6" s="45" t="s">
        <v>31</v>
      </c>
    </row>
    <row r="7" spans="1:2" ht="51" customHeight="1">
      <c r="A7" s="36" t="s">
        <v>32</v>
      </c>
      <c r="B7" s="37" t="s">
        <v>104</v>
      </c>
    </row>
    <row r="8" spans="1:2" ht="30" customHeight="1">
      <c r="A8" s="36" t="s">
        <v>35</v>
      </c>
      <c r="B8" s="37" t="s">
        <v>103</v>
      </c>
    </row>
    <row r="9" spans="1:2" ht="41.4" customHeight="1">
      <c r="A9" s="36" t="s">
        <v>33</v>
      </c>
      <c r="B9" s="37" t="s">
        <v>102</v>
      </c>
    </row>
    <row r="10" spans="1:2" ht="18" customHeight="1">
      <c r="A10" s="36" t="s">
        <v>36</v>
      </c>
      <c r="B10" s="37" t="s">
        <v>86</v>
      </c>
    </row>
    <row r="11" spans="1:2" ht="18" customHeight="1">
      <c r="A11" s="36" t="s">
        <v>34</v>
      </c>
      <c r="B11" s="37" t="s">
        <v>101</v>
      </c>
    </row>
    <row r="12" spans="1:2" ht="18" customHeight="1">
      <c r="A12" s="36" t="s">
        <v>76</v>
      </c>
      <c r="B12" s="37" t="s">
        <v>100</v>
      </c>
    </row>
    <row r="13" spans="1:2" ht="18" customHeight="1">
      <c r="A13" s="36" t="s">
        <v>75</v>
      </c>
      <c r="B13" s="37" t="s">
        <v>99</v>
      </c>
    </row>
    <row r="14" spans="1:2" ht="18" customHeight="1">
      <c r="A14" s="36" t="s">
        <v>98</v>
      </c>
      <c r="B14" s="37" t="s">
        <v>97</v>
      </c>
    </row>
    <row r="15" spans="1:2" ht="35.4" customHeight="1">
      <c r="A15" s="36" t="s">
        <v>38</v>
      </c>
      <c r="B15" s="37" t="s">
        <v>96</v>
      </c>
    </row>
    <row r="16" spans="1:2" ht="18" customHeight="1">
      <c r="A16" s="36" t="s">
        <v>39</v>
      </c>
      <c r="B16" s="37" t="s">
        <v>95</v>
      </c>
    </row>
    <row r="17" spans="1:2" ht="18" customHeight="1">
      <c r="A17" s="36" t="s">
        <v>42</v>
      </c>
      <c r="B17" s="37" t="s">
        <v>94</v>
      </c>
    </row>
    <row r="18" spans="1:2" ht="29.4" customHeight="1">
      <c r="A18" s="36" t="s">
        <v>57</v>
      </c>
      <c r="B18" s="37" t="s">
        <v>93</v>
      </c>
    </row>
    <row r="19" spans="1:2" ht="37.2" customHeight="1">
      <c r="A19" s="36" t="s">
        <v>74</v>
      </c>
      <c r="B19" s="37" t="s">
        <v>92</v>
      </c>
    </row>
    <row r="20" spans="1:2" ht="18" customHeight="1">
      <c r="A20" s="36" t="s">
        <v>40</v>
      </c>
      <c r="B20" s="37" t="s">
        <v>91</v>
      </c>
    </row>
    <row r="21" spans="1:2" ht="18" customHeight="1">
      <c r="A21" s="36" t="s">
        <v>41</v>
      </c>
      <c r="B21" s="37" t="s">
        <v>90</v>
      </c>
    </row>
    <row r="22" spans="1:2" ht="24" customHeight="1">
      <c r="A22" s="67" t="s">
        <v>43</v>
      </c>
      <c r="B22" s="68"/>
    </row>
  </sheetData>
  <mergeCells count="1">
    <mergeCell ref="A22:B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1">
      <selection activeCell="D4" sqref="D4"/>
    </sheetView>
  </sheetViews>
  <sheetFormatPr defaultColWidth="9.140625" defaultRowHeight="12.75"/>
  <cols>
    <col min="1" max="1" width="21.00390625" style="27" customWidth="1"/>
    <col min="2" max="2" width="61.28125" style="27" customWidth="1"/>
    <col min="3" max="16384" width="8.8515625" style="26" customWidth="1"/>
  </cols>
  <sheetData>
    <row r="1" spans="1:2" ht="8.4" customHeight="1">
      <c r="A1" s="16"/>
      <c r="B1" s="16"/>
    </row>
    <row r="2" spans="1:2" ht="17.4">
      <c r="A2"/>
      <c r="B2" s="7" t="s">
        <v>72</v>
      </c>
    </row>
    <row r="3" spans="1:2" ht="11.4" customHeight="1">
      <c r="A3"/>
      <c r="B3"/>
    </row>
    <row r="4" spans="1:2" ht="24" customHeight="1">
      <c r="A4" s="4" t="s">
        <v>29</v>
      </c>
      <c r="B4" s="5" t="s">
        <v>27</v>
      </c>
    </row>
    <row r="5" spans="1:2" ht="24" customHeight="1">
      <c r="A5" s="5" t="s">
        <v>3</v>
      </c>
      <c r="B5" s="5" t="s">
        <v>25</v>
      </c>
    </row>
    <row r="6" spans="1:2" ht="24" customHeight="1">
      <c r="A6" s="6" t="s">
        <v>30</v>
      </c>
      <c r="B6" s="6" t="s">
        <v>31</v>
      </c>
    </row>
    <row r="7" spans="1:2" ht="53.4" customHeight="1">
      <c r="A7" s="36" t="s">
        <v>32</v>
      </c>
      <c r="B7" s="37" t="s">
        <v>104</v>
      </c>
    </row>
    <row r="8" spans="1:2" ht="30.6" customHeight="1">
      <c r="A8" s="36" t="s">
        <v>35</v>
      </c>
      <c r="B8" s="37" t="s">
        <v>109</v>
      </c>
    </row>
    <row r="9" spans="1:2" ht="29.4" customHeight="1">
      <c r="A9" s="36" t="s">
        <v>33</v>
      </c>
      <c r="B9" s="37" t="s">
        <v>108</v>
      </c>
    </row>
    <row r="10" spans="1:2" ht="18" customHeight="1">
      <c r="A10" s="36" t="s">
        <v>36</v>
      </c>
      <c r="B10" s="37" t="s">
        <v>86</v>
      </c>
    </row>
    <row r="11" spans="1:2" ht="18" customHeight="1">
      <c r="A11" s="36" t="s">
        <v>34</v>
      </c>
      <c r="B11" s="37" t="s">
        <v>107</v>
      </c>
    </row>
    <row r="12" spans="1:2" ht="18" customHeight="1">
      <c r="A12" s="36" t="s">
        <v>76</v>
      </c>
      <c r="B12" s="37" t="s">
        <v>77</v>
      </c>
    </row>
    <row r="13" spans="1:2" ht="18" customHeight="1">
      <c r="A13" s="36" t="s">
        <v>75</v>
      </c>
      <c r="B13" s="37" t="s">
        <v>99</v>
      </c>
    </row>
    <row r="14" spans="1:2" ht="18" customHeight="1">
      <c r="A14" s="36" t="s">
        <v>98</v>
      </c>
      <c r="B14" s="37" t="s">
        <v>106</v>
      </c>
    </row>
    <row r="15" spans="1:2" ht="18" customHeight="1">
      <c r="A15" s="36" t="s">
        <v>38</v>
      </c>
      <c r="B15" s="37" t="s">
        <v>105</v>
      </c>
    </row>
    <row r="16" spans="1:2" ht="18" customHeight="1">
      <c r="A16" s="36" t="s">
        <v>39</v>
      </c>
      <c r="B16" s="37" t="s">
        <v>95</v>
      </c>
    </row>
    <row r="17" spans="1:2" ht="18" customHeight="1">
      <c r="A17" s="36" t="s">
        <v>42</v>
      </c>
      <c r="B17" s="37" t="s">
        <v>94</v>
      </c>
    </row>
    <row r="18" spans="1:2" ht="30" customHeight="1">
      <c r="A18" s="36" t="s">
        <v>57</v>
      </c>
      <c r="B18" s="37" t="s">
        <v>93</v>
      </c>
    </row>
    <row r="19" spans="1:2" ht="39.6" customHeight="1">
      <c r="A19" s="36" t="s">
        <v>74</v>
      </c>
      <c r="B19" s="37" t="s">
        <v>92</v>
      </c>
    </row>
    <row r="20" spans="1:2" ht="18" customHeight="1">
      <c r="A20" s="36" t="s">
        <v>40</v>
      </c>
      <c r="B20" s="37" t="s">
        <v>91</v>
      </c>
    </row>
    <row r="21" spans="1:2" ht="18" customHeight="1">
      <c r="A21" s="36" t="s">
        <v>41</v>
      </c>
      <c r="B21" s="37" t="s">
        <v>90</v>
      </c>
    </row>
    <row r="22" spans="1:2" ht="24.6" customHeight="1">
      <c r="A22" s="67" t="s">
        <v>43</v>
      </c>
      <c r="B22" s="68"/>
    </row>
  </sheetData>
  <mergeCells count="1">
    <mergeCell ref="A22:B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2020-09-04T07:00:08Z</dcterms:modified>
  <cp:category/>
  <cp:version/>
  <cp:contentType/>
  <cp:contentStatus/>
</cp:coreProperties>
</file>