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40" windowWidth="16140" windowHeight="10010" activeTab="0"/>
  </bookViews>
  <sheets>
    <sheet name="specifikace" sheetId="1" r:id="rId1"/>
    <sheet name="List1" sheetId="7" r:id="rId2"/>
  </sheets>
  <definedNames/>
  <calcPr calcId="162913"/>
</workbook>
</file>

<file path=xl/sharedStrings.xml><?xml version="1.0" encoding="utf-8"?>
<sst xmlns="http://schemas.openxmlformats.org/spreadsheetml/2006/main" count="100" uniqueCount="93">
  <si>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</si>
  <si>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</si>
  <si>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</si>
  <si>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</si>
  <si>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</si>
  <si>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</si>
  <si>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</si>
  <si>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</si>
  <si>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</si>
  <si>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</si>
  <si>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</si>
  <si>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</si>
  <si>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</si>
  <si>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</si>
  <si>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</si>
  <si>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</si>
  <si>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</si>
  <si>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</si>
  <si>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</si>
  <si>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</si>
  <si>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</si>
  <si>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</si>
  <si>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</si>
  <si>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</si>
  <si>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30214000-2</t>
  </si>
  <si>
    <t>Pracovní stanice</t>
  </si>
  <si>
    <t>Druh dodávky</t>
  </si>
  <si>
    <t>Popis</t>
  </si>
  <si>
    <t>Minimální požadované vlastnosti</t>
  </si>
  <si>
    <t>Skříň</t>
  </si>
  <si>
    <t>Procesor</t>
  </si>
  <si>
    <t>Paměť RAM</t>
  </si>
  <si>
    <t>Síťové připojení</t>
  </si>
  <si>
    <t>Monitor</t>
  </si>
  <si>
    <t>Operační systém</t>
  </si>
  <si>
    <t>Zboží nebude použité ani repasované</t>
  </si>
  <si>
    <t>List 1</t>
  </si>
  <si>
    <t>Záruka a podpora</t>
  </si>
  <si>
    <t>Myš</t>
  </si>
  <si>
    <t>Klávesnice</t>
  </si>
  <si>
    <t>Grafická karta</t>
  </si>
  <si>
    <t>Mechanika DVD</t>
  </si>
  <si>
    <t>Zdroj</t>
  </si>
  <si>
    <t>ANO</t>
  </si>
  <si>
    <t>Microsoft Windows 10 Professional CZ OEM 64 bit</t>
  </si>
  <si>
    <t>Obchodní název a typ licence</t>
  </si>
  <si>
    <t>Odstranění závady technikem do druhého pracovního dne (NBD) na místě instalace</t>
  </si>
  <si>
    <t>Požadovaná podpora</t>
  </si>
  <si>
    <t>Záruka v měsících</t>
  </si>
  <si>
    <t>drátová, optická s kolečkem, pro USB rozhraní</t>
  </si>
  <si>
    <t>pro USB rozhraní</t>
  </si>
  <si>
    <t>Další vlastnosti</t>
  </si>
  <si>
    <t>Samostatný numerický blok</t>
  </si>
  <si>
    <t>Česká klávesnice</t>
  </si>
  <si>
    <t>není požadováno</t>
  </si>
  <si>
    <t>Doba odezvy v milisekundách</t>
  </si>
  <si>
    <t>Rozlišení</t>
  </si>
  <si>
    <t>Úhlopříčka displeje uvedená v palcích</t>
  </si>
  <si>
    <t>Bezdrátová Síť</t>
  </si>
  <si>
    <t xml:space="preserve">Integrovaná síťová karta </t>
  </si>
  <si>
    <t>Další</t>
  </si>
  <si>
    <t>10/100/1000Mbit/s</t>
  </si>
  <si>
    <t>Rychlost v Mbit/s</t>
  </si>
  <si>
    <t>Ethernet RJ-45</t>
  </si>
  <si>
    <t>Rozhraní</t>
  </si>
  <si>
    <t>integrovaná,  sdílená</t>
  </si>
  <si>
    <t>Minimální dosažená hodnota G3D Mark v testu na https://www.videocardbenchmark.net/</t>
  </si>
  <si>
    <t>Rychlost čtení/zápis v MB/s</t>
  </si>
  <si>
    <t>500 GB</t>
  </si>
  <si>
    <t>Kapacita v GB</t>
  </si>
  <si>
    <t>Typ</t>
  </si>
  <si>
    <t>Pevný disk</t>
  </si>
  <si>
    <t>Velikost v GB</t>
  </si>
  <si>
    <t>Minimální dosažená hodnota CPU MARK v testu na www.cpubenchmark.net</t>
  </si>
  <si>
    <t>Účinnost</t>
  </si>
  <si>
    <t>Výkon</t>
  </si>
  <si>
    <t>Počet a typ konektorů na zadní straně</t>
  </si>
  <si>
    <t>Počet a typ konektorů na přední straně</t>
  </si>
  <si>
    <t>mini PC, rozměry maximálně 185×185×40 mm (ŠxHxV)</t>
  </si>
  <si>
    <t>Typ skříně</t>
  </si>
  <si>
    <t>Komponent</t>
  </si>
  <si>
    <t>max. 6 ms</t>
  </si>
  <si>
    <t>Full HD (1920 x 1080 pixelů)</t>
  </si>
  <si>
    <t>min. 60 cm (23,8")</t>
  </si>
  <si>
    <t xml:space="preserve">1500/800 </t>
  </si>
  <si>
    <t>SSD disk M.2 PCIe NVMe</t>
  </si>
  <si>
    <t>16 GB (1 x 16 GB), typ DDR4 SDRAM, frekvence 2666 MHz,  1 volný slot pro rozšíření</t>
  </si>
  <si>
    <t xml:space="preserve">
- počet jader procesoru: 6,
- základní frekvence procesoru: 2,3 GHz, 
- mezipaměti L3:  12 MB</t>
  </si>
  <si>
    <t>65W (provedení jako externí adapter na 230V)</t>
  </si>
  <si>
    <t>DNS IT 002</t>
  </si>
  <si>
    <t xml:space="preserve"> typ podsvícení: systém LED
 typ LCD panelu: IPS
 povrch displeje: matný,antireflexní
 jas: 250 cd/m2 
 kontrast: 1000:1, 
 pozorovací úhly: min. vertikální 175°/horizontální 175°
 vybaven technologií: Low Blue Light
 konektory min.:   D-Sub (VGA) , HDMI (verze 1.4) , DisplayPort 1.2
 podstavec - možnost výškového nastavení, pivot 
 vestavěné reproduktory
 součástí dodávky - kabely:  HDMI nebo DisplayPort (1,8m), napájecí 230V</t>
  </si>
  <si>
    <t>1x RJ-45
1x DisplayPort™ 1.4
4x USB Type-A 
1x HDMI 1.4b</t>
  </si>
  <si>
    <t>1x kombinovaný konektor pro sluchátka/mikrofon NEBO    1x konektor pro sluchátka  a 1x konektor pro mikrofon
                                                                                1x USB Type-C 
1x USB Type-A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</si>
</sst>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color indexed="63"/>
      <name val="Verdana"/>
      <family val="2"/>
    </font>
    <font>
      <b/>
      <sz val="11"/>
      <color indexed="8"/>
      <name val="Calibri"/>
      <family val="2"/>
    </font>
    <font>
      <b/>
      <sz val="9"/>
      <color indexed="63"/>
      <name val="Verdana"/>
      <family val="2"/>
    </font>
    <font>
      <sz val="10"/>
      <color indexed="8"/>
      <name val="Verdana"/>
      <family val="2"/>
    </font>
    <font>
      <b/>
      <sz val="11"/>
      <color indexed="12"/>
      <name val="Calibri"/>
      <family val="2"/>
    </font>
    <font>
      <b/>
      <sz val="10"/>
      <color indexed="63"/>
      <name val="Times New Roman"/>
      <family val="1"/>
    </font>
    <font>
      <sz val="8"/>
      <color rgb="FFFF0000"/>
      <name val="Verdana"/>
      <family val="2"/>
    </font>
    <font>
      <b/>
      <sz val="8"/>
      <color rgb="FFFF000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2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1" fillId="0" borderId="0" xfId="32">
      <alignment/>
      <protection/>
    </xf>
    <xf numFmtId="0" fontId="11" fillId="0" borderId="0" xfId="32" applyFont="1">
      <alignment/>
      <protection/>
    </xf>
    <xf numFmtId="0" fontId="16" fillId="0" borderId="0" xfId="32" applyFont="1">
      <alignment/>
      <protection/>
    </xf>
    <xf numFmtId="0" fontId="17" fillId="0" borderId="0" xfId="32" applyFont="1">
      <alignment/>
      <protection/>
    </xf>
    <xf numFmtId="0" fontId="13" fillId="0" borderId="1" xfId="32" applyFont="1" applyBorder="1" applyAlignment="1">
      <alignment horizontal="left" vertical="center" wrapText="1"/>
      <protection/>
    </xf>
    <xf numFmtId="0" fontId="12" fillId="3" borderId="1" xfId="32" applyFont="1" applyFill="1" applyBorder="1" applyAlignment="1">
      <alignment vertical="center" wrapText="1"/>
      <protection/>
    </xf>
    <xf numFmtId="0" fontId="13" fillId="0" borderId="2" xfId="32" applyFont="1" applyBorder="1" applyAlignment="1">
      <alignment horizontal="center" vertical="center" wrapText="1"/>
      <protection/>
    </xf>
    <xf numFmtId="0" fontId="12" fillId="3" borderId="3" xfId="32" applyFont="1" applyFill="1" applyBorder="1" applyAlignment="1">
      <alignment horizontal="left" vertical="center" wrapText="1"/>
      <protection/>
    </xf>
    <xf numFmtId="0" fontId="12" fillId="3" borderId="4" xfId="32" applyFont="1" applyFill="1" applyBorder="1" applyAlignment="1">
      <alignment horizontal="left" vertical="center" wrapText="1"/>
      <protection/>
    </xf>
    <xf numFmtId="0" fontId="13" fillId="0" borderId="5" xfId="32" applyFont="1" applyBorder="1" applyAlignment="1">
      <alignment horizontal="left" vertical="center" wrapText="1"/>
      <protection/>
    </xf>
    <xf numFmtId="0" fontId="13" fillId="0" borderId="6" xfId="32" applyFont="1" applyFill="1" applyBorder="1" applyAlignment="1">
      <alignment horizontal="center" vertical="center" wrapText="1"/>
      <protection/>
    </xf>
    <xf numFmtId="0" fontId="1" fillId="0" borderId="0" xfId="32" applyFont="1">
      <alignment/>
      <protection/>
    </xf>
    <xf numFmtId="0" fontId="1" fillId="0" borderId="0" xfId="32" applyAlignment="1">
      <alignment horizontal="left" indent="1"/>
      <protection/>
    </xf>
    <xf numFmtId="0" fontId="18" fillId="0" borderId="0" xfId="32" applyFont="1">
      <alignment/>
      <protection/>
    </xf>
    <xf numFmtId="0" fontId="14" fillId="0" borderId="0" xfId="32" applyFont="1">
      <alignment/>
      <protection/>
    </xf>
    <xf numFmtId="9" fontId="12" fillId="3" borderId="3" xfId="32" applyNumberFormat="1" applyFont="1" applyFill="1" applyBorder="1" applyAlignment="1">
      <alignment horizontal="left" vertical="center" wrapText="1"/>
      <protection/>
    </xf>
    <xf numFmtId="0" fontId="15" fillId="0" borderId="7" xfId="32" applyFont="1" applyBorder="1" applyAlignment="1">
      <alignment horizontal="left" vertical="center" wrapText="1"/>
      <protection/>
    </xf>
    <xf numFmtId="0" fontId="15" fillId="0" borderId="8" xfId="32" applyFont="1" applyBorder="1" applyAlignment="1">
      <alignment horizontal="left" vertical="center" wrapText="1"/>
      <protection/>
    </xf>
    <xf numFmtId="0" fontId="15" fillId="0" borderId="9" xfId="32" applyFont="1" applyBorder="1" applyAlignment="1">
      <alignment horizontal="center" vertical="center" wrapText="1"/>
      <protection/>
    </xf>
    <xf numFmtId="0" fontId="15" fillId="4" borderId="5" xfId="32" applyFont="1" applyFill="1" applyBorder="1" applyAlignment="1">
      <alignment horizontal="left" vertical="center" wrapText="1"/>
      <protection/>
    </xf>
    <xf numFmtId="0" fontId="15" fillId="4" borderId="1" xfId="32" applyFont="1" applyFill="1" applyBorder="1" applyAlignment="1">
      <alignment horizontal="left" vertical="center" wrapText="1"/>
      <protection/>
    </xf>
    <xf numFmtId="0" fontId="1" fillId="0" borderId="0" xfId="32" applyAlignment="1">
      <alignment horizontal="center" vertical="center" wrapText="1"/>
      <protection/>
    </xf>
    <xf numFmtId="0" fontId="19" fillId="3" borderId="3" xfId="32" applyFont="1" applyFill="1" applyBorder="1" applyAlignment="1">
      <alignment horizontal="left" vertical="center" wrapText="1"/>
      <protection/>
    </xf>
    <xf numFmtId="0" fontId="20" fillId="0" borderId="1" xfId="32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3" fillId="0" borderId="2" xfId="32" applyFont="1" applyBorder="1" applyAlignment="1">
      <alignment horizontal="center" vertical="center" wrapText="1"/>
      <protection/>
    </xf>
    <xf numFmtId="0" fontId="13" fillId="0" borderId="6" xfId="32" applyFont="1" applyFill="1" applyBorder="1" applyAlignment="1">
      <alignment horizontal="center" vertical="center" wrapText="1"/>
      <protection/>
    </xf>
    <xf numFmtId="0" fontId="13" fillId="0" borderId="13" xfId="32" applyFont="1" applyFill="1" applyBorder="1" applyAlignment="1">
      <alignment horizontal="center" vertical="center" wrapText="1"/>
      <protection/>
    </xf>
    <xf numFmtId="0" fontId="13" fillId="0" borderId="14" xfId="32" applyFont="1" applyFill="1" applyBorder="1" applyAlignment="1">
      <alignment horizontal="center" vertical="center" wrapText="1"/>
      <protection/>
    </xf>
    <xf numFmtId="0" fontId="13" fillId="0" borderId="6" xfId="32" applyFont="1" applyBorder="1" applyAlignment="1">
      <alignment horizontal="center" vertical="center" wrapText="1"/>
      <protection/>
    </xf>
    <xf numFmtId="0" fontId="13" fillId="0" borderId="13" xfId="32" applyFont="1" applyBorder="1" applyAlignment="1">
      <alignment horizontal="center" vertical="center" wrapText="1"/>
      <protection/>
    </xf>
    <xf numFmtId="0" fontId="13" fillId="0" borderId="14" xfId="32" applyFont="1" applyBorder="1" applyAlignment="1">
      <alignment horizontal="center" vertical="center" wrapText="1"/>
      <protection/>
    </xf>
    <xf numFmtId="0" fontId="0" fillId="0" borderId="0" xfId="0" applyProtection="1">
      <protection/>
    </xf>
    <xf numFmtId="0" fontId="2" fillId="5" borderId="15" xfId="0" applyFont="1" applyFill="1" applyBorder="1" applyAlignment="1" applyProtection="1">
      <alignment horizontal="center" vertical="center" wrapText="1" readingOrder="1"/>
      <protection/>
    </xf>
    <xf numFmtId="0" fontId="2" fillId="5" borderId="15" xfId="0" applyFont="1" applyFill="1" applyBorder="1" applyAlignment="1" applyProtection="1">
      <alignment horizontal="center" vertical="center" wrapText="1" readingOrder="1"/>
      <protection/>
    </xf>
    <xf numFmtId="0" fontId="0" fillId="0" borderId="16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10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17" xfId="0" applyFont="1" applyBorder="1" applyAlignment="1" applyProtection="1">
      <alignment vertical="center" wrapText="1" readingOrder="1"/>
      <protection/>
    </xf>
    <xf numFmtId="0" fontId="7" fillId="0" borderId="18" xfId="0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17" xfId="0" applyFont="1" applyBorder="1" applyAlignment="1" applyProtection="1">
      <alignment horizontal="left" vertical="center" wrapText="1" readingOrder="1"/>
      <protection/>
    </xf>
    <xf numFmtId="165" fontId="6" fillId="0" borderId="17" xfId="20" applyNumberFormat="1" applyFont="1" applyBorder="1" applyAlignment="1" applyProtection="1">
      <alignment vertical="top" wrapText="1" readingOrder="1"/>
      <protection/>
    </xf>
    <xf numFmtId="165" fontId="8" fillId="0" borderId="18" xfId="20" applyNumberFormat="1" applyFont="1" applyBorder="1" applyAlignment="1" applyProtection="1">
      <alignment vertical="top" wrapText="1"/>
      <protection/>
    </xf>
    <xf numFmtId="165" fontId="8" fillId="0" borderId="19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6" xfId="29"/>
    <cellStyle name="Normální 7" xfId="30"/>
    <cellStyle name="Normální 8" xfId="31"/>
    <cellStyle name="Normální 9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A1">
      <selection activeCell="G2" sqref="G2"/>
    </sheetView>
  </sheetViews>
  <sheetFormatPr defaultColWidth="9.140625" defaultRowHeight="12.75"/>
  <cols>
    <col min="1" max="1" width="3.421875" style="39" customWidth="1"/>
    <col min="2" max="2" width="14.8515625" style="39" customWidth="1"/>
    <col min="3" max="3" width="11.421875" style="39" customWidth="1"/>
    <col min="4" max="4" width="13.421875" style="39" customWidth="1"/>
    <col min="5" max="5" width="7.140625" style="39" customWidth="1"/>
    <col min="6" max="6" width="15.140625" style="39" customWidth="1"/>
    <col min="7" max="7" width="54.57421875" style="39" customWidth="1"/>
    <col min="8" max="8" width="16.140625" style="39" customWidth="1"/>
    <col min="9" max="9" width="13.421875" style="39" customWidth="1"/>
    <col min="10" max="10" width="24.57421875" style="39" customWidth="1"/>
    <col min="11" max="11" width="13.421875" style="39" customWidth="1"/>
    <col min="12" max="14" width="13.57421875" style="39" customWidth="1"/>
    <col min="15" max="17" width="15.57421875" style="39" customWidth="1"/>
    <col min="18" max="16384" width="8.7109375" style="39" customWidth="1"/>
  </cols>
  <sheetData>
    <row r="1" ht="25.4" customHeight="1">
      <c r="B1" s="1" t="s">
        <v>89</v>
      </c>
    </row>
    <row r="2" ht="22.75" customHeight="1">
      <c r="B2" s="1" t="s">
        <v>23</v>
      </c>
    </row>
    <row r="3" ht="6.65" customHeight="1"/>
    <row r="4" spans="2:17" ht="55.4" customHeight="1">
      <c r="B4" s="40" t="s">
        <v>1</v>
      </c>
      <c r="C4" s="40" t="s">
        <v>2</v>
      </c>
      <c r="D4" s="40" t="s">
        <v>3</v>
      </c>
      <c r="E4" s="41" t="s">
        <v>18</v>
      </c>
      <c r="F4" s="42"/>
      <c r="G4" s="40" t="s">
        <v>4</v>
      </c>
      <c r="H4" s="40" t="s">
        <v>5</v>
      </c>
      <c r="I4" s="40" t="s">
        <v>6</v>
      </c>
      <c r="J4" s="40" t="s">
        <v>19</v>
      </c>
      <c r="K4" s="40" t="s">
        <v>7</v>
      </c>
      <c r="L4" s="40" t="s">
        <v>8</v>
      </c>
      <c r="M4" s="40" t="s">
        <v>9</v>
      </c>
      <c r="N4" s="40" t="s">
        <v>21</v>
      </c>
      <c r="O4" s="40" t="s">
        <v>10</v>
      </c>
      <c r="P4" s="40" t="s">
        <v>11</v>
      </c>
      <c r="Q4" s="40" t="s">
        <v>22</v>
      </c>
    </row>
    <row r="5" spans="2:17" ht="315.65" customHeight="1">
      <c r="B5" s="43">
        <v>1</v>
      </c>
      <c r="C5" s="44" t="s">
        <v>25</v>
      </c>
      <c r="D5" s="44" t="s">
        <v>24</v>
      </c>
      <c r="E5" s="45" t="s">
        <v>20</v>
      </c>
      <c r="F5" s="46"/>
      <c r="G5" s="2"/>
      <c r="H5" s="43">
        <v>75</v>
      </c>
      <c r="I5" s="43" t="s">
        <v>12</v>
      </c>
      <c r="J5" s="47">
        <v>20000</v>
      </c>
      <c r="K5" s="43" t="s">
        <v>13</v>
      </c>
      <c r="L5" s="3"/>
      <c r="M5" s="48">
        <f>N5-L5</f>
        <v>0</v>
      </c>
      <c r="N5" s="48">
        <f>L5*(1+K5/100)</f>
        <v>0</v>
      </c>
      <c r="O5" s="48">
        <f>H5*L5</f>
        <v>0</v>
      </c>
      <c r="P5" s="48">
        <f>H5*M5</f>
        <v>0</v>
      </c>
      <c r="Q5" s="48">
        <f>H5*N5</f>
        <v>0</v>
      </c>
    </row>
    <row r="6" ht="12" customHeight="1"/>
    <row r="7" spans="2:5" ht="20.15" customHeight="1">
      <c r="B7" s="49" t="s">
        <v>14</v>
      </c>
      <c r="C7" s="50"/>
      <c r="D7" s="50"/>
      <c r="E7" s="51"/>
    </row>
    <row r="8" spans="2:5" ht="11.5" customHeight="1">
      <c r="B8" s="52"/>
      <c r="C8" s="52"/>
      <c r="D8" s="52"/>
      <c r="E8" s="52"/>
    </row>
    <row r="9" spans="2:5" ht="20.15" customHeight="1">
      <c r="B9" s="53" t="s">
        <v>15</v>
      </c>
      <c r="C9" s="54">
        <f>SUM(O5:O5)</f>
        <v>0</v>
      </c>
      <c r="D9" s="55"/>
      <c r="E9" s="56"/>
    </row>
    <row r="10" spans="2:5" ht="11.5" customHeight="1">
      <c r="B10" s="57"/>
      <c r="C10" s="58"/>
      <c r="D10" s="58"/>
      <c r="E10" s="58"/>
    </row>
    <row r="11" spans="2:5" ht="20.15" customHeight="1">
      <c r="B11" s="53" t="s">
        <v>16</v>
      </c>
      <c r="C11" s="54">
        <f>SUM(P5:P5)</f>
        <v>0</v>
      </c>
      <c r="D11" s="55"/>
      <c r="E11" s="56"/>
    </row>
    <row r="12" spans="2:5" ht="11.5" customHeight="1">
      <c r="B12" s="57"/>
      <c r="C12" s="58"/>
      <c r="D12" s="58"/>
      <c r="E12" s="58"/>
    </row>
    <row r="13" spans="2:5" ht="20.15" customHeight="1">
      <c r="B13" s="53" t="s">
        <v>17</v>
      </c>
      <c r="C13" s="54">
        <f>SUM(Q5:Q5)</f>
        <v>0</v>
      </c>
      <c r="D13" s="55"/>
      <c r="E13" s="56"/>
    </row>
    <row r="14" ht="5.5" customHeight="1"/>
    <row r="15" spans="2:14" ht="58.4" customHeight="1">
      <c r="B15" s="59" t="s">
        <v>0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1"/>
      <c r="N15" s="61"/>
    </row>
    <row r="16" ht="13.4" customHeight="1" hidden="1"/>
  </sheetData>
  <sheetProtection password="B0B8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3"/>
  <sheetViews>
    <sheetView workbookViewId="0" topLeftCell="A1">
      <selection activeCell="B2" sqref="B2"/>
    </sheetView>
  </sheetViews>
  <sheetFormatPr defaultColWidth="8.8515625" defaultRowHeight="12.75"/>
  <cols>
    <col min="1" max="1" width="15.57421875" style="5" customWidth="1"/>
    <col min="2" max="2" width="37.57421875" style="5" customWidth="1"/>
    <col min="3" max="3" width="43.8515625" style="5" customWidth="1"/>
    <col min="4" max="16384" width="8.8515625" style="5" customWidth="1"/>
  </cols>
  <sheetData>
    <row r="1" ht="6" customHeight="1"/>
    <row r="2" ht="17">
      <c r="C2" s="4" t="s">
        <v>36</v>
      </c>
    </row>
    <row r="3" ht="5.4" customHeight="1"/>
    <row r="4" spans="1:3" ht="24" customHeight="1">
      <c r="A4" s="26"/>
      <c r="B4" s="25" t="s">
        <v>26</v>
      </c>
      <c r="C4" s="24" t="s">
        <v>25</v>
      </c>
    </row>
    <row r="5" spans="1:3" ht="24" customHeight="1" thickBot="1">
      <c r="A5" s="26"/>
      <c r="B5" s="25" t="s">
        <v>3</v>
      </c>
      <c r="C5" s="24" t="s">
        <v>24</v>
      </c>
    </row>
    <row r="6" spans="1:3" ht="24" customHeight="1">
      <c r="A6" s="23" t="s">
        <v>80</v>
      </c>
      <c r="B6" s="22" t="s">
        <v>27</v>
      </c>
      <c r="C6" s="21" t="s">
        <v>28</v>
      </c>
    </row>
    <row r="7" spans="1:3" ht="24" customHeight="1">
      <c r="A7" s="36" t="s">
        <v>29</v>
      </c>
      <c r="B7" s="9" t="s">
        <v>79</v>
      </c>
      <c r="C7" s="12" t="s">
        <v>78</v>
      </c>
    </row>
    <row r="8" spans="1:3" ht="58.75" customHeight="1">
      <c r="A8" s="37"/>
      <c r="B8" s="28" t="s">
        <v>77</v>
      </c>
      <c r="C8" s="27" t="s">
        <v>92</v>
      </c>
    </row>
    <row r="9" spans="1:8" ht="60.65" customHeight="1">
      <c r="A9" s="37"/>
      <c r="B9" s="28" t="s">
        <v>76</v>
      </c>
      <c r="C9" s="27" t="s">
        <v>91</v>
      </c>
      <c r="H9" s="19"/>
    </row>
    <row r="10" spans="1:3" ht="18" customHeight="1">
      <c r="A10" s="37" t="s">
        <v>42</v>
      </c>
      <c r="B10" s="9" t="s">
        <v>75</v>
      </c>
      <c r="C10" s="12" t="s">
        <v>88</v>
      </c>
    </row>
    <row r="11" spans="1:3" ht="18" customHeight="1">
      <c r="A11" s="38"/>
      <c r="B11" s="9" t="s">
        <v>74</v>
      </c>
      <c r="C11" s="20">
        <v>0.85</v>
      </c>
    </row>
    <row r="12" spans="1:3" ht="37.75" customHeight="1">
      <c r="A12" s="36" t="s">
        <v>30</v>
      </c>
      <c r="B12" s="9" t="s">
        <v>73</v>
      </c>
      <c r="C12" s="12">
        <v>10000</v>
      </c>
    </row>
    <row r="13" spans="1:3" ht="49.25" customHeight="1">
      <c r="A13" s="38"/>
      <c r="B13" s="9" t="s">
        <v>51</v>
      </c>
      <c r="C13" s="12" t="s">
        <v>87</v>
      </c>
    </row>
    <row r="14" spans="1:8" ht="33.9" customHeight="1">
      <c r="A14" s="11" t="s">
        <v>31</v>
      </c>
      <c r="B14" s="9" t="s">
        <v>72</v>
      </c>
      <c r="C14" s="12" t="s">
        <v>86</v>
      </c>
      <c r="H14" s="19"/>
    </row>
    <row r="15" spans="1:3" ht="18" customHeight="1">
      <c r="A15" s="32" t="s">
        <v>71</v>
      </c>
      <c r="B15" s="9" t="s">
        <v>70</v>
      </c>
      <c r="C15" s="12" t="s">
        <v>85</v>
      </c>
    </row>
    <row r="16" spans="1:3" ht="18" customHeight="1">
      <c r="A16" s="32"/>
      <c r="B16" s="9" t="s">
        <v>69</v>
      </c>
      <c r="C16" s="12" t="s">
        <v>68</v>
      </c>
    </row>
    <row r="17" spans="1:6" ht="18" customHeight="1">
      <c r="A17" s="32"/>
      <c r="B17" s="9" t="s">
        <v>67</v>
      </c>
      <c r="C17" s="12" t="s">
        <v>84</v>
      </c>
      <c r="F17" s="16"/>
    </row>
    <row r="18" spans="1:3" ht="45.15" customHeight="1">
      <c r="A18" s="11" t="s">
        <v>40</v>
      </c>
      <c r="B18" s="9" t="s">
        <v>66</v>
      </c>
      <c r="C18" s="12" t="s">
        <v>65</v>
      </c>
    </row>
    <row r="19" spans="1:6" ht="18" customHeight="1">
      <c r="A19" s="32" t="s">
        <v>32</v>
      </c>
      <c r="B19" s="9" t="s">
        <v>64</v>
      </c>
      <c r="C19" s="12" t="s">
        <v>63</v>
      </c>
      <c r="F19" s="18"/>
    </row>
    <row r="20" spans="1:6" ht="18" customHeight="1">
      <c r="A20" s="32"/>
      <c r="B20" s="9" t="s">
        <v>62</v>
      </c>
      <c r="C20" s="12" t="s">
        <v>61</v>
      </c>
      <c r="F20" s="16"/>
    </row>
    <row r="21" spans="1:3" ht="18" customHeight="1">
      <c r="A21" s="32"/>
      <c r="B21" s="9" t="s">
        <v>60</v>
      </c>
      <c r="C21" s="12" t="s">
        <v>59</v>
      </c>
    </row>
    <row r="22" spans="1:6" ht="18" customHeight="1">
      <c r="A22" s="11" t="s">
        <v>58</v>
      </c>
      <c r="B22" s="9"/>
      <c r="C22" s="12" t="s">
        <v>54</v>
      </c>
      <c r="F22" s="16"/>
    </row>
    <row r="23" spans="1:3" ht="18" customHeight="1">
      <c r="A23" s="11" t="s">
        <v>41</v>
      </c>
      <c r="B23" s="9"/>
      <c r="C23" s="12" t="s">
        <v>54</v>
      </c>
    </row>
    <row r="24" spans="1:6" ht="18" customHeight="1">
      <c r="A24" s="33" t="s">
        <v>33</v>
      </c>
      <c r="B24" s="14" t="s">
        <v>57</v>
      </c>
      <c r="C24" s="13" t="s">
        <v>83</v>
      </c>
      <c r="F24" s="17"/>
    </row>
    <row r="25" spans="1:6" ht="18" customHeight="1">
      <c r="A25" s="34"/>
      <c r="B25" s="14" t="s">
        <v>56</v>
      </c>
      <c r="C25" s="13" t="s">
        <v>82</v>
      </c>
      <c r="F25" s="17"/>
    </row>
    <row r="26" spans="1:3" ht="18" customHeight="1">
      <c r="A26" s="34"/>
      <c r="B26" s="14" t="s">
        <v>55</v>
      </c>
      <c r="C26" s="13" t="s">
        <v>81</v>
      </c>
    </row>
    <row r="27" spans="1:6" ht="143.4" customHeight="1">
      <c r="A27" s="35"/>
      <c r="B27" s="14" t="s">
        <v>51</v>
      </c>
      <c r="C27" s="13" t="s">
        <v>90</v>
      </c>
      <c r="F27" s="16"/>
    </row>
    <row r="28" spans="1:6" ht="18" customHeight="1">
      <c r="A28" s="32" t="s">
        <v>39</v>
      </c>
      <c r="B28" s="9" t="s">
        <v>53</v>
      </c>
      <c r="C28" s="12" t="s">
        <v>43</v>
      </c>
      <c r="F28" s="16"/>
    </row>
    <row r="29" spans="1:3" ht="18" customHeight="1">
      <c r="A29" s="32"/>
      <c r="B29" s="9" t="s">
        <v>52</v>
      </c>
      <c r="C29" s="12" t="s">
        <v>43</v>
      </c>
    </row>
    <row r="30" spans="1:6" ht="18" customHeight="1">
      <c r="A30" s="32"/>
      <c r="B30" s="9" t="s">
        <v>51</v>
      </c>
      <c r="C30" s="12" t="s">
        <v>50</v>
      </c>
      <c r="F30" s="16"/>
    </row>
    <row r="31" spans="1:3" ht="18" customHeight="1">
      <c r="A31" s="15" t="s">
        <v>38</v>
      </c>
      <c r="B31" s="14"/>
      <c r="C31" s="13" t="s">
        <v>49</v>
      </c>
    </row>
    <row r="32" spans="1:3" ht="18" customHeight="1">
      <c r="A32" s="32" t="s">
        <v>37</v>
      </c>
      <c r="B32" s="9" t="s">
        <v>48</v>
      </c>
      <c r="C32" s="12">
        <v>36</v>
      </c>
    </row>
    <row r="33" spans="1:3" ht="28.25" customHeight="1">
      <c r="A33" s="32"/>
      <c r="B33" s="9" t="s">
        <v>47</v>
      </c>
      <c r="C33" s="12" t="s">
        <v>46</v>
      </c>
    </row>
    <row r="34" spans="1:3" ht="18" customHeight="1">
      <c r="A34" s="11" t="s">
        <v>34</v>
      </c>
      <c r="B34" s="9" t="s">
        <v>45</v>
      </c>
      <c r="C34" s="10" t="s">
        <v>44</v>
      </c>
    </row>
    <row r="35" spans="1:3" ht="23.4" customHeight="1">
      <c r="A35" s="29" t="s">
        <v>35</v>
      </c>
      <c r="B35" s="30"/>
      <c r="C35" s="31"/>
    </row>
    <row r="36" ht="12.75">
      <c r="C36" s="6"/>
    </row>
    <row r="37" spans="1:3" ht="12.75">
      <c r="A37" s="8"/>
      <c r="C37" s="6"/>
    </row>
    <row r="38" spans="1:3" ht="12.75">
      <c r="A38" s="7"/>
      <c r="B38" s="6"/>
      <c r="C38" s="6"/>
    </row>
    <row r="39" spans="1:3" ht="12.75">
      <c r="A39" s="7"/>
      <c r="B39" s="6"/>
      <c r="C39" s="6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  <row r="92" ht="12.75">
      <c r="C92" s="6"/>
    </row>
    <row r="93" ht="12.75">
      <c r="C93" s="6"/>
    </row>
  </sheetData>
  <mergeCells count="9">
    <mergeCell ref="A35:C35"/>
    <mergeCell ref="A32:A33"/>
    <mergeCell ref="A24:A27"/>
    <mergeCell ref="A7:A9"/>
    <mergeCell ref="A12:A13"/>
    <mergeCell ref="A15:A17"/>
    <mergeCell ref="A10:A11"/>
    <mergeCell ref="A19:A21"/>
    <mergeCell ref="A28:A3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2021-01-29T15:07:27Z</dcterms:modified>
  <cp:category/>
  <cp:version/>
  <cp:contentType/>
  <cp:contentStatus/>
</cp:coreProperties>
</file>