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Export" sheetId="1" r:id="rId1"/>
  </sheets>
  <definedNames/>
  <calcPr calcId="162913"/>
</workbook>
</file>

<file path=xl/sharedStrings.xml><?xml version="1.0" encoding="utf-8"?>
<sst xmlns="http://schemas.openxmlformats.org/spreadsheetml/2006/main" count="106" uniqueCount="92">
  <si>
    <t>Název ZP</t>
  </si>
  <si>
    <t>Výrobní model</t>
  </si>
  <si>
    <t>Odsávačka elektrická</t>
  </si>
  <si>
    <t>Průtokoměr AIR (ROT)</t>
  </si>
  <si>
    <t>Cena BTK/rok
bez DPH</t>
  </si>
  <si>
    <t>Četnost BTK
v měsících</t>
  </si>
  <si>
    <t>Cena BTK/ks bez DPH</t>
  </si>
  <si>
    <t>Cena baterie
bez DPH</t>
  </si>
  <si>
    <t>Cena baterie/rok
bez DPH</t>
  </si>
  <si>
    <t>Četnost výměny baterie v měsících</t>
  </si>
  <si>
    <t>předpokládaný počet za rok</t>
  </si>
  <si>
    <t>cena za 1 MJ bez DPH</t>
  </si>
  <si>
    <t>cena celkem bez DPH</t>
  </si>
  <si>
    <t>cena za 1 MJ vč. DPH</t>
  </si>
  <si>
    <t>cena celkem vč. DPH</t>
  </si>
  <si>
    <t>celková cena BTK za 1 rok bez DPH</t>
  </si>
  <si>
    <t>celková cena BTK za 1 rok včetně DPH</t>
  </si>
  <si>
    <t>cena na servis za 1 rok bez DPH</t>
  </si>
  <si>
    <t>cena za servis za 1 rok vč. DPH</t>
  </si>
  <si>
    <t>cena ceklkem vč. DPH</t>
  </si>
  <si>
    <t>celková cena za BTK a servis bez DPH</t>
  </si>
  <si>
    <t>celková cena za BTK a servis vč. DPH</t>
  </si>
  <si>
    <t>Cena dílů /1 rok
bez DPH</t>
  </si>
  <si>
    <t>Celková cena</t>
  </si>
  <si>
    <t>Cena BTK a servis za 4 roky</t>
  </si>
  <si>
    <t>Příloha č. 1 Smlouvy o dílo - cenová nabídka</t>
  </si>
  <si>
    <t>Předpokládaná cena za servis za rok</t>
  </si>
  <si>
    <t>předpokládaný počet přístrojů</t>
  </si>
  <si>
    <t>Uvedené počty přístrojů stanovené v této smlouvě jsou pouze orientační a nejsou závazné. Skutečně množství přístrojů bude vycházet z aktuálních potřeb objednatele.</t>
  </si>
  <si>
    <t>Servisní práce</t>
  </si>
  <si>
    <t>Cena BTK a servis za rok</t>
  </si>
  <si>
    <t>Cena za servisní výjezd (zahruje veškeré náklady na dopravu technika)</t>
  </si>
  <si>
    <t>Cena hodiny servisní práce (pouze v případě opravy - nevztahuje se na provádění BTK)</t>
  </si>
  <si>
    <t>VZ Realizace servisu zdravotnických prostředků – s výhradním zastoupením firmy POLYMED medical CZ, a.s.</t>
  </si>
  <si>
    <t>Centrála monitorovací pro infuzní techniku</t>
  </si>
  <si>
    <t>MP 900</t>
  </si>
  <si>
    <t>Dávkovač injekční COMPACT</t>
  </si>
  <si>
    <t>ID 20</t>
  </si>
  <si>
    <t>ID 20/50 TV</t>
  </si>
  <si>
    <t>ID 20 TN</t>
  </si>
  <si>
    <t>ID 20/50 TN</t>
  </si>
  <si>
    <t>ID 20/50</t>
  </si>
  <si>
    <t>IPB 20/50</t>
  </si>
  <si>
    <t>IPA 20/50</t>
  </si>
  <si>
    <t>ID 50 TN</t>
  </si>
  <si>
    <t>IDM 20/50 TN</t>
  </si>
  <si>
    <t>Dávkovač lineární Medcaptain</t>
  </si>
  <si>
    <t>MP30A</t>
  </si>
  <si>
    <t>EKG</t>
  </si>
  <si>
    <t>SE-1200</t>
  </si>
  <si>
    <t>SE-1200 Express Basic</t>
  </si>
  <si>
    <t>Generátor pro kyslíkovou terapii NHF (Nasal High flow)</t>
  </si>
  <si>
    <t>AIRVO 2</t>
  </si>
  <si>
    <t>Inhalátor kompresorový</t>
  </si>
  <si>
    <t>COMP-A-NEB</t>
  </si>
  <si>
    <t>HAPPY-NEB II</t>
  </si>
  <si>
    <t>Fisher 810</t>
  </si>
  <si>
    <t>Aspeed Professional AT8CP/3</t>
  </si>
  <si>
    <t>Odsávačka elektrická pojízdná</t>
  </si>
  <si>
    <t>YDX-100M-35A</t>
  </si>
  <si>
    <t>Odsávačka elektrická přenosná</t>
  </si>
  <si>
    <t>Maspeed Battery</t>
  </si>
  <si>
    <t>Odsávačka proudová</t>
  </si>
  <si>
    <t>RVTM3</t>
  </si>
  <si>
    <t>Ohřívač infuzí a transfuzí</t>
  </si>
  <si>
    <t>SINO SN-H10</t>
  </si>
  <si>
    <t>Oxymetr pulsní</t>
  </si>
  <si>
    <t>H100B</t>
  </si>
  <si>
    <t>Oxymetr pulsní Novametrix</t>
  </si>
  <si>
    <t>512</t>
  </si>
  <si>
    <t>515/B/I</t>
  </si>
  <si>
    <t>AIR, RS</t>
  </si>
  <si>
    <t>Pumpa infuzní Medcaptain</t>
  </si>
  <si>
    <t>MP60A</t>
  </si>
  <si>
    <t>Pumpa injekční (dávkovač COMPACT)</t>
  </si>
  <si>
    <t>IDL 20/50 TV</t>
  </si>
  <si>
    <t>Neopuff II</t>
  </si>
  <si>
    <t>Spirometr přenosný</t>
  </si>
  <si>
    <t>SPIROLAB</t>
  </si>
  <si>
    <t>Stanice dokovací pro infuzní techniku MedCaptain</t>
  </si>
  <si>
    <t>MP80A</t>
  </si>
  <si>
    <t>Systém ohřevu pacientů</t>
  </si>
  <si>
    <t>Norm-O-Temp</t>
  </si>
  <si>
    <t>Systém pro řízenou hypotermii</t>
  </si>
  <si>
    <t>Blanketrol III</t>
  </si>
  <si>
    <t>Zvlhčovač Fisher&amp;Paykel</t>
  </si>
  <si>
    <t>MR410</t>
  </si>
  <si>
    <t>MR850</t>
  </si>
  <si>
    <t>MR730</t>
  </si>
  <si>
    <t>Nebulizátor s ohřevem vč. Průtokoměrů</t>
  </si>
  <si>
    <t>Set pro resuscitaci novorozence - NEOPUFF II (resuscitátor)</t>
  </si>
  <si>
    <t>Cena celkem za  BTK vč. dílů a baterií 1 rok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</si>
</sst>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_K_č"/>
  </numFmts>
  <fonts count="11"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 topLeftCell="A43">
      <selection activeCell="C20" sqref="C20"/>
    </sheetView>
  </sheetViews>
  <sheetFormatPr defaultColWidth="9.140625" defaultRowHeight="15"/>
  <cols>
    <col min="1" max="1" width="28.28125" style="10" customWidth="1"/>
    <col min="2" max="2" width="20.57421875" style="10" customWidth="1"/>
    <col min="3" max="3" width="12.28125" style="10" customWidth="1"/>
    <col min="4" max="4" width="12.140625" style="7" customWidth="1"/>
    <col min="5" max="7" width="15.00390625" style="8" customWidth="1"/>
    <col min="8" max="8" width="13.57421875" style="9" customWidth="1"/>
    <col min="9" max="9" width="15.00390625" style="8" customWidth="1"/>
    <col min="10" max="11" width="17.7109375" style="8" customWidth="1"/>
    <col min="12" max="245" width="15.00390625" style="10" customWidth="1"/>
    <col min="246" max="16384" width="9.140625" style="10" customWidth="1"/>
  </cols>
  <sheetData>
    <row r="1" spans="1:3" ht="15">
      <c r="A1" s="42"/>
      <c r="B1" s="42"/>
      <c r="C1" s="6"/>
    </row>
    <row r="2" spans="1:3" ht="21">
      <c r="A2" s="11" t="s">
        <v>25</v>
      </c>
      <c r="B2" s="6"/>
      <c r="C2" s="6"/>
    </row>
    <row r="3" spans="1:3" ht="15.6">
      <c r="A3" s="34" t="s">
        <v>33</v>
      </c>
      <c r="B3" s="6"/>
      <c r="C3" s="6"/>
    </row>
    <row r="5" spans="1:12" ht="36">
      <c r="A5" s="1" t="s">
        <v>0</v>
      </c>
      <c r="B5" s="1" t="s">
        <v>1</v>
      </c>
      <c r="C5" s="1" t="s">
        <v>27</v>
      </c>
      <c r="D5" s="2" t="s">
        <v>5</v>
      </c>
      <c r="E5" s="3" t="s">
        <v>6</v>
      </c>
      <c r="F5" s="3" t="s">
        <v>4</v>
      </c>
      <c r="G5" s="3" t="s">
        <v>22</v>
      </c>
      <c r="H5" s="4" t="s">
        <v>9</v>
      </c>
      <c r="I5" s="3" t="s">
        <v>7</v>
      </c>
      <c r="J5" s="3" t="s">
        <v>8</v>
      </c>
      <c r="K5" s="3" t="s">
        <v>91</v>
      </c>
      <c r="L5" s="12"/>
    </row>
    <row r="6" spans="1:11" ht="24">
      <c r="A6" s="37" t="s">
        <v>34</v>
      </c>
      <c r="B6" s="37" t="s">
        <v>35</v>
      </c>
      <c r="C6" s="38">
        <v>2</v>
      </c>
      <c r="D6" s="13"/>
      <c r="E6" s="14"/>
      <c r="F6" s="33"/>
      <c r="G6" s="14"/>
      <c r="H6" s="15"/>
      <c r="I6" s="14"/>
      <c r="J6" s="33"/>
      <c r="K6" s="16">
        <f>C6*F6+C6*G6+J6*C6</f>
        <v>0</v>
      </c>
    </row>
    <row r="7" spans="1:11" ht="15">
      <c r="A7" s="37" t="s">
        <v>36</v>
      </c>
      <c r="B7" s="37" t="s">
        <v>37</v>
      </c>
      <c r="C7" s="38">
        <v>12</v>
      </c>
      <c r="D7" s="13"/>
      <c r="E7" s="14"/>
      <c r="F7" s="14"/>
      <c r="G7" s="14"/>
      <c r="H7" s="15"/>
      <c r="I7" s="14"/>
      <c r="J7" s="33"/>
      <c r="K7" s="16">
        <f aca="true" t="shared" si="0" ref="K7:K41">C7*F7+C7*G7+J7*C7</f>
        <v>0</v>
      </c>
    </row>
    <row r="8" spans="1:11" ht="15">
      <c r="A8" s="37" t="s">
        <v>36</v>
      </c>
      <c r="B8" s="37" t="s">
        <v>38</v>
      </c>
      <c r="C8" s="38">
        <v>16</v>
      </c>
      <c r="D8" s="13"/>
      <c r="E8" s="14"/>
      <c r="F8" s="14"/>
      <c r="G8" s="14"/>
      <c r="H8" s="15"/>
      <c r="I8" s="14"/>
      <c r="J8" s="33"/>
      <c r="K8" s="16">
        <f t="shared" si="0"/>
        <v>0</v>
      </c>
    </row>
    <row r="9" spans="1:11" ht="15">
      <c r="A9" s="37" t="s">
        <v>36</v>
      </c>
      <c r="B9" s="37" t="s">
        <v>39</v>
      </c>
      <c r="C9" s="38">
        <v>4</v>
      </c>
      <c r="D9" s="13"/>
      <c r="E9" s="14"/>
      <c r="F9" s="14"/>
      <c r="G9" s="14"/>
      <c r="H9" s="15"/>
      <c r="I9" s="14"/>
      <c r="J9" s="33"/>
      <c r="K9" s="16">
        <f t="shared" si="0"/>
        <v>0</v>
      </c>
    </row>
    <row r="10" spans="1:11" ht="15">
      <c r="A10" s="37" t="s">
        <v>36</v>
      </c>
      <c r="B10" s="37" t="s">
        <v>40</v>
      </c>
      <c r="C10" s="38">
        <v>2</v>
      </c>
      <c r="D10" s="13"/>
      <c r="E10" s="14"/>
      <c r="F10" s="14"/>
      <c r="G10" s="14"/>
      <c r="H10" s="15"/>
      <c r="I10" s="14"/>
      <c r="J10" s="33"/>
      <c r="K10" s="16">
        <f t="shared" si="0"/>
        <v>0</v>
      </c>
    </row>
    <row r="11" spans="1:11" ht="15">
      <c r="A11" s="37" t="s">
        <v>36</v>
      </c>
      <c r="B11" s="37" t="s">
        <v>41</v>
      </c>
      <c r="C11" s="38">
        <v>4</v>
      </c>
      <c r="D11" s="13"/>
      <c r="E11" s="14"/>
      <c r="F11" s="14"/>
      <c r="G11" s="14"/>
      <c r="H11" s="15"/>
      <c r="I11" s="14"/>
      <c r="J11" s="33"/>
      <c r="K11" s="16">
        <f t="shared" si="0"/>
        <v>0</v>
      </c>
    </row>
    <row r="12" spans="1:11" ht="15">
      <c r="A12" s="37" t="s">
        <v>36</v>
      </c>
      <c r="B12" s="37" t="s">
        <v>42</v>
      </c>
      <c r="C12" s="38">
        <v>4</v>
      </c>
      <c r="D12" s="13"/>
      <c r="E12" s="14"/>
      <c r="F12" s="14"/>
      <c r="G12" s="14"/>
      <c r="H12" s="15"/>
      <c r="I12" s="14"/>
      <c r="J12" s="33"/>
      <c r="K12" s="16">
        <f t="shared" si="0"/>
        <v>0</v>
      </c>
    </row>
    <row r="13" spans="1:11" ht="15">
      <c r="A13" s="37" t="s">
        <v>36</v>
      </c>
      <c r="B13" s="37" t="s">
        <v>43</v>
      </c>
      <c r="C13" s="38">
        <v>11</v>
      </c>
      <c r="D13" s="13"/>
      <c r="E13" s="14"/>
      <c r="F13" s="14"/>
      <c r="G13" s="14"/>
      <c r="H13" s="15"/>
      <c r="I13" s="14"/>
      <c r="J13" s="33"/>
      <c r="K13" s="16">
        <f t="shared" si="0"/>
        <v>0</v>
      </c>
    </row>
    <row r="14" spans="1:11" ht="15">
      <c r="A14" s="37" t="s">
        <v>36</v>
      </c>
      <c r="B14" s="37" t="s">
        <v>44</v>
      </c>
      <c r="C14" s="38">
        <v>1</v>
      </c>
      <c r="D14" s="13"/>
      <c r="E14" s="14"/>
      <c r="F14" s="14"/>
      <c r="G14" s="14"/>
      <c r="H14" s="15"/>
      <c r="I14" s="14"/>
      <c r="J14" s="33"/>
      <c r="K14" s="16">
        <f t="shared" si="0"/>
        <v>0</v>
      </c>
    </row>
    <row r="15" spans="1:11" ht="15">
      <c r="A15" s="37" t="s">
        <v>36</v>
      </c>
      <c r="B15" s="37" t="s">
        <v>45</v>
      </c>
      <c r="C15" s="38">
        <v>1</v>
      </c>
      <c r="D15" s="13"/>
      <c r="E15" s="14"/>
      <c r="F15" s="14"/>
      <c r="G15" s="14"/>
      <c r="H15" s="15"/>
      <c r="I15" s="14"/>
      <c r="J15" s="33"/>
      <c r="K15" s="16">
        <f t="shared" si="0"/>
        <v>0</v>
      </c>
    </row>
    <row r="16" spans="1:11" ht="15">
      <c r="A16" s="37" t="s">
        <v>46</v>
      </c>
      <c r="B16" s="37" t="s">
        <v>47</v>
      </c>
      <c r="C16" s="38">
        <v>139</v>
      </c>
      <c r="D16" s="13"/>
      <c r="E16" s="14"/>
      <c r="F16" s="14"/>
      <c r="G16" s="14"/>
      <c r="H16" s="15"/>
      <c r="I16" s="14"/>
      <c r="J16" s="33"/>
      <c r="K16" s="16">
        <f t="shared" si="0"/>
        <v>0</v>
      </c>
    </row>
    <row r="17" spans="1:11" ht="15">
      <c r="A17" s="37" t="s">
        <v>48</v>
      </c>
      <c r="B17" s="37" t="s">
        <v>49</v>
      </c>
      <c r="C17" s="38">
        <v>3</v>
      </c>
      <c r="D17" s="13"/>
      <c r="E17" s="14"/>
      <c r="F17" s="14"/>
      <c r="G17" s="14"/>
      <c r="H17" s="15"/>
      <c r="I17" s="14"/>
      <c r="J17" s="33"/>
      <c r="K17" s="16">
        <f t="shared" si="0"/>
        <v>0</v>
      </c>
    </row>
    <row r="18" spans="1:11" ht="15">
      <c r="A18" s="37" t="s">
        <v>48</v>
      </c>
      <c r="B18" s="37" t="s">
        <v>50</v>
      </c>
      <c r="C18" s="38">
        <v>10</v>
      </c>
      <c r="D18" s="13"/>
      <c r="E18" s="14"/>
      <c r="F18" s="14"/>
      <c r="G18" s="14"/>
      <c r="H18" s="15"/>
      <c r="I18" s="14"/>
      <c r="J18" s="33"/>
      <c r="K18" s="16">
        <f t="shared" si="0"/>
        <v>0</v>
      </c>
    </row>
    <row r="19" spans="1:11" ht="24">
      <c r="A19" s="37" t="s">
        <v>51</v>
      </c>
      <c r="B19" s="37" t="s">
        <v>52</v>
      </c>
      <c r="C19" s="38">
        <v>10</v>
      </c>
      <c r="D19" s="13"/>
      <c r="E19" s="14"/>
      <c r="F19" s="14"/>
      <c r="G19" s="14"/>
      <c r="H19" s="15"/>
      <c r="I19" s="14"/>
      <c r="J19" s="33"/>
      <c r="K19" s="16">
        <f t="shared" si="0"/>
        <v>0</v>
      </c>
    </row>
    <row r="20" spans="1:11" ht="15">
      <c r="A20" s="37" t="s">
        <v>53</v>
      </c>
      <c r="B20" s="37" t="s">
        <v>54</v>
      </c>
      <c r="C20" s="38">
        <v>1</v>
      </c>
      <c r="D20" s="13"/>
      <c r="E20" s="14"/>
      <c r="F20" s="14"/>
      <c r="G20" s="14"/>
      <c r="H20" s="15"/>
      <c r="I20" s="14"/>
      <c r="J20" s="33"/>
      <c r="K20" s="16">
        <f t="shared" si="0"/>
        <v>0</v>
      </c>
    </row>
    <row r="21" spans="1:11" ht="15">
      <c r="A21" s="37" t="s">
        <v>53</v>
      </c>
      <c r="B21" s="37" t="s">
        <v>55</v>
      </c>
      <c r="C21" s="38">
        <v>1</v>
      </c>
      <c r="D21" s="13"/>
      <c r="E21" s="14"/>
      <c r="F21" s="14"/>
      <c r="G21" s="14"/>
      <c r="H21" s="15"/>
      <c r="I21" s="14"/>
      <c r="J21" s="33"/>
      <c r="K21" s="16">
        <f t="shared" si="0"/>
        <v>0</v>
      </c>
    </row>
    <row r="22" spans="1:11" ht="24">
      <c r="A22" s="37" t="s">
        <v>89</v>
      </c>
      <c r="B22" s="37" t="s">
        <v>56</v>
      </c>
      <c r="C22" s="38">
        <v>35</v>
      </c>
      <c r="D22" s="13"/>
      <c r="E22" s="14"/>
      <c r="F22" s="14"/>
      <c r="G22" s="14"/>
      <c r="H22" s="15"/>
      <c r="I22" s="14"/>
      <c r="J22" s="33"/>
      <c r="K22" s="16">
        <f t="shared" si="0"/>
        <v>0</v>
      </c>
    </row>
    <row r="23" spans="1:11" ht="24">
      <c r="A23" s="37" t="s">
        <v>2</v>
      </c>
      <c r="B23" s="37" t="s">
        <v>57</v>
      </c>
      <c r="C23" s="38">
        <v>1</v>
      </c>
      <c r="D23" s="13"/>
      <c r="E23" s="14"/>
      <c r="F23" s="14"/>
      <c r="G23" s="14"/>
      <c r="H23" s="15"/>
      <c r="I23" s="14"/>
      <c r="J23" s="33"/>
      <c r="K23" s="16">
        <f t="shared" si="0"/>
        <v>0</v>
      </c>
    </row>
    <row r="24" spans="1:11" ht="15">
      <c r="A24" s="37" t="s">
        <v>58</v>
      </c>
      <c r="B24" s="37" t="s">
        <v>59</v>
      </c>
      <c r="C24" s="38">
        <v>27</v>
      </c>
      <c r="D24" s="13"/>
      <c r="E24" s="14"/>
      <c r="F24" s="14"/>
      <c r="G24" s="14"/>
      <c r="H24" s="15"/>
      <c r="I24" s="14"/>
      <c r="J24" s="33"/>
      <c r="K24" s="16">
        <f t="shared" si="0"/>
        <v>0</v>
      </c>
    </row>
    <row r="25" spans="1:11" ht="15">
      <c r="A25" s="37" t="s">
        <v>60</v>
      </c>
      <c r="B25" s="37" t="s">
        <v>61</v>
      </c>
      <c r="C25" s="38">
        <v>18</v>
      </c>
      <c r="D25" s="13"/>
      <c r="E25" s="14"/>
      <c r="F25" s="14"/>
      <c r="G25" s="14"/>
      <c r="H25" s="15"/>
      <c r="I25" s="14"/>
      <c r="J25" s="33"/>
      <c r="K25" s="16">
        <f t="shared" si="0"/>
        <v>0</v>
      </c>
    </row>
    <row r="26" spans="1:11" ht="15">
      <c r="A26" s="37" t="s">
        <v>62</v>
      </c>
      <c r="B26" s="37" t="s">
        <v>63</v>
      </c>
      <c r="C26" s="38">
        <v>59</v>
      </c>
      <c r="D26" s="13"/>
      <c r="E26" s="14"/>
      <c r="F26" s="14"/>
      <c r="G26" s="14"/>
      <c r="H26" s="15"/>
      <c r="I26" s="14"/>
      <c r="J26" s="33"/>
      <c r="K26" s="16">
        <f t="shared" si="0"/>
        <v>0</v>
      </c>
    </row>
    <row r="27" spans="1:11" ht="15">
      <c r="A27" s="37" t="s">
        <v>64</v>
      </c>
      <c r="B27" s="37" t="s">
        <v>65</v>
      </c>
      <c r="C27" s="38">
        <v>3</v>
      </c>
      <c r="D27" s="13"/>
      <c r="E27" s="14"/>
      <c r="F27" s="14"/>
      <c r="G27" s="14"/>
      <c r="H27" s="15"/>
      <c r="I27" s="14"/>
      <c r="J27" s="33"/>
      <c r="K27" s="16">
        <f t="shared" si="0"/>
        <v>0</v>
      </c>
    </row>
    <row r="28" spans="1:11" ht="15">
      <c r="A28" s="37" t="s">
        <v>66</v>
      </c>
      <c r="B28" s="37" t="s">
        <v>67</v>
      </c>
      <c r="C28" s="38">
        <v>31</v>
      </c>
      <c r="D28" s="13"/>
      <c r="E28" s="14"/>
      <c r="F28" s="14"/>
      <c r="G28" s="14"/>
      <c r="H28" s="15"/>
      <c r="I28" s="14"/>
      <c r="J28" s="33"/>
      <c r="K28" s="16">
        <f t="shared" si="0"/>
        <v>0</v>
      </c>
    </row>
    <row r="29" spans="1:11" ht="15">
      <c r="A29" s="37" t="s">
        <v>68</v>
      </c>
      <c r="B29" s="37" t="s">
        <v>69</v>
      </c>
      <c r="C29" s="38">
        <v>2</v>
      </c>
      <c r="D29" s="13"/>
      <c r="E29" s="14"/>
      <c r="F29" s="14"/>
      <c r="G29" s="14"/>
      <c r="H29" s="15"/>
      <c r="I29" s="14"/>
      <c r="J29" s="33"/>
      <c r="K29" s="16">
        <f t="shared" si="0"/>
        <v>0</v>
      </c>
    </row>
    <row r="30" spans="1:11" ht="15">
      <c r="A30" s="37" t="s">
        <v>68</v>
      </c>
      <c r="B30" s="37" t="s">
        <v>70</v>
      </c>
      <c r="C30" s="38">
        <v>1</v>
      </c>
      <c r="D30" s="13"/>
      <c r="E30" s="14"/>
      <c r="F30" s="14"/>
      <c r="G30" s="14"/>
      <c r="H30" s="15"/>
      <c r="I30" s="14"/>
      <c r="J30" s="33"/>
      <c r="K30" s="16">
        <f t="shared" si="0"/>
        <v>0</v>
      </c>
    </row>
    <row r="31" spans="1:11" ht="15">
      <c r="A31" s="37" t="s">
        <v>3</v>
      </c>
      <c r="B31" s="37" t="s">
        <v>71</v>
      </c>
      <c r="C31" s="38">
        <v>1</v>
      </c>
      <c r="D31" s="13"/>
      <c r="E31" s="14"/>
      <c r="F31" s="14"/>
      <c r="G31" s="14"/>
      <c r="H31" s="15"/>
      <c r="I31" s="14"/>
      <c r="J31" s="33"/>
      <c r="K31" s="16">
        <f t="shared" si="0"/>
        <v>0</v>
      </c>
    </row>
    <row r="32" spans="1:11" ht="15">
      <c r="A32" s="37" t="s">
        <v>72</v>
      </c>
      <c r="B32" s="37" t="s">
        <v>73</v>
      </c>
      <c r="C32" s="38">
        <v>85</v>
      </c>
      <c r="D32" s="13"/>
      <c r="E32" s="14"/>
      <c r="F32" s="14"/>
      <c r="G32" s="14"/>
      <c r="H32" s="15"/>
      <c r="I32" s="14"/>
      <c r="J32" s="33"/>
      <c r="K32" s="16">
        <f t="shared" si="0"/>
        <v>0</v>
      </c>
    </row>
    <row r="33" spans="1:11" ht="15">
      <c r="A33" s="37" t="s">
        <v>74</v>
      </c>
      <c r="B33" s="37" t="s">
        <v>75</v>
      </c>
      <c r="C33" s="38">
        <v>2</v>
      </c>
      <c r="D33" s="13"/>
      <c r="E33" s="14"/>
      <c r="F33" s="14"/>
      <c r="G33" s="14"/>
      <c r="H33" s="15"/>
      <c r="I33" s="14"/>
      <c r="J33" s="33"/>
      <c r="K33" s="16">
        <f t="shared" si="0"/>
        <v>0</v>
      </c>
    </row>
    <row r="34" spans="1:11" ht="24">
      <c r="A34" s="37" t="s">
        <v>90</v>
      </c>
      <c r="B34" s="37" t="s">
        <v>76</v>
      </c>
      <c r="C34" s="38">
        <v>1</v>
      </c>
      <c r="D34" s="13"/>
      <c r="E34" s="14"/>
      <c r="F34" s="14"/>
      <c r="G34" s="14"/>
      <c r="H34" s="15"/>
      <c r="I34" s="14"/>
      <c r="J34" s="33"/>
      <c r="K34" s="16">
        <f t="shared" si="0"/>
        <v>0</v>
      </c>
    </row>
    <row r="35" spans="1:11" ht="15">
      <c r="A35" s="37" t="s">
        <v>77</v>
      </c>
      <c r="B35" s="37" t="s">
        <v>78</v>
      </c>
      <c r="C35" s="38">
        <v>1</v>
      </c>
      <c r="D35" s="13"/>
      <c r="E35" s="14"/>
      <c r="F35" s="14"/>
      <c r="G35" s="14"/>
      <c r="H35" s="15"/>
      <c r="I35" s="14"/>
      <c r="J35" s="33"/>
      <c r="K35" s="16">
        <f t="shared" si="0"/>
        <v>0</v>
      </c>
    </row>
    <row r="36" spans="1:11" ht="24">
      <c r="A36" s="37" t="s">
        <v>79</v>
      </c>
      <c r="B36" s="37" t="s">
        <v>80</v>
      </c>
      <c r="C36" s="38">
        <v>17</v>
      </c>
      <c r="D36" s="13"/>
      <c r="E36" s="14"/>
      <c r="F36" s="14"/>
      <c r="G36" s="14"/>
      <c r="H36" s="15"/>
      <c r="I36" s="14"/>
      <c r="J36" s="33"/>
      <c r="K36" s="16">
        <f t="shared" si="0"/>
        <v>0</v>
      </c>
    </row>
    <row r="37" spans="1:11" ht="15">
      <c r="A37" s="37" t="s">
        <v>81</v>
      </c>
      <c r="B37" s="37" t="s">
        <v>82</v>
      </c>
      <c r="C37" s="38">
        <v>6</v>
      </c>
      <c r="D37" s="13"/>
      <c r="E37" s="14"/>
      <c r="F37" s="14"/>
      <c r="G37" s="14"/>
      <c r="H37" s="15"/>
      <c r="I37" s="14"/>
      <c r="J37" s="33"/>
      <c r="K37" s="16">
        <f t="shared" si="0"/>
        <v>0</v>
      </c>
    </row>
    <row r="38" spans="1:11" ht="15">
      <c r="A38" s="37" t="s">
        <v>83</v>
      </c>
      <c r="B38" s="37" t="s">
        <v>84</v>
      </c>
      <c r="C38" s="38">
        <v>1</v>
      </c>
      <c r="D38" s="13"/>
      <c r="E38" s="14"/>
      <c r="F38" s="14"/>
      <c r="G38" s="14"/>
      <c r="H38" s="15"/>
      <c r="I38" s="14"/>
      <c r="J38" s="33"/>
      <c r="K38" s="16">
        <f t="shared" si="0"/>
        <v>0</v>
      </c>
    </row>
    <row r="39" spans="1:11" ht="15">
      <c r="A39" s="37" t="s">
        <v>85</v>
      </c>
      <c r="B39" s="37" t="s">
        <v>86</v>
      </c>
      <c r="C39" s="38">
        <v>1</v>
      </c>
      <c r="D39" s="13"/>
      <c r="E39" s="14"/>
      <c r="F39" s="14"/>
      <c r="G39" s="14"/>
      <c r="H39" s="15"/>
      <c r="I39" s="14"/>
      <c r="J39" s="33"/>
      <c r="K39" s="16">
        <f t="shared" si="0"/>
        <v>0</v>
      </c>
    </row>
    <row r="40" spans="1:11" ht="15">
      <c r="A40" s="37" t="s">
        <v>85</v>
      </c>
      <c r="B40" s="37" t="s">
        <v>87</v>
      </c>
      <c r="C40" s="38">
        <v>3</v>
      </c>
      <c r="D40" s="13"/>
      <c r="E40" s="14"/>
      <c r="F40" s="14"/>
      <c r="G40" s="14"/>
      <c r="H40" s="15"/>
      <c r="I40" s="14"/>
      <c r="J40" s="33"/>
      <c r="K40" s="16">
        <f t="shared" si="0"/>
        <v>0</v>
      </c>
    </row>
    <row r="41" spans="1:11" ht="15">
      <c r="A41" s="37" t="s">
        <v>85</v>
      </c>
      <c r="B41" s="37" t="s">
        <v>88</v>
      </c>
      <c r="C41" s="38">
        <v>1</v>
      </c>
      <c r="D41" s="13"/>
      <c r="E41" s="14"/>
      <c r="F41" s="14"/>
      <c r="G41" s="14"/>
      <c r="H41" s="15"/>
      <c r="I41" s="14"/>
      <c r="J41" s="33"/>
      <c r="K41" s="16">
        <f t="shared" si="0"/>
        <v>0</v>
      </c>
    </row>
    <row r="42" spans="3:12" s="12" customFormat="1" ht="15">
      <c r="C42" s="32">
        <f>SUM(C6:C41)</f>
        <v>517</v>
      </c>
      <c r="D42" s="17"/>
      <c r="E42" s="18"/>
      <c r="F42" s="18"/>
      <c r="G42" s="18"/>
      <c r="H42" s="19"/>
      <c r="I42" s="18"/>
      <c r="J42" s="20" t="s">
        <v>12</v>
      </c>
      <c r="K42" s="21">
        <f>SUM(K6:K41)</f>
        <v>0</v>
      </c>
      <c r="L42" s="22"/>
    </row>
    <row r="43" spans="10:12" ht="15">
      <c r="J43" s="20" t="s">
        <v>14</v>
      </c>
      <c r="K43" s="21">
        <f>K42*1.21</f>
        <v>0</v>
      </c>
      <c r="L43" s="8"/>
    </row>
    <row r="44" spans="4:12" ht="15">
      <c r="D44" s="23"/>
      <c r="E44" s="24"/>
      <c r="F44" s="24"/>
      <c r="G44" s="24"/>
      <c r="L44" s="25"/>
    </row>
    <row r="45" spans="1:12" ht="15">
      <c r="A45" s="26"/>
      <c r="B45" s="26"/>
      <c r="C45" s="26"/>
      <c r="D45" s="23"/>
      <c r="E45" s="24"/>
      <c r="F45" s="24"/>
      <c r="G45" s="24"/>
      <c r="L45" s="25"/>
    </row>
    <row r="46" spans="1:16" ht="27.6">
      <c r="A46" s="39" t="s">
        <v>29</v>
      </c>
      <c r="B46" s="40"/>
      <c r="C46" s="40"/>
      <c r="D46" s="40"/>
      <c r="E46" s="40"/>
      <c r="F46" s="41"/>
      <c r="G46" s="5" t="s">
        <v>10</v>
      </c>
      <c r="H46" s="5" t="s">
        <v>11</v>
      </c>
      <c r="I46" s="5" t="s">
        <v>13</v>
      </c>
      <c r="J46" s="5" t="s">
        <v>12</v>
      </c>
      <c r="K46" s="5" t="s">
        <v>19</v>
      </c>
      <c r="L46" s="24"/>
      <c r="M46" s="9"/>
      <c r="N46" s="8"/>
      <c r="O46" s="8"/>
      <c r="P46" s="8"/>
    </row>
    <row r="47" spans="1:17" ht="15">
      <c r="A47" s="43" t="s">
        <v>31</v>
      </c>
      <c r="B47" s="43"/>
      <c r="C47" s="43"/>
      <c r="D47" s="43"/>
      <c r="E47" s="43"/>
      <c r="F47" s="43"/>
      <c r="G47" s="27">
        <v>15</v>
      </c>
      <c r="H47" s="14"/>
      <c r="I47" s="28">
        <f>H47*1.21</f>
        <v>0</v>
      </c>
      <c r="J47" s="28">
        <f>H47*G47</f>
        <v>0</v>
      </c>
      <c r="K47" s="29">
        <f>J47*1.21</f>
        <v>0</v>
      </c>
      <c r="L47" s="24"/>
      <c r="M47" s="8"/>
      <c r="N47" s="9"/>
      <c r="O47" s="8"/>
      <c r="P47" s="8"/>
      <c r="Q47" s="8"/>
    </row>
    <row r="48" spans="1:17" ht="15">
      <c r="A48" s="43" t="s">
        <v>32</v>
      </c>
      <c r="B48" s="43"/>
      <c r="C48" s="43"/>
      <c r="D48" s="43"/>
      <c r="E48" s="43"/>
      <c r="F48" s="43"/>
      <c r="G48" s="27">
        <v>20</v>
      </c>
      <c r="H48" s="14"/>
      <c r="I48" s="28">
        <f>H48*1.21</f>
        <v>0</v>
      </c>
      <c r="J48" s="28">
        <f>H48*G48</f>
        <v>0</v>
      </c>
      <c r="K48" s="29">
        <f>J48*1.21</f>
        <v>0</v>
      </c>
      <c r="L48" s="24"/>
      <c r="M48" s="8"/>
      <c r="N48" s="9"/>
      <c r="O48" s="8"/>
      <c r="P48" s="8"/>
      <c r="Q48" s="8"/>
    </row>
    <row r="49" spans="1:17" ht="15">
      <c r="A49" s="44" t="s">
        <v>26</v>
      </c>
      <c r="B49" s="44"/>
      <c r="C49" s="44"/>
      <c r="D49" s="44"/>
      <c r="E49" s="44"/>
      <c r="F49" s="44"/>
      <c r="G49" s="44"/>
      <c r="H49" s="44"/>
      <c r="I49" s="44"/>
      <c r="J49" s="30">
        <f>J47+J48</f>
        <v>0</v>
      </c>
      <c r="K49" s="31">
        <f>J49*1.21</f>
        <v>0</v>
      </c>
      <c r="L49" s="24"/>
      <c r="M49" s="8"/>
      <c r="N49" s="9"/>
      <c r="O49" s="8"/>
      <c r="P49" s="8"/>
      <c r="Q49" s="8"/>
    </row>
    <row r="50" spans="1:7" ht="15">
      <c r="A50" s="26"/>
      <c r="B50" s="26"/>
      <c r="C50" s="26"/>
      <c r="D50" s="23"/>
      <c r="E50" s="24"/>
      <c r="F50" s="24"/>
      <c r="G50" s="24"/>
    </row>
    <row r="51" spans="1:7" ht="15">
      <c r="A51" s="26"/>
      <c r="B51" s="26"/>
      <c r="C51" s="26"/>
      <c r="D51" s="23"/>
      <c r="E51" s="24"/>
      <c r="F51" s="24"/>
      <c r="G51" s="24"/>
    </row>
    <row r="52" spans="1:15" ht="41.4">
      <c r="A52" s="39" t="s">
        <v>23</v>
      </c>
      <c r="B52" s="40"/>
      <c r="C52" s="40"/>
      <c r="D52" s="40"/>
      <c r="E52" s="41"/>
      <c r="F52" s="5" t="s">
        <v>15</v>
      </c>
      <c r="G52" s="5" t="s">
        <v>16</v>
      </c>
      <c r="H52" s="5" t="s">
        <v>17</v>
      </c>
      <c r="I52" s="5" t="s">
        <v>18</v>
      </c>
      <c r="J52" s="5" t="s">
        <v>20</v>
      </c>
      <c r="K52" s="5" t="s">
        <v>21</v>
      </c>
      <c r="L52" s="9"/>
      <c r="M52" s="8"/>
      <c r="N52" s="8"/>
      <c r="O52" s="8"/>
    </row>
    <row r="53" spans="1:15" ht="15">
      <c r="A53" s="39" t="s">
        <v>30</v>
      </c>
      <c r="B53" s="40"/>
      <c r="C53" s="40"/>
      <c r="D53" s="40"/>
      <c r="E53" s="41"/>
      <c r="F53" s="28">
        <f>K42</f>
        <v>0</v>
      </c>
      <c r="G53" s="28">
        <f>F53*1.21</f>
        <v>0</v>
      </c>
      <c r="H53" s="29">
        <f>J49</f>
        <v>0</v>
      </c>
      <c r="I53" s="29">
        <f>H53*1.21</f>
        <v>0</v>
      </c>
      <c r="J53" s="29">
        <f>F53+H53</f>
        <v>0</v>
      </c>
      <c r="K53" s="29">
        <f>J53*1.21</f>
        <v>0</v>
      </c>
      <c r="L53" s="9"/>
      <c r="M53" s="8"/>
      <c r="N53" s="8"/>
      <c r="O53" s="8"/>
    </row>
    <row r="54" spans="1:15" ht="15">
      <c r="A54" s="39" t="s">
        <v>24</v>
      </c>
      <c r="B54" s="40"/>
      <c r="C54" s="40"/>
      <c r="D54" s="40"/>
      <c r="E54" s="41"/>
      <c r="F54" s="28">
        <f>F53*4</f>
        <v>0</v>
      </c>
      <c r="G54" s="28">
        <f>F54*1.21</f>
        <v>0</v>
      </c>
      <c r="H54" s="29">
        <f>H53*4</f>
        <v>0</v>
      </c>
      <c r="I54" s="29">
        <f>H54*1.21</f>
        <v>0</v>
      </c>
      <c r="J54" s="31">
        <f>F54+H54</f>
        <v>0</v>
      </c>
      <c r="K54" s="31">
        <f>J54*1.21</f>
        <v>0</v>
      </c>
      <c r="L54" s="9"/>
      <c r="M54" s="8"/>
      <c r="N54" s="8"/>
      <c r="O54" s="8"/>
    </row>
    <row r="56" ht="15">
      <c r="A56" s="35"/>
    </row>
    <row r="57" ht="15">
      <c r="A57" s="36" t="s">
        <v>28</v>
      </c>
    </row>
    <row r="58" ht="15">
      <c r="A58" s="26"/>
    </row>
    <row r="59" ht="15">
      <c r="A59" s="26"/>
    </row>
    <row r="60" ht="15">
      <c r="A60" s="26"/>
    </row>
    <row r="61" ht="15">
      <c r="A61" s="26"/>
    </row>
  </sheetData>
  <mergeCells count="8">
    <mergeCell ref="A54:E54"/>
    <mergeCell ref="A53:E53"/>
    <mergeCell ref="A52:E52"/>
    <mergeCell ref="A46:F46"/>
    <mergeCell ref="A1:B1"/>
    <mergeCell ref="A47:F47"/>
    <mergeCell ref="A48:F48"/>
    <mergeCell ref="A49:I4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4" r:id="rId1"/>
  <headerFooter>
    <oddHeader>&amp;RVZ ev. Č VZ1/2021</oddHead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Cabáková Jarmila</dc:creator>
  <cp:keywords/>
  <dc:description/>
  <cp:lastModifiedBy>Maule Monika, Ing.</cp:lastModifiedBy>
  <cp:lastPrinted>2021-02-23T07:37:03Z</cp:lastPrinted>
  <dcterms:created xsi:type="dcterms:W3CDTF">2019-10-30T08:05:00Z</dcterms:created>
  <dcterms:modified xsi:type="dcterms:W3CDTF">2021-03-04T10:19:27Z</dcterms:modified>
  <cp:category/>
  <cp:version/>
  <cp:contentType/>
  <cp:contentStatus/>
</cp:coreProperties>
</file>