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9" i="1"/>
  <c r="C8" i="1"/>
  <c r="C10" i="1" l="1"/>
</calcChain>
</file>

<file path=xl/sharedStrings.xml><?xml version="1.0" encoding="utf-8"?>
<sst xmlns="http://schemas.openxmlformats.org/spreadsheetml/2006/main" count="60" uniqueCount="56">
  <si>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</si>
  <si>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</si>
  <si>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</si>
  <si>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</si>
  <si>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</si>
  <si>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</si>
  <si>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</si>
  <si>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</si>
  <si>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</si>
  <si>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</si>
  <si>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</si>
  <si>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</si>
  <si>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</si>
  <si>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</si>
  <si>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</si>
  <si>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</si>
  <si>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</si>
  <si>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</si>
  <si>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</si>
  <si>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</si>
  <si>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</si>
  <si>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</si>
  <si>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</si>
  <si>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</si>
  <si>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Zboží nebude použité ani repasované</t>
  </si>
  <si>
    <t>List 1</t>
  </si>
  <si>
    <t>48820000-2</t>
  </si>
  <si>
    <t>Server</t>
  </si>
  <si>
    <t>Maximální přípustná CELKOVÁ cena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</si>
  <si>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ceny bude nabídka takového účastníka zadávacího řízení vyřazena a účastník zadávacího řízení vyloučen ze zadávacího řízení </t>
    </r>
  </si>
  <si>
    <t>CELKOVÁ NABÍDKOVÁ CENA:</t>
  </si>
  <si>
    <t>DNS IT 021</t>
  </si>
  <si>
    <t>Provedení: Tower, osadiltelný až 8x 3,5" disk SAS/SATA</t>
  </si>
  <si>
    <t>CPU architektura x86 se 4 plnohodnotnými jádry. Taktovací základní frekvence min. 3,6 GHz, min. 8 MB L cache celkem, nebo v testu na cpubenchmark.net minimálně 9500 bodů. Max. počet jader je omezen na 16 core z důvodu licencování OS a aplikací. TDP max. 80W</t>
  </si>
  <si>
    <t>Modul RAM 32 GB, RDIMM, DDR4, ECC, dle nejvyšší možné frekvence FSB procesoru</t>
  </si>
  <si>
    <t>Ethernet adapter 2x1Gbps 1000BASE-T</t>
  </si>
  <si>
    <t>Disky 2x 480 GB SSD SATA Read Intensive 6Gbps 512 2.5" Hot-plug</t>
  </si>
  <si>
    <t>Disky 3x 4TB 7.2K RPM NL SAS 12Gbps 512n 3.5" HotPlug</t>
  </si>
  <si>
    <t>Diskový řadič s podporou RAID RAID 0, 1, 5, 6, 10, 50, 60, hardwarový, velikost cache min. 2GB, rychlost 12Gbit/s</t>
  </si>
  <si>
    <t>2 ks  hot-swap zdroje napájení dimenzované pro plné osazení serveru disky, CPU, RAM a PCIe zařízení</t>
  </si>
  <si>
    <t>Licence OEM WINDOWS server standard 2019 16 core</t>
  </si>
  <si>
    <t>Přístupové licence MS Windows Server 2019 pro 10 uživatelů</t>
  </si>
  <si>
    <t>Záruka 3 roky ProSupport Next Business Day On-Site s možností rozšíření až na 7 let</t>
  </si>
  <si>
    <t>Fyzická instalace serveru na místě vč. instalace OS a migrace původní serverové infrastruktury</t>
  </si>
  <si>
    <t>Zařízení pro zálohování</t>
  </si>
  <si>
    <t>Záruka a podpora</t>
  </si>
  <si>
    <t>Provedení: čtyřšachtové stolní zařízení NAS</t>
  </si>
  <si>
    <t>Výkon CPU alespoň 1800 PassMark bodů</t>
  </si>
  <si>
    <t>Kompatibilní typ disku - 4 x 3,5" nebo 2,5" SATA HDD/SSD , 2 x M.2 2280 NVMe SSD</t>
  </si>
  <si>
    <t>Externí port 2x USB 3.0</t>
  </si>
  <si>
    <t>Siťové rozhraní 2x Gigabit</t>
  </si>
  <si>
    <t>Disky 3x 4TB pro pracovní zatížení 24x7</t>
  </si>
  <si>
    <t>Fyzická instalace na místě vč. konfigurace, nastavení zálohování vč. nastavení zálohování jednotlivých stanic pomocí Active Backup for Business</t>
  </si>
  <si>
    <t>Další</t>
  </si>
  <si>
    <t>Vestavěné 2 GB paměti DDR4, rozšiřitelné až na 6 GB</t>
  </si>
  <si>
    <t>odborná montáž a zaškolení na místě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</si>
</sst>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10" fillId="0" borderId="0" xfId="2" applyFont="1" applyAlignment="1" applyProtection="1">
      <alignment vertical="center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165" fontId="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4" borderId="4" xfId="7" applyFont="1" applyFill="1" applyBorder="1" applyAlignment="1">
      <alignment horizontal="left" vertical="center" wrapText="1"/>
    </xf>
    <xf numFmtId="0" fontId="16" fillId="4" borderId="7" xfId="7" applyFont="1" applyFill="1" applyBorder="1" applyAlignment="1">
      <alignment horizontal="left" vertical="center" wrapText="1"/>
    </xf>
    <xf numFmtId="0" fontId="15" fillId="0" borderId="4" xfId="8" applyFont="1" applyBorder="1" applyAlignment="1">
      <alignment vertical="center"/>
    </xf>
    <xf numFmtId="0" fontId="18" fillId="5" borderId="10" xfId="0" applyFont="1" applyFill="1" applyBorder="1" applyAlignment="1">
      <alignment vertical="center" wrapText="1"/>
    </xf>
    <xf numFmtId="49" fontId="10" fillId="0" borderId="0" xfId="2" applyNumberFormat="1" applyFont="1" applyAlignment="1" applyProtection="1">
      <alignment vertical="center"/>
    </xf>
    <xf numFmtId="49" fontId="10" fillId="0" borderId="0" xfId="2" applyNumberFormat="1" applyFont="1" applyAlignment="1" applyProtection="1">
      <alignment horizontal="right" vertical="center"/>
    </xf>
    <xf numFmtId="0" fontId="18" fillId="5" borderId="7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vertical="center" wrapText="1"/>
    </xf>
    <xf numFmtId="0" fontId="18" fillId="5" borderId="12" xfId="0" applyFont="1" applyFill="1" applyBorder="1" applyAlignment="1">
      <alignment vertical="center" wrapText="1"/>
    </xf>
    <xf numFmtId="0" fontId="20" fillId="0" borderId="4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Protection="1"/>
    <xf numFmtId="0" fontId="6" fillId="2" borderId="5" xfId="0" applyFont="1" applyFill="1" applyBorder="1" applyAlignment="1" applyProtection="1">
      <alignment horizontal="center" vertical="center" wrapText="1" readingOrder="1"/>
    </xf>
    <xf numFmtId="0" fontId="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7" fillId="0" borderId="4" xfId="0" applyFont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0" fontId="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165" fontId="7" fillId="0" borderId="4" xfId="0" applyNumberFormat="1" applyFont="1" applyBorder="1" applyAlignment="1" applyProtection="1">
      <alignment horizontal="center" vertical="center" wrapText="1" readingOrder="1"/>
    </xf>
    <xf numFmtId="0" fontId="11" fillId="0" borderId="1" xfId="0" applyFont="1" applyBorder="1" applyAlignment="1" applyProtection="1">
      <alignment vertical="center" wrapText="1" readingOrder="1"/>
    </xf>
    <xf numFmtId="0" fontId="12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left" vertical="center" wrapText="1" readingOrder="1"/>
    </xf>
    <xf numFmtId="165" fontId="11" fillId="0" borderId="1" xfId="1" applyNumberFormat="1" applyFont="1" applyBorder="1" applyAlignment="1" applyProtection="1">
      <alignment vertical="top" wrapText="1" readingOrder="1"/>
    </xf>
    <xf numFmtId="165" fontId="13" fillId="0" borderId="2" xfId="1" applyNumberFormat="1" applyFont="1" applyBorder="1" applyAlignment="1" applyProtection="1">
      <alignment vertical="top" wrapText="1"/>
    </xf>
    <xf numFmtId="165" fontId="13" fillId="0" borderId="3" xfId="1" applyNumberFormat="1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horizontal="left" vertical="center" wrapText="1" readingOrder="1"/>
    </xf>
    <xf numFmtId="165" fontId="11" fillId="0" borderId="0" xfId="1" applyNumberFormat="1" applyFont="1" applyBorder="1" applyAlignment="1" applyProtection="1">
      <alignment vertical="top" wrapText="1" readingOrder="1"/>
    </xf>
    <xf numFmtId="165" fontId="13" fillId="0" borderId="0" xfId="1" applyNumberFormat="1" applyFont="1" applyBorder="1" applyAlignment="1" applyProtection="1">
      <alignment vertical="top" wrapText="1"/>
    </xf>
    <xf numFmtId="0" fontId="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9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showGridLines="0" tabSelected="1" zoomScale="85" zoomScaleNormal="85" workbookViewId="0">
      <selection activeCell="H2" sqref="H2"/>
    </sheetView>
  </sheetViews>
  <sheetFormatPr defaultRowHeight="13.2" x14ac:dyDescent="0.25"/>
  <cols>
    <col min="1" max="1" width="3.33203125" style="19" customWidth="1"/>
    <col min="2" max="2" width="14.88671875" style="19" customWidth="1"/>
    <col min="3" max="3" width="11.33203125" style="19" customWidth="1"/>
    <col min="4" max="4" width="13.44140625" style="19" customWidth="1"/>
    <col min="5" max="5" width="7.109375" style="19" customWidth="1"/>
    <col min="6" max="6" width="15.109375" style="19" customWidth="1"/>
    <col min="7" max="7" width="51.109375" style="19" customWidth="1"/>
    <col min="8" max="8" width="16.109375" style="19" customWidth="1"/>
    <col min="9" max="9" width="13.44140625" style="19" customWidth="1"/>
    <col min="10" max="10" width="24.6640625" style="19" customWidth="1"/>
    <col min="11" max="11" width="13.44140625" style="19" customWidth="1"/>
    <col min="12" max="17" width="15.6640625" style="19" customWidth="1"/>
    <col min="18" max="16384" width="8.88671875" style="19"/>
  </cols>
  <sheetData>
    <row r="1" spans="2:17" ht="25.2" customHeight="1" x14ac:dyDescent="0.25">
      <c r="B1" s="1" t="s">
        <v>31</v>
      </c>
    </row>
    <row r="2" spans="2:17" ht="22.95" customHeight="1" x14ac:dyDescent="0.25">
      <c r="B2" s="1" t="s">
        <v>20</v>
      </c>
    </row>
    <row r="3" spans="2:17" ht="6.6" customHeight="1" x14ac:dyDescent="0.25"/>
    <row r="4" spans="2:17" ht="55.2" customHeight="1" x14ac:dyDescent="0.25">
      <c r="B4" s="20" t="s">
        <v>0</v>
      </c>
      <c r="C4" s="20" t="s">
        <v>1</v>
      </c>
      <c r="D4" s="20" t="s">
        <v>2</v>
      </c>
      <c r="E4" s="21" t="s">
        <v>16</v>
      </c>
      <c r="F4" s="22"/>
      <c r="G4" s="20" t="s">
        <v>3</v>
      </c>
      <c r="H4" s="20" t="s">
        <v>4</v>
      </c>
      <c r="I4" s="20" t="s">
        <v>5</v>
      </c>
      <c r="J4" s="20" t="s">
        <v>28</v>
      </c>
      <c r="K4" s="20" t="s">
        <v>6</v>
      </c>
      <c r="L4" s="20" t="s">
        <v>7</v>
      </c>
      <c r="M4" s="20" t="s">
        <v>8</v>
      </c>
      <c r="N4" s="20" t="s">
        <v>18</v>
      </c>
      <c r="O4" s="20" t="s">
        <v>9</v>
      </c>
      <c r="P4" s="20" t="s">
        <v>10</v>
      </c>
      <c r="Q4" s="20" t="s">
        <v>19</v>
      </c>
    </row>
    <row r="5" spans="2:17" ht="213.6" customHeight="1" x14ac:dyDescent="0.25">
      <c r="B5" s="23">
        <v>1</v>
      </c>
      <c r="C5" s="24" t="s">
        <v>27</v>
      </c>
      <c r="D5" s="24" t="s">
        <v>26</v>
      </c>
      <c r="E5" s="25" t="s">
        <v>17</v>
      </c>
      <c r="F5" s="26"/>
      <c r="G5" s="2"/>
      <c r="H5" s="23">
        <v>1</v>
      </c>
      <c r="I5" s="23" t="s">
        <v>11</v>
      </c>
      <c r="J5" s="27">
        <v>132231</v>
      </c>
      <c r="K5" s="23" t="s">
        <v>12</v>
      </c>
      <c r="L5" s="3"/>
      <c r="M5" s="28">
        <f>N5-L5</f>
        <v>0</v>
      </c>
      <c r="N5" s="28">
        <f>L5*(1+K5/100)</f>
        <v>0</v>
      </c>
      <c r="O5" s="28">
        <f>H5*L5</f>
        <v>0</v>
      </c>
      <c r="P5" s="28">
        <f>H5*M5</f>
        <v>0</v>
      </c>
      <c r="Q5" s="28">
        <f>H5*N5</f>
        <v>0</v>
      </c>
    </row>
    <row r="6" spans="2:17" ht="12" customHeight="1" x14ac:dyDescent="0.25"/>
    <row r="7" spans="2:17" ht="19.95" customHeight="1" x14ac:dyDescent="0.25">
      <c r="B7" s="29" t="s">
        <v>30</v>
      </c>
      <c r="C7" s="30"/>
      <c r="D7" s="30"/>
      <c r="E7" s="31"/>
    </row>
    <row r="8" spans="2:17" ht="19.95" customHeight="1" x14ac:dyDescent="0.25">
      <c r="B8" s="32" t="s">
        <v>13</v>
      </c>
      <c r="C8" s="33">
        <f>SUM(O5:O5)</f>
        <v>0</v>
      </c>
      <c r="D8" s="34"/>
      <c r="E8" s="35"/>
    </row>
    <row r="9" spans="2:17" ht="19.95" customHeight="1" x14ac:dyDescent="0.25">
      <c r="B9" s="32" t="s">
        <v>14</v>
      </c>
      <c r="C9" s="33">
        <f>SUM(P5:P5)</f>
        <v>0</v>
      </c>
      <c r="D9" s="34"/>
      <c r="E9" s="35"/>
    </row>
    <row r="10" spans="2:17" ht="19.95" customHeight="1" x14ac:dyDescent="0.25">
      <c r="B10" s="32" t="s">
        <v>15</v>
      </c>
      <c r="C10" s="33">
        <f>SUM(Q5:Q5)</f>
        <v>0</v>
      </c>
      <c r="D10" s="34"/>
      <c r="E10" s="35"/>
    </row>
    <row r="11" spans="2:17" ht="10.95" customHeight="1" x14ac:dyDescent="0.25">
      <c r="B11" s="36"/>
      <c r="C11" s="37"/>
      <c r="D11" s="38"/>
      <c r="E11" s="38"/>
    </row>
    <row r="12" spans="2:17" ht="58.2" customHeight="1" x14ac:dyDescent="0.25">
      <c r="B12" s="39" t="s">
        <v>29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</row>
    <row r="13" spans="2:17" ht="13.2" hidden="1" customHeight="1" x14ac:dyDescent="0.25"/>
  </sheetData>
  <sheetProtection password="B4B8" sheet="1" objects="1" scenarios="1"/>
  <mergeCells count="7">
    <mergeCell ref="B12:N12"/>
    <mergeCell ref="C9:E9"/>
    <mergeCell ref="C10:E10"/>
    <mergeCell ref="E4:F4"/>
    <mergeCell ref="E5:F5"/>
    <mergeCell ref="B7:E7"/>
    <mergeCell ref="C8:E8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8"/>
  <sheetViews>
    <sheetView view="pageBreakPreview" zoomScaleNormal="90" zoomScaleSheetLayoutView="100" workbookViewId="0">
      <selection activeCell="B2" sqref="B2"/>
    </sheetView>
  </sheetViews>
  <sheetFormatPr defaultRowHeight="13.2" x14ac:dyDescent="0.25"/>
  <cols>
    <col min="1" max="1" width="2.44140625" customWidth="1"/>
    <col min="2" max="2" width="23.109375" customWidth="1"/>
    <col min="3" max="3" width="71.6640625" customWidth="1"/>
  </cols>
  <sheetData>
    <row r="1" spans="2:3" ht="10.199999999999999" customHeight="1" x14ac:dyDescent="0.25"/>
    <row r="2" spans="2:3" ht="17.399999999999999" x14ac:dyDescent="0.25">
      <c r="B2" s="8"/>
      <c r="C2" s="9" t="s">
        <v>25</v>
      </c>
    </row>
    <row r="3" spans="2:3" ht="10.5" customHeight="1" x14ac:dyDescent="0.25"/>
    <row r="4" spans="2:3" ht="33" customHeight="1" x14ac:dyDescent="0.25">
      <c r="B4" s="4" t="s">
        <v>21</v>
      </c>
      <c r="C4" s="5" t="s">
        <v>27</v>
      </c>
    </row>
    <row r="5" spans="2:3" ht="25.5" customHeight="1" x14ac:dyDescent="0.25">
      <c r="B5" s="5" t="s">
        <v>2</v>
      </c>
      <c r="C5" s="5" t="s">
        <v>26</v>
      </c>
    </row>
    <row r="6" spans="2:3" ht="28.5" customHeight="1" x14ac:dyDescent="0.25">
      <c r="B6" s="6" t="s">
        <v>22</v>
      </c>
      <c r="C6" s="6" t="s">
        <v>23</v>
      </c>
    </row>
    <row r="7" spans="2:3" ht="19.95" customHeight="1" x14ac:dyDescent="0.25">
      <c r="B7" s="16" t="s">
        <v>27</v>
      </c>
      <c r="C7" s="10" t="s">
        <v>32</v>
      </c>
    </row>
    <row r="8" spans="2:3" ht="70.2" customHeight="1" x14ac:dyDescent="0.25">
      <c r="B8" s="17"/>
      <c r="C8" s="12" t="s">
        <v>33</v>
      </c>
    </row>
    <row r="9" spans="2:3" ht="19.95" customHeight="1" x14ac:dyDescent="0.25">
      <c r="B9" s="17"/>
      <c r="C9" s="12" t="s">
        <v>34</v>
      </c>
    </row>
    <row r="10" spans="2:3" ht="19.95" customHeight="1" x14ac:dyDescent="0.25">
      <c r="B10" s="17"/>
      <c r="C10" s="12" t="s">
        <v>35</v>
      </c>
    </row>
    <row r="11" spans="2:3" ht="19.95" customHeight="1" x14ac:dyDescent="0.25">
      <c r="B11" s="17"/>
      <c r="C11" s="12" t="s">
        <v>36</v>
      </c>
    </row>
    <row r="12" spans="2:3" ht="19.95" customHeight="1" x14ac:dyDescent="0.25">
      <c r="B12" s="17"/>
      <c r="C12" s="12" t="s">
        <v>37</v>
      </c>
    </row>
    <row r="13" spans="2:3" ht="30" customHeight="1" x14ac:dyDescent="0.25">
      <c r="B13" s="17"/>
      <c r="C13" s="12" t="s">
        <v>38</v>
      </c>
    </row>
    <row r="14" spans="2:3" ht="30" customHeight="1" x14ac:dyDescent="0.25">
      <c r="B14" s="17"/>
      <c r="C14" s="12" t="s">
        <v>39</v>
      </c>
    </row>
    <row r="15" spans="2:3" ht="19.95" customHeight="1" x14ac:dyDescent="0.25">
      <c r="B15" s="17"/>
      <c r="C15" s="12" t="s">
        <v>40</v>
      </c>
    </row>
    <row r="16" spans="2:3" ht="19.95" customHeight="1" x14ac:dyDescent="0.25">
      <c r="B16" s="17"/>
      <c r="C16" s="7" t="s">
        <v>41</v>
      </c>
    </row>
    <row r="17" spans="2:3" ht="30" customHeight="1" x14ac:dyDescent="0.25">
      <c r="B17" s="18"/>
      <c r="C17" s="11" t="s">
        <v>43</v>
      </c>
    </row>
    <row r="18" spans="2:3" ht="19.95" customHeight="1" x14ac:dyDescent="0.25">
      <c r="B18" s="16" t="s">
        <v>44</v>
      </c>
      <c r="C18" s="11" t="s">
        <v>46</v>
      </c>
    </row>
    <row r="19" spans="2:3" ht="19.95" customHeight="1" x14ac:dyDescent="0.25">
      <c r="B19" s="17"/>
      <c r="C19" s="11" t="s">
        <v>47</v>
      </c>
    </row>
    <row r="20" spans="2:3" ht="19.95" customHeight="1" x14ac:dyDescent="0.25">
      <c r="B20" s="17"/>
      <c r="C20" s="11" t="s">
        <v>54</v>
      </c>
    </row>
    <row r="21" spans="2:3" ht="19.95" customHeight="1" x14ac:dyDescent="0.25">
      <c r="B21" s="17"/>
      <c r="C21" s="11" t="s">
        <v>48</v>
      </c>
    </row>
    <row r="22" spans="2:3" ht="19.95" customHeight="1" x14ac:dyDescent="0.25">
      <c r="B22" s="17"/>
      <c r="C22" s="11" t="s">
        <v>49</v>
      </c>
    </row>
    <row r="23" spans="2:3" ht="19.95" customHeight="1" x14ac:dyDescent="0.25">
      <c r="B23" s="17"/>
      <c r="C23" s="11" t="s">
        <v>50</v>
      </c>
    </row>
    <row r="24" spans="2:3" ht="19.95" customHeight="1" x14ac:dyDescent="0.25">
      <c r="B24" s="17"/>
      <c r="C24" s="11" t="s">
        <v>51</v>
      </c>
    </row>
    <row r="25" spans="2:3" ht="30" customHeight="1" x14ac:dyDescent="0.25">
      <c r="B25" s="18"/>
      <c r="C25" s="11" t="s">
        <v>52</v>
      </c>
    </row>
    <row r="26" spans="2:3" ht="30" customHeight="1" x14ac:dyDescent="0.25">
      <c r="B26" s="13" t="s">
        <v>45</v>
      </c>
      <c r="C26" s="7" t="s">
        <v>42</v>
      </c>
    </row>
    <row r="27" spans="2:3" ht="30" customHeight="1" x14ac:dyDescent="0.25">
      <c r="B27" s="13" t="s">
        <v>53</v>
      </c>
      <c r="C27" s="11" t="s">
        <v>55</v>
      </c>
    </row>
    <row r="28" spans="2:3" ht="29.7" customHeight="1" x14ac:dyDescent="0.25">
      <c r="B28" s="14" t="s">
        <v>24</v>
      </c>
      <c r="C28" s="15"/>
    </row>
  </sheetData>
  <mergeCells count="3">
    <mergeCell ref="B28:C28"/>
    <mergeCell ref="B7:B17"/>
    <mergeCell ref="B18:B25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2021-06-25T09:02:26Z</dcterms:modified>
</cp:coreProperties>
</file>