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28800" windowHeight="12300" activeTab="0"/>
  </bookViews>
  <sheets>
    <sheet name="polozkovy_rozpocet" sheetId="3" r:id="rId1"/>
  </sheets>
  <definedNames>
    <definedName name="_xlnm.Print_Area" localSheetId="0">'polozkovy_rozpocet'!$A$1:$J$43</definedName>
  </definedNames>
  <calcPr calcId="162913"/>
</workbook>
</file>

<file path=xl/sharedStrings.xml><?xml version="1.0" encoding="utf-8"?>
<sst xmlns="http://schemas.openxmlformats.org/spreadsheetml/2006/main" count="116" uniqueCount="78">
  <si>
    <t>ks</t>
  </si>
  <si>
    <t>500/600/1800 mm</t>
  </si>
  <si>
    <t>600/500/1800 mm</t>
  </si>
  <si>
    <t>800/600/2100 mm</t>
  </si>
  <si>
    <t>1100/600/2100 mm</t>
  </si>
  <si>
    <t>800/500/2000 mm</t>
  </si>
  <si>
    <t>1000/500/2000 mm</t>
  </si>
  <si>
    <t>1000/600/1800 mm</t>
  </si>
  <si>
    <t>800/600/1800 mm</t>
  </si>
  <si>
    <t>800/500/1800 mm</t>
  </si>
  <si>
    <t xml:space="preserve">objem 100 litrů </t>
  </si>
  <si>
    <t>Cena vč. DPH / ks</t>
  </si>
  <si>
    <t>Mn.</t>
  </si>
  <si>
    <t>stojan s držákem pro aseptické umyvadlo (vč. 2 ks aseptického umyvadla), pojízdný</t>
  </si>
  <si>
    <t>stojan na odpad a počítání břišních roušek, pojízdný, nerez</t>
  </si>
  <si>
    <t>regál 6-polic (nosnost police 100 kg)</t>
  </si>
  <si>
    <t>Cena bez DPH / ks</t>
  </si>
  <si>
    <t>věšák na rtg zástěry pojízdný nerez / kapcita 10 rtg zástěr</t>
  </si>
  <si>
    <t>skříň na podložní mísy a moč. láhve, 1-dvéřová, uzamykatelná, nerez</t>
  </si>
  <si>
    <t>skříň na dezinfekční roztoky, policová, 1-dvéřová, uzamykatelná, nerez</t>
  </si>
  <si>
    <t>skříň na dezinfekční roztoky, policová, kovová, uzamykatelná</t>
  </si>
  <si>
    <t xml:space="preserve">skříň pro úklidové potřeby uzamykatelná nerez </t>
  </si>
  <si>
    <t>sedačka otočná, výšk.zdvih., pojízdná, nosnost 150 kg</t>
  </si>
  <si>
    <t>trojnožka</t>
  </si>
  <si>
    <t>vozík nástrojový 2-podlažní</t>
  </si>
  <si>
    <t xml:space="preserve">vozík 1 podlažní pomocný </t>
  </si>
  <si>
    <t>stolek instrumentační výšk.zdvih.,pojízdný</t>
  </si>
  <si>
    <t>vozík anesteziologický</t>
  </si>
  <si>
    <t xml:space="preserve">vozík resuscitační </t>
  </si>
  <si>
    <t>stojan na misky s ohřevem pojízdný + 2 misky</t>
  </si>
  <si>
    <t>schůdky 2-stupňové nerez</t>
  </si>
  <si>
    <t>kontejner pojízdný 4 zásuvky centrální zámek, zásuvky kov</t>
  </si>
  <si>
    <t>skříň policová horní část 2-dvéřová uzamyk.,dolní část 3x zásuvka</t>
  </si>
  <si>
    <t>skříň šatní s lavicí, 2 samostatné oddíly, uzamykatelné</t>
  </si>
  <si>
    <t>lékárna - horní část policová, 2-dvéřová,v dolní části 3x zásuvka,vč. trezoru cca 20 l</t>
  </si>
  <si>
    <t>věšák nástěnný 3 háčky nerez</t>
  </si>
  <si>
    <t xml:space="preserve">židle pojízdná otočná s područkami </t>
  </si>
  <si>
    <t>lavice, botník</t>
  </si>
  <si>
    <t xml:space="preserve">regál 5-polic celonerezový </t>
  </si>
  <si>
    <t>regál 5 polic celonerezový</t>
  </si>
  <si>
    <t xml:space="preserve">regeál 5 polic celonerezový </t>
  </si>
  <si>
    <t xml:space="preserve">směšovač dezinfekce </t>
  </si>
  <si>
    <t xml:space="preserve">vozík úklidový </t>
  </si>
  <si>
    <t>vozík na špinavé prádlo / odpad, 2 vaky vč. vík, nožní ovládání</t>
  </si>
  <si>
    <t>vozík na špinavé prádlo / odpad, 1 vak + víko, nožní ovládání</t>
  </si>
  <si>
    <t xml:space="preserve">kontejner na použitou sálovou obuv - s víkem pojízdný </t>
  </si>
  <si>
    <t>bez DPH / ks</t>
  </si>
  <si>
    <t>Ceny vč. DPH / ks</t>
  </si>
  <si>
    <r>
      <rPr>
        <b/>
        <sz val="10"/>
        <color rgb="FF000000"/>
        <rFont val="Calibri"/>
        <family val="2"/>
        <scheme val="minor"/>
      </rPr>
      <t>IČ</t>
    </r>
  </si>
  <si>
    <r>
      <rPr>
        <b/>
        <sz val="10"/>
        <color rgb="FF000000"/>
        <rFont val="Calibri"/>
        <family val="2"/>
        <scheme val="minor"/>
      </rPr>
      <t>Název</t>
    </r>
  </si>
  <si>
    <r>
      <rPr>
        <b/>
        <sz val="10"/>
        <color rgb="FF000000"/>
        <rFont val="Calibri"/>
        <family val="2"/>
        <scheme val="minor"/>
      </rPr>
      <t>MJ</t>
    </r>
  </si>
  <si>
    <r>
      <rPr>
        <b/>
        <sz val="10"/>
        <color rgb="FF000000"/>
        <rFont val="Calibri"/>
        <family val="2"/>
        <scheme val="minor"/>
      </rPr>
      <t>DPH</t>
    </r>
  </si>
  <si>
    <t>Vybavení operačních sálů - inventář</t>
  </si>
  <si>
    <t>360051</t>
  </si>
  <si>
    <t>Cena celkem vybaveni operačních sálů- inventář</t>
  </si>
  <si>
    <t>Položkový rozpočet</t>
  </si>
  <si>
    <t>Orientační rozměry</t>
  </si>
  <si>
    <t>750/640/1500 mm</t>
  </si>
  <si>
    <t>770/580/890 mm</t>
  </si>
  <si>
    <t>750/550/800 mm</t>
  </si>
  <si>
    <t>750/550/890 mm + nástavba</t>
  </si>
  <si>
    <t>750/550/900 mm</t>
  </si>
  <si>
    <t>850/500/1100 mm</t>
  </si>
  <si>
    <t>54/700-1100 mm</t>
  </si>
  <si>
    <t>600/600/1050 mm</t>
  </si>
  <si>
    <t>500/530/400 mm</t>
  </si>
  <si>
    <t>430/580/600 mm</t>
  </si>
  <si>
    <t>600/500/2100 mm</t>
  </si>
  <si>
    <t>1500/300/500 mm</t>
  </si>
  <si>
    <t>max. 900/700/1100 mm</t>
  </si>
  <si>
    <t>900/500/1000 mm</t>
  </si>
  <si>
    <t>470/500/1000 mm</t>
  </si>
  <si>
    <t>600/600/1900 mm</t>
  </si>
  <si>
    <t>600/670/1800 mm</t>
  </si>
  <si>
    <t>orientační rozměry prac.desky 650/480 mm</t>
  </si>
  <si>
    <t>chladnička na léky s cirkulací vzduchu, kapacita 340 l (odchylka 5%)</t>
  </si>
  <si>
    <t>chladnička s mrazničkou, 2-dvéřová, užitný objem 300 l (odchylka 5%)</t>
  </si>
  <si>
    <t>chladnička na biolog. odpad, 1-dvéřová, užitný objem 130 l (odchylka 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</si>
</sst>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_-* #,##0\ _K_č_-;\-* #,##0\ _K_č_-;_-* &quot;-&quot;\ _K_č_-;_-@_-"/>
    <numFmt numFmtId="165" formatCode="_-* #,##0\ &quot;&quot;_-;\-* #,##0\ &quot;&quot;_-;_-* &quot;-&quot;\ &quot;&quot;_-;_-@_-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8"/>
      <name val="Arial CE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3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hair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3" fontId="4" fillId="0" borderId="1">
      <alignment horizontal="center" vertical="center" wrapText="1"/>
      <protection/>
    </xf>
  </cellStyleXfs>
  <cellXfs count="52">
    <xf numFmtId="0" fontId="0" fillId="0" borderId="0" xfId="0"/>
    <xf numFmtId="0" fontId="2" fillId="2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2" fontId="0" fillId="0" borderId="0" xfId="0" applyNumberFormat="1" applyAlignment="1" applyProtection="1">
      <alignment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42" fontId="0" fillId="0" borderId="0" xfId="0" applyNumberForma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8" fillId="3" borderId="2" xfId="0" applyFont="1" applyFill="1" applyBorder="1" applyAlignment="1" applyProtection="1">
      <alignment horizontal="left" vertical="center" wrapText="1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9" fillId="3" borderId="2" xfId="0" applyFont="1" applyFill="1" applyBorder="1" applyAlignment="1" applyProtection="1">
      <alignment horizontal="center" vertical="center"/>
      <protection/>
    </xf>
    <xf numFmtId="0" fontId="9" fillId="3" borderId="2" xfId="0" applyFont="1" applyFill="1" applyBorder="1" applyAlignment="1" applyProtection="1">
      <alignment horizontal="left" vertical="center" wrapText="1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left" vertical="center" wrapText="1"/>
      <protection/>
    </xf>
    <xf numFmtId="42" fontId="9" fillId="3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center"/>
      <protection/>
    </xf>
    <xf numFmtId="0" fontId="5" fillId="2" borderId="5" xfId="0" applyFont="1" applyFill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 wrapText="1"/>
      <protection/>
    </xf>
    <xf numFmtId="0" fontId="5" fillId="0" borderId="6" xfId="0" applyFont="1" applyBorder="1" applyAlignment="1" applyProtection="1">
      <alignment horizontal="center" vertical="center"/>
      <protection/>
    </xf>
    <xf numFmtId="165" fontId="5" fillId="0" borderId="6" xfId="0" applyNumberFormat="1" applyFont="1" applyBorder="1" applyAlignment="1" applyProtection="1">
      <alignment horizontal="left" vertical="center"/>
      <protection/>
    </xf>
    <xf numFmtId="165" fontId="5" fillId="0" borderId="7" xfId="0" applyNumberFormat="1" applyFont="1" applyBorder="1" applyAlignment="1" applyProtection="1">
      <alignment horizontal="left" vertical="center"/>
      <protection/>
    </xf>
    <xf numFmtId="164" fontId="5" fillId="0" borderId="8" xfId="0" applyNumberFormat="1" applyFont="1" applyBorder="1" applyAlignment="1" applyProtection="1">
      <alignment horizontal="left" vertical="center"/>
      <protection/>
    </xf>
    <xf numFmtId="0" fontId="5" fillId="2" borderId="9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left" vertical="center"/>
      <protection/>
    </xf>
    <xf numFmtId="165" fontId="5" fillId="0" borderId="11" xfId="0" applyNumberFormat="1" applyFont="1" applyBorder="1" applyAlignment="1" applyProtection="1">
      <alignment horizontal="left" vertical="center"/>
      <protection/>
    </xf>
    <xf numFmtId="164" fontId="5" fillId="0" borderId="12" xfId="0" applyNumberFormat="1" applyFont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left" vertical="center"/>
      <protection/>
    </xf>
    <xf numFmtId="165" fontId="5" fillId="0" borderId="15" xfId="0" applyNumberFormat="1" applyFont="1" applyBorder="1" applyAlignment="1" applyProtection="1">
      <alignment horizontal="left" vertical="center"/>
      <protection/>
    </xf>
    <xf numFmtId="164" fontId="5" fillId="0" borderId="16" xfId="0" applyNumberFormat="1" applyFont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165" fontId="5" fillId="0" borderId="17" xfId="0" applyNumberFormat="1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164" fontId="6" fillId="0" borderId="4" xfId="0" applyNumberFormat="1" applyFont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2" fontId="5" fillId="0" borderId="0" xfId="0" applyNumberFormat="1" applyFont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165" fontId="5" fillId="4" borderId="6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vý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zoomScaleSheetLayoutView="100" workbookViewId="0" topLeftCell="A19">
      <selection activeCell="F26" sqref="F26"/>
    </sheetView>
  </sheetViews>
  <sheetFormatPr defaultColWidth="9.140625" defaultRowHeight="15"/>
  <cols>
    <col min="1" max="1" width="7.7109375" style="49" customWidth="1"/>
    <col min="2" max="2" width="37.57421875" style="2" customWidth="1"/>
    <col min="3" max="3" width="25.28125" style="2" customWidth="1"/>
    <col min="4" max="4" width="4.421875" style="3" customWidth="1"/>
    <col min="5" max="5" width="5.28125" style="3" customWidth="1"/>
    <col min="6" max="6" width="12.140625" style="2" customWidth="1"/>
    <col min="7" max="7" width="5.57421875" style="3" customWidth="1"/>
    <col min="8" max="8" width="14.28125" style="2" customWidth="1"/>
    <col min="9" max="9" width="16.57421875" style="2" customWidth="1"/>
    <col min="10" max="10" width="15.7109375" style="4" customWidth="1"/>
    <col min="11" max="16384" width="9.140625" style="2" customWidth="1"/>
  </cols>
  <sheetData>
    <row r="1" ht="21">
      <c r="A1" s="1"/>
    </row>
    <row r="2" spans="1:10" ht="21">
      <c r="A2" s="5" t="s">
        <v>52</v>
      </c>
      <c r="B2" s="6"/>
      <c r="C2" s="6"/>
      <c r="F2" s="7"/>
      <c r="H2" s="7"/>
      <c r="I2" s="7"/>
      <c r="J2" s="8"/>
    </row>
    <row r="3" spans="1:10" ht="21">
      <c r="A3" s="9" t="s">
        <v>55</v>
      </c>
      <c r="B3" s="6"/>
      <c r="C3" s="6"/>
      <c r="F3" s="7"/>
      <c r="H3" s="7"/>
      <c r="I3" s="7"/>
      <c r="J3" s="8"/>
    </row>
    <row r="4" spans="1:10" ht="21">
      <c r="A4" s="5"/>
      <c r="B4" s="51"/>
      <c r="C4" s="6"/>
      <c r="F4" s="7"/>
      <c r="H4" s="7"/>
      <c r="I4" s="7"/>
      <c r="J4" s="8"/>
    </row>
    <row r="5" spans="1:10" ht="15.75" thickBot="1">
      <c r="A5" s="10"/>
      <c r="B5" s="6"/>
      <c r="C5" s="6"/>
      <c r="F5" s="7"/>
      <c r="H5" s="7"/>
      <c r="I5" s="7"/>
      <c r="J5" s="8"/>
    </row>
    <row r="6" spans="1:11" s="19" customFormat="1" ht="26.25" thickBot="1">
      <c r="A6" s="11" t="s">
        <v>48</v>
      </c>
      <c r="B6" s="11" t="s">
        <v>49</v>
      </c>
      <c r="C6" s="14" t="s">
        <v>56</v>
      </c>
      <c r="D6" s="12" t="s">
        <v>50</v>
      </c>
      <c r="E6" s="13" t="s">
        <v>12</v>
      </c>
      <c r="F6" s="14" t="s">
        <v>46</v>
      </c>
      <c r="G6" s="15" t="s">
        <v>51</v>
      </c>
      <c r="H6" s="14" t="s">
        <v>11</v>
      </c>
      <c r="I6" s="16" t="s">
        <v>16</v>
      </c>
      <c r="J6" s="17" t="s">
        <v>47</v>
      </c>
      <c r="K6" s="18"/>
    </row>
    <row r="7" spans="1:10" s="19" customFormat="1" ht="30">
      <c r="A7" s="20" t="s">
        <v>53</v>
      </c>
      <c r="B7" s="21" t="s">
        <v>17</v>
      </c>
      <c r="C7" s="21" t="s">
        <v>57</v>
      </c>
      <c r="D7" s="22" t="s">
        <v>0</v>
      </c>
      <c r="E7" s="22">
        <v>4</v>
      </c>
      <c r="F7" s="50"/>
      <c r="G7" s="22">
        <v>21</v>
      </c>
      <c r="H7" s="23">
        <f>SUM(F7*1.21)</f>
        <v>0</v>
      </c>
      <c r="I7" s="24">
        <f aca="true" t="shared" si="0" ref="I7:I42">SUM(F7*E7)</f>
        <v>0</v>
      </c>
      <c r="J7" s="25">
        <f aca="true" t="shared" si="1" ref="J7:J42">SUM(H7*E7)</f>
        <v>0</v>
      </c>
    </row>
    <row r="8" spans="1:10" s="19" customFormat="1" ht="30">
      <c r="A8" s="26">
        <v>361702</v>
      </c>
      <c r="B8" s="27" t="s">
        <v>18</v>
      </c>
      <c r="C8" s="27" t="s">
        <v>1</v>
      </c>
      <c r="D8" s="28" t="s">
        <v>0</v>
      </c>
      <c r="E8" s="28">
        <v>1</v>
      </c>
      <c r="F8" s="50"/>
      <c r="G8" s="28">
        <v>21</v>
      </c>
      <c r="H8" s="29">
        <f aca="true" t="shared" si="2" ref="H8:H42">SUM(F8*1.21)</f>
        <v>0</v>
      </c>
      <c r="I8" s="30">
        <f t="shared" si="0"/>
        <v>0</v>
      </c>
      <c r="J8" s="31">
        <f t="shared" si="1"/>
        <v>0</v>
      </c>
    </row>
    <row r="9" spans="1:10" s="19" customFormat="1" ht="30">
      <c r="A9" s="26">
        <v>361703</v>
      </c>
      <c r="B9" s="27" t="s">
        <v>19</v>
      </c>
      <c r="C9" s="27" t="s">
        <v>1</v>
      </c>
      <c r="D9" s="28" t="s">
        <v>0</v>
      </c>
      <c r="E9" s="28">
        <v>3</v>
      </c>
      <c r="F9" s="50"/>
      <c r="G9" s="28">
        <v>21</v>
      </c>
      <c r="H9" s="29">
        <f t="shared" si="2"/>
        <v>0</v>
      </c>
      <c r="I9" s="30">
        <f t="shared" si="0"/>
        <v>0</v>
      </c>
      <c r="J9" s="31">
        <f t="shared" si="1"/>
        <v>0</v>
      </c>
    </row>
    <row r="10" spans="1:10" s="19" customFormat="1" ht="30">
      <c r="A10" s="26">
        <v>361705</v>
      </c>
      <c r="B10" s="27" t="s">
        <v>20</v>
      </c>
      <c r="C10" s="27" t="s">
        <v>1</v>
      </c>
      <c r="D10" s="28" t="s">
        <v>0</v>
      </c>
      <c r="E10" s="28">
        <v>3</v>
      </c>
      <c r="F10" s="50"/>
      <c r="G10" s="28">
        <v>21</v>
      </c>
      <c r="H10" s="29">
        <f t="shared" si="2"/>
        <v>0</v>
      </c>
      <c r="I10" s="30">
        <f t="shared" si="0"/>
        <v>0</v>
      </c>
      <c r="J10" s="31">
        <f t="shared" si="1"/>
        <v>0</v>
      </c>
    </row>
    <row r="11" spans="1:10" s="19" customFormat="1" ht="30">
      <c r="A11" s="26">
        <v>361706</v>
      </c>
      <c r="B11" s="27" t="s">
        <v>21</v>
      </c>
      <c r="C11" s="27" t="s">
        <v>2</v>
      </c>
      <c r="D11" s="28" t="s">
        <v>0</v>
      </c>
      <c r="E11" s="28">
        <v>2</v>
      </c>
      <c r="F11" s="50"/>
      <c r="G11" s="28">
        <v>21</v>
      </c>
      <c r="H11" s="29">
        <f t="shared" si="2"/>
        <v>0</v>
      </c>
      <c r="I11" s="30">
        <f t="shared" si="0"/>
        <v>0</v>
      </c>
      <c r="J11" s="31">
        <f t="shared" si="1"/>
        <v>0</v>
      </c>
    </row>
    <row r="12" spans="1:10" s="19" customFormat="1" ht="30">
      <c r="A12" s="26">
        <v>395403</v>
      </c>
      <c r="B12" s="27" t="s">
        <v>22</v>
      </c>
      <c r="C12" s="27"/>
      <c r="D12" s="28" t="s">
        <v>0</v>
      </c>
      <c r="E12" s="28">
        <v>16</v>
      </c>
      <c r="F12" s="50"/>
      <c r="G12" s="28">
        <v>21</v>
      </c>
      <c r="H12" s="29">
        <f t="shared" si="2"/>
        <v>0</v>
      </c>
      <c r="I12" s="30">
        <f t="shared" si="0"/>
        <v>0</v>
      </c>
      <c r="J12" s="31">
        <f t="shared" si="1"/>
        <v>0</v>
      </c>
    </row>
    <row r="13" spans="1:10" s="19" customFormat="1" ht="15">
      <c r="A13" s="26">
        <v>395420</v>
      </c>
      <c r="B13" s="27" t="s">
        <v>23</v>
      </c>
      <c r="C13" s="27"/>
      <c r="D13" s="28" t="s">
        <v>0</v>
      </c>
      <c r="E13" s="28">
        <v>16</v>
      </c>
      <c r="F13" s="50"/>
      <c r="G13" s="28">
        <v>21</v>
      </c>
      <c r="H13" s="29">
        <f t="shared" si="2"/>
        <v>0</v>
      </c>
      <c r="I13" s="30">
        <f t="shared" si="0"/>
        <v>0</v>
      </c>
      <c r="J13" s="31">
        <f t="shared" si="1"/>
        <v>0</v>
      </c>
    </row>
    <row r="14" spans="1:10" s="19" customFormat="1" ht="15">
      <c r="A14" s="26">
        <v>410010</v>
      </c>
      <c r="B14" s="27" t="s">
        <v>24</v>
      </c>
      <c r="C14" s="27" t="s">
        <v>58</v>
      </c>
      <c r="D14" s="28" t="s">
        <v>0</v>
      </c>
      <c r="E14" s="28">
        <v>29</v>
      </c>
      <c r="F14" s="50"/>
      <c r="G14" s="28">
        <v>21</v>
      </c>
      <c r="H14" s="29">
        <f t="shared" si="2"/>
        <v>0</v>
      </c>
      <c r="I14" s="30">
        <f t="shared" si="0"/>
        <v>0</v>
      </c>
      <c r="J14" s="31">
        <f t="shared" si="1"/>
        <v>0</v>
      </c>
    </row>
    <row r="15" spans="1:10" s="19" customFormat="1" ht="15">
      <c r="A15" s="26">
        <v>410011</v>
      </c>
      <c r="B15" s="27" t="s">
        <v>25</v>
      </c>
      <c r="C15" s="27" t="s">
        <v>59</v>
      </c>
      <c r="D15" s="28" t="s">
        <v>0</v>
      </c>
      <c r="E15" s="28">
        <v>8</v>
      </c>
      <c r="F15" s="50"/>
      <c r="G15" s="28">
        <v>21</v>
      </c>
      <c r="H15" s="29">
        <f t="shared" si="2"/>
        <v>0</v>
      </c>
      <c r="I15" s="30">
        <f t="shared" si="0"/>
        <v>0</v>
      </c>
      <c r="J15" s="31">
        <f t="shared" si="1"/>
        <v>0</v>
      </c>
    </row>
    <row r="16" spans="1:10" s="19" customFormat="1" ht="30">
      <c r="A16" s="26">
        <v>410030</v>
      </c>
      <c r="B16" s="27" t="s">
        <v>26</v>
      </c>
      <c r="C16" s="27" t="s">
        <v>74</v>
      </c>
      <c r="D16" s="28" t="s">
        <v>0</v>
      </c>
      <c r="E16" s="28">
        <v>13</v>
      </c>
      <c r="F16" s="50"/>
      <c r="G16" s="28">
        <v>21</v>
      </c>
      <c r="H16" s="29">
        <f t="shared" si="2"/>
        <v>0</v>
      </c>
      <c r="I16" s="30">
        <f t="shared" si="0"/>
        <v>0</v>
      </c>
      <c r="J16" s="31">
        <f t="shared" si="1"/>
        <v>0</v>
      </c>
    </row>
    <row r="17" spans="1:10" s="19" customFormat="1" ht="30">
      <c r="A17" s="26">
        <v>413604</v>
      </c>
      <c r="B17" s="27" t="s">
        <v>27</v>
      </c>
      <c r="C17" s="27" t="s">
        <v>60</v>
      </c>
      <c r="D17" s="28" t="s">
        <v>0</v>
      </c>
      <c r="E17" s="28">
        <v>8</v>
      </c>
      <c r="F17" s="50"/>
      <c r="G17" s="28">
        <v>21</v>
      </c>
      <c r="H17" s="29">
        <f t="shared" si="2"/>
        <v>0</v>
      </c>
      <c r="I17" s="30">
        <f t="shared" si="0"/>
        <v>0</v>
      </c>
      <c r="J17" s="31">
        <f t="shared" si="1"/>
        <v>0</v>
      </c>
    </row>
    <row r="18" spans="1:10" s="19" customFormat="1" ht="15">
      <c r="A18" s="26">
        <v>413606</v>
      </c>
      <c r="B18" s="27" t="s">
        <v>28</v>
      </c>
      <c r="C18" s="27" t="s">
        <v>61</v>
      </c>
      <c r="D18" s="28" t="s">
        <v>0</v>
      </c>
      <c r="E18" s="28">
        <v>3</v>
      </c>
      <c r="F18" s="50"/>
      <c r="G18" s="28">
        <v>21</v>
      </c>
      <c r="H18" s="29">
        <f t="shared" si="2"/>
        <v>0</v>
      </c>
      <c r="I18" s="30">
        <f t="shared" si="0"/>
        <v>0</v>
      </c>
      <c r="J18" s="31">
        <f t="shared" si="1"/>
        <v>0</v>
      </c>
    </row>
    <row r="19" spans="1:10" s="19" customFormat="1" ht="30">
      <c r="A19" s="26">
        <v>413610</v>
      </c>
      <c r="B19" s="27" t="s">
        <v>14</v>
      </c>
      <c r="C19" s="27" t="s">
        <v>62</v>
      </c>
      <c r="D19" s="28" t="s">
        <v>0</v>
      </c>
      <c r="E19" s="28">
        <v>8</v>
      </c>
      <c r="F19" s="50"/>
      <c r="G19" s="28">
        <v>21</v>
      </c>
      <c r="H19" s="29">
        <f t="shared" si="2"/>
        <v>0</v>
      </c>
      <c r="I19" s="30">
        <f t="shared" si="0"/>
        <v>0</v>
      </c>
      <c r="J19" s="31">
        <f t="shared" si="1"/>
        <v>0</v>
      </c>
    </row>
    <row r="20" spans="1:10" s="19" customFormat="1" ht="45">
      <c r="A20" s="26">
        <v>414402</v>
      </c>
      <c r="B20" s="27" t="s">
        <v>13</v>
      </c>
      <c r="C20" s="27" t="s">
        <v>63</v>
      </c>
      <c r="D20" s="28" t="s">
        <v>0</v>
      </c>
      <c r="E20" s="28">
        <v>8</v>
      </c>
      <c r="F20" s="50"/>
      <c r="G20" s="28">
        <v>21</v>
      </c>
      <c r="H20" s="29">
        <f t="shared" si="2"/>
        <v>0</v>
      </c>
      <c r="I20" s="30">
        <f t="shared" si="0"/>
        <v>0</v>
      </c>
      <c r="J20" s="31">
        <f t="shared" si="1"/>
        <v>0</v>
      </c>
    </row>
    <row r="21" spans="1:10" s="19" customFormat="1" ht="30">
      <c r="A21" s="26">
        <v>414428</v>
      </c>
      <c r="B21" s="27" t="s">
        <v>29</v>
      </c>
      <c r="C21" s="27" t="s">
        <v>64</v>
      </c>
      <c r="D21" s="28" t="s">
        <v>0</v>
      </c>
      <c r="E21" s="28">
        <v>8</v>
      </c>
      <c r="F21" s="50"/>
      <c r="G21" s="28">
        <v>21</v>
      </c>
      <c r="H21" s="29">
        <f t="shared" si="2"/>
        <v>0</v>
      </c>
      <c r="I21" s="30">
        <f t="shared" si="0"/>
        <v>0</v>
      </c>
      <c r="J21" s="31">
        <f t="shared" si="1"/>
        <v>0</v>
      </c>
    </row>
    <row r="22" spans="1:10" s="19" customFormat="1" ht="15">
      <c r="A22" s="26">
        <v>419309</v>
      </c>
      <c r="B22" s="27" t="s">
        <v>30</v>
      </c>
      <c r="C22" s="27" t="s">
        <v>65</v>
      </c>
      <c r="D22" s="28" t="s">
        <v>0</v>
      </c>
      <c r="E22" s="28">
        <v>8</v>
      </c>
      <c r="F22" s="50"/>
      <c r="G22" s="28">
        <v>21</v>
      </c>
      <c r="H22" s="29">
        <f t="shared" si="2"/>
        <v>0</v>
      </c>
      <c r="I22" s="30">
        <f t="shared" si="0"/>
        <v>0</v>
      </c>
      <c r="J22" s="31">
        <f t="shared" si="1"/>
        <v>0</v>
      </c>
    </row>
    <row r="23" spans="1:10" s="19" customFormat="1" ht="30">
      <c r="A23" s="26">
        <v>460302</v>
      </c>
      <c r="B23" s="32" t="s">
        <v>31</v>
      </c>
      <c r="C23" s="27" t="s">
        <v>66</v>
      </c>
      <c r="D23" s="28" t="s">
        <v>0</v>
      </c>
      <c r="E23" s="28">
        <v>2</v>
      </c>
      <c r="F23" s="50"/>
      <c r="G23" s="28">
        <v>21</v>
      </c>
      <c r="H23" s="29">
        <f t="shared" si="2"/>
        <v>0</v>
      </c>
      <c r="I23" s="30">
        <f t="shared" si="0"/>
        <v>0</v>
      </c>
      <c r="J23" s="31">
        <f t="shared" si="1"/>
        <v>0</v>
      </c>
    </row>
    <row r="24" spans="1:10" s="19" customFormat="1" ht="30">
      <c r="A24" s="26">
        <v>460402</v>
      </c>
      <c r="B24" s="32" t="s">
        <v>32</v>
      </c>
      <c r="C24" s="32" t="s">
        <v>3</v>
      </c>
      <c r="D24" s="33" t="s">
        <v>0</v>
      </c>
      <c r="E24" s="33">
        <v>1</v>
      </c>
      <c r="F24" s="50"/>
      <c r="G24" s="33">
        <v>21</v>
      </c>
      <c r="H24" s="29">
        <f t="shared" si="2"/>
        <v>0</v>
      </c>
      <c r="I24" s="30">
        <f t="shared" si="0"/>
        <v>0</v>
      </c>
      <c r="J24" s="31">
        <f t="shared" si="1"/>
        <v>0</v>
      </c>
    </row>
    <row r="25" spans="1:10" s="19" customFormat="1" ht="30">
      <c r="A25" s="26">
        <v>460564</v>
      </c>
      <c r="B25" s="32" t="s">
        <v>33</v>
      </c>
      <c r="C25" s="27" t="s">
        <v>67</v>
      </c>
      <c r="D25" s="28" t="s">
        <v>0</v>
      </c>
      <c r="E25" s="28">
        <v>50</v>
      </c>
      <c r="F25" s="50"/>
      <c r="G25" s="28">
        <v>21</v>
      </c>
      <c r="H25" s="29">
        <f t="shared" si="2"/>
        <v>0</v>
      </c>
      <c r="I25" s="30">
        <f t="shared" si="0"/>
        <v>0</v>
      </c>
      <c r="J25" s="31">
        <f t="shared" si="1"/>
        <v>0</v>
      </c>
    </row>
    <row r="26" spans="1:10" s="19" customFormat="1" ht="45">
      <c r="A26" s="26">
        <v>461004</v>
      </c>
      <c r="B26" s="32" t="s">
        <v>34</v>
      </c>
      <c r="C26" s="27" t="s">
        <v>4</v>
      </c>
      <c r="D26" s="28" t="s">
        <v>0</v>
      </c>
      <c r="E26" s="28">
        <v>1</v>
      </c>
      <c r="F26" s="50"/>
      <c r="G26" s="28">
        <v>21</v>
      </c>
      <c r="H26" s="29">
        <f t="shared" si="2"/>
        <v>0</v>
      </c>
      <c r="I26" s="30">
        <f t="shared" si="0"/>
        <v>0</v>
      </c>
      <c r="J26" s="31">
        <f t="shared" si="1"/>
        <v>0</v>
      </c>
    </row>
    <row r="27" spans="1:10" s="19" customFormat="1" ht="15">
      <c r="A27" s="26">
        <v>469010</v>
      </c>
      <c r="B27" s="27" t="s">
        <v>35</v>
      </c>
      <c r="C27" s="27"/>
      <c r="D27" s="28" t="s">
        <v>0</v>
      </c>
      <c r="E27" s="28">
        <v>1</v>
      </c>
      <c r="F27" s="50"/>
      <c r="G27" s="28">
        <v>21</v>
      </c>
      <c r="H27" s="29">
        <f t="shared" si="2"/>
        <v>0</v>
      </c>
      <c r="I27" s="30">
        <f t="shared" si="0"/>
        <v>0</v>
      </c>
      <c r="J27" s="31">
        <f t="shared" si="1"/>
        <v>0</v>
      </c>
    </row>
    <row r="28" spans="1:10" s="19" customFormat="1" ht="15">
      <c r="A28" s="26">
        <v>481002</v>
      </c>
      <c r="B28" s="27" t="s">
        <v>36</v>
      </c>
      <c r="C28" s="27"/>
      <c r="D28" s="28" t="s">
        <v>0</v>
      </c>
      <c r="E28" s="28">
        <v>10</v>
      </c>
      <c r="F28" s="50"/>
      <c r="G28" s="28">
        <v>21</v>
      </c>
      <c r="H28" s="29">
        <f t="shared" si="2"/>
        <v>0</v>
      </c>
      <c r="I28" s="30">
        <f t="shared" si="0"/>
        <v>0</v>
      </c>
      <c r="J28" s="31">
        <f t="shared" si="1"/>
        <v>0</v>
      </c>
    </row>
    <row r="29" spans="1:10" s="19" customFormat="1" ht="15">
      <c r="A29" s="26">
        <v>485590</v>
      </c>
      <c r="B29" s="32" t="s">
        <v>37</v>
      </c>
      <c r="C29" s="27" t="s">
        <v>68</v>
      </c>
      <c r="D29" s="28" t="s">
        <v>0</v>
      </c>
      <c r="E29" s="28">
        <v>3</v>
      </c>
      <c r="F29" s="50"/>
      <c r="G29" s="28">
        <v>21</v>
      </c>
      <c r="H29" s="29">
        <f t="shared" si="2"/>
        <v>0</v>
      </c>
      <c r="I29" s="30">
        <f t="shared" si="0"/>
        <v>0</v>
      </c>
      <c r="J29" s="31">
        <f t="shared" si="1"/>
        <v>0</v>
      </c>
    </row>
    <row r="30" spans="1:10" s="19" customFormat="1" ht="15">
      <c r="A30" s="26">
        <v>491344</v>
      </c>
      <c r="B30" s="32" t="s">
        <v>15</v>
      </c>
      <c r="C30" s="27" t="s">
        <v>5</v>
      </c>
      <c r="D30" s="28" t="s">
        <v>0</v>
      </c>
      <c r="E30" s="28">
        <v>3</v>
      </c>
      <c r="F30" s="50"/>
      <c r="G30" s="28">
        <v>21</v>
      </c>
      <c r="H30" s="29">
        <f t="shared" si="2"/>
        <v>0</v>
      </c>
      <c r="I30" s="30">
        <f t="shared" si="0"/>
        <v>0</v>
      </c>
      <c r="J30" s="31">
        <f t="shared" si="1"/>
        <v>0</v>
      </c>
    </row>
    <row r="31" spans="1:10" s="19" customFormat="1" ht="15">
      <c r="A31" s="26">
        <v>491345</v>
      </c>
      <c r="B31" s="27" t="s">
        <v>15</v>
      </c>
      <c r="C31" s="27" t="s">
        <v>6</v>
      </c>
      <c r="D31" s="28" t="s">
        <v>0</v>
      </c>
      <c r="E31" s="28">
        <v>13</v>
      </c>
      <c r="F31" s="50"/>
      <c r="G31" s="28">
        <v>21</v>
      </c>
      <c r="H31" s="29">
        <f t="shared" si="2"/>
        <v>0</v>
      </c>
      <c r="I31" s="30">
        <f t="shared" si="0"/>
        <v>0</v>
      </c>
      <c r="J31" s="31">
        <f t="shared" si="1"/>
        <v>0</v>
      </c>
    </row>
    <row r="32" spans="1:10" s="19" customFormat="1" ht="15">
      <c r="A32" s="26">
        <v>491346</v>
      </c>
      <c r="B32" s="32" t="s">
        <v>38</v>
      </c>
      <c r="C32" s="27" t="s">
        <v>7</v>
      </c>
      <c r="D32" s="28" t="s">
        <v>0</v>
      </c>
      <c r="E32" s="28">
        <v>1</v>
      </c>
      <c r="F32" s="50"/>
      <c r="G32" s="28">
        <v>21</v>
      </c>
      <c r="H32" s="29">
        <f t="shared" si="2"/>
        <v>0</v>
      </c>
      <c r="I32" s="30">
        <f t="shared" si="0"/>
        <v>0</v>
      </c>
      <c r="J32" s="31">
        <f t="shared" si="1"/>
        <v>0</v>
      </c>
    </row>
    <row r="33" spans="1:10" s="19" customFormat="1" ht="15">
      <c r="A33" s="26">
        <v>491347</v>
      </c>
      <c r="B33" s="32" t="s">
        <v>39</v>
      </c>
      <c r="C33" s="27" t="s">
        <v>8</v>
      </c>
      <c r="D33" s="28" t="s">
        <v>0</v>
      </c>
      <c r="E33" s="28">
        <v>2</v>
      </c>
      <c r="F33" s="50"/>
      <c r="G33" s="28">
        <v>21</v>
      </c>
      <c r="H33" s="29">
        <f t="shared" si="2"/>
        <v>0</v>
      </c>
      <c r="I33" s="30">
        <f t="shared" si="0"/>
        <v>0</v>
      </c>
      <c r="J33" s="31">
        <f t="shared" si="1"/>
        <v>0</v>
      </c>
    </row>
    <row r="34" spans="1:10" s="19" customFormat="1" ht="15">
      <c r="A34" s="26">
        <v>491348</v>
      </c>
      <c r="B34" s="32" t="s">
        <v>40</v>
      </c>
      <c r="C34" s="27" t="s">
        <v>9</v>
      </c>
      <c r="D34" s="28" t="s">
        <v>0</v>
      </c>
      <c r="E34" s="28">
        <v>1</v>
      </c>
      <c r="F34" s="50"/>
      <c r="G34" s="28">
        <v>21</v>
      </c>
      <c r="H34" s="29">
        <f t="shared" si="2"/>
        <v>0</v>
      </c>
      <c r="I34" s="30">
        <f t="shared" si="0"/>
        <v>0</v>
      </c>
      <c r="J34" s="31">
        <f t="shared" si="1"/>
        <v>0</v>
      </c>
    </row>
    <row r="35" spans="1:10" s="19" customFormat="1" ht="15">
      <c r="A35" s="26">
        <v>492000</v>
      </c>
      <c r="B35" s="27" t="s">
        <v>41</v>
      </c>
      <c r="C35" s="27" t="s">
        <v>69</v>
      </c>
      <c r="D35" s="28" t="s">
        <v>0</v>
      </c>
      <c r="E35" s="28">
        <v>2</v>
      </c>
      <c r="F35" s="50"/>
      <c r="G35" s="28">
        <v>21</v>
      </c>
      <c r="H35" s="29">
        <f t="shared" si="2"/>
        <v>0</v>
      </c>
      <c r="I35" s="30">
        <f t="shared" si="0"/>
        <v>0</v>
      </c>
      <c r="J35" s="31">
        <f t="shared" si="1"/>
        <v>0</v>
      </c>
    </row>
    <row r="36" spans="1:10" s="19" customFormat="1" ht="15">
      <c r="A36" s="26">
        <v>495103</v>
      </c>
      <c r="B36" s="27" t="s">
        <v>42</v>
      </c>
      <c r="C36" s="27"/>
      <c r="D36" s="28" t="s">
        <v>0</v>
      </c>
      <c r="E36" s="28">
        <v>4</v>
      </c>
      <c r="F36" s="50"/>
      <c r="G36" s="28">
        <v>21</v>
      </c>
      <c r="H36" s="29">
        <f t="shared" si="2"/>
        <v>0</v>
      </c>
      <c r="I36" s="30">
        <f t="shared" si="0"/>
        <v>0</v>
      </c>
      <c r="J36" s="31">
        <f t="shared" si="1"/>
        <v>0</v>
      </c>
    </row>
    <row r="37" spans="1:10" s="19" customFormat="1" ht="30">
      <c r="A37" s="26">
        <v>495546</v>
      </c>
      <c r="B37" s="27" t="s">
        <v>43</v>
      </c>
      <c r="C37" s="27" t="s">
        <v>70</v>
      </c>
      <c r="D37" s="28" t="s">
        <v>0</v>
      </c>
      <c r="E37" s="28">
        <v>6</v>
      </c>
      <c r="F37" s="50"/>
      <c r="G37" s="28">
        <v>21</v>
      </c>
      <c r="H37" s="29">
        <f t="shared" si="2"/>
        <v>0</v>
      </c>
      <c r="I37" s="30">
        <f t="shared" si="0"/>
        <v>0</v>
      </c>
      <c r="J37" s="31">
        <f t="shared" si="1"/>
        <v>0</v>
      </c>
    </row>
    <row r="38" spans="1:10" s="19" customFormat="1" ht="30">
      <c r="A38" s="26">
        <v>495547</v>
      </c>
      <c r="B38" s="27" t="s">
        <v>44</v>
      </c>
      <c r="C38" s="27" t="s">
        <v>71</v>
      </c>
      <c r="D38" s="28" t="s">
        <v>0</v>
      </c>
      <c r="E38" s="28">
        <v>11</v>
      </c>
      <c r="F38" s="50"/>
      <c r="G38" s="28">
        <v>21</v>
      </c>
      <c r="H38" s="29">
        <f t="shared" si="2"/>
        <v>0</v>
      </c>
      <c r="I38" s="30">
        <f t="shared" si="0"/>
        <v>0</v>
      </c>
      <c r="J38" s="31">
        <f t="shared" si="1"/>
        <v>0</v>
      </c>
    </row>
    <row r="39" spans="1:10" s="19" customFormat="1" ht="30">
      <c r="A39" s="26">
        <v>495590</v>
      </c>
      <c r="B39" s="27" t="s">
        <v>45</v>
      </c>
      <c r="C39" s="27" t="s">
        <v>10</v>
      </c>
      <c r="D39" s="28" t="s">
        <v>0</v>
      </c>
      <c r="E39" s="28">
        <v>4</v>
      </c>
      <c r="F39" s="50"/>
      <c r="G39" s="28">
        <v>21</v>
      </c>
      <c r="H39" s="29">
        <f t="shared" si="2"/>
        <v>0</v>
      </c>
      <c r="I39" s="30">
        <f t="shared" si="0"/>
        <v>0</v>
      </c>
      <c r="J39" s="31">
        <f t="shared" si="1"/>
        <v>0</v>
      </c>
    </row>
    <row r="40" spans="1:10" s="19" customFormat="1" ht="30">
      <c r="A40" s="26">
        <v>631001</v>
      </c>
      <c r="B40" s="27" t="s">
        <v>75</v>
      </c>
      <c r="C40" s="27" t="s">
        <v>72</v>
      </c>
      <c r="D40" s="28" t="s">
        <v>0</v>
      </c>
      <c r="E40" s="28">
        <v>1</v>
      </c>
      <c r="F40" s="50"/>
      <c r="G40" s="28">
        <v>21</v>
      </c>
      <c r="H40" s="29">
        <f t="shared" si="2"/>
        <v>0</v>
      </c>
      <c r="I40" s="30">
        <f t="shared" si="0"/>
        <v>0</v>
      </c>
      <c r="J40" s="31">
        <f t="shared" si="1"/>
        <v>0</v>
      </c>
    </row>
    <row r="41" spans="1:10" s="19" customFormat="1" ht="30">
      <c r="A41" s="26">
        <v>631007</v>
      </c>
      <c r="B41" s="27" t="s">
        <v>76</v>
      </c>
      <c r="C41" s="27" t="s">
        <v>73</v>
      </c>
      <c r="D41" s="28" t="s">
        <v>0</v>
      </c>
      <c r="E41" s="28">
        <v>2</v>
      </c>
      <c r="F41" s="50"/>
      <c r="G41" s="28">
        <v>21</v>
      </c>
      <c r="H41" s="29">
        <f t="shared" si="2"/>
        <v>0</v>
      </c>
      <c r="I41" s="30">
        <f t="shared" si="0"/>
        <v>0</v>
      </c>
      <c r="J41" s="31">
        <f t="shared" si="1"/>
        <v>0</v>
      </c>
    </row>
    <row r="42" spans="1:10" s="19" customFormat="1" ht="30.75" thickBot="1">
      <c r="A42" s="34">
        <v>631009</v>
      </c>
      <c r="B42" s="35" t="s">
        <v>77</v>
      </c>
      <c r="C42" s="35"/>
      <c r="D42" s="36" t="s">
        <v>0</v>
      </c>
      <c r="E42" s="36">
        <v>2</v>
      </c>
      <c r="F42" s="50"/>
      <c r="G42" s="36">
        <v>21</v>
      </c>
      <c r="H42" s="37">
        <f t="shared" si="2"/>
        <v>0</v>
      </c>
      <c r="I42" s="38">
        <f t="shared" si="0"/>
        <v>0</v>
      </c>
      <c r="J42" s="39">
        <f t="shared" si="1"/>
        <v>0</v>
      </c>
    </row>
    <row r="43" spans="1:10" s="19" customFormat="1" ht="15.75" thickBot="1">
      <c r="A43" s="40"/>
      <c r="B43" s="41" t="s">
        <v>54</v>
      </c>
      <c r="C43" s="42"/>
      <c r="D43" s="43"/>
      <c r="E43" s="43"/>
      <c r="F43" s="44"/>
      <c r="G43" s="43"/>
      <c r="H43" s="42"/>
      <c r="I43" s="42">
        <f>SUM(I7:I42)</f>
        <v>0</v>
      </c>
      <c r="J43" s="45">
        <f>SUM(J7:J42)</f>
        <v>0</v>
      </c>
    </row>
    <row r="44" spans="1:10" s="19" customFormat="1" ht="15">
      <c r="A44" s="46"/>
      <c r="D44" s="47"/>
      <c r="E44" s="47"/>
      <c r="G44" s="47"/>
      <c r="J44" s="48"/>
    </row>
    <row r="45" spans="1:10" s="19" customFormat="1" ht="15">
      <c r="A45" s="46"/>
      <c r="D45" s="47"/>
      <c r="E45" s="47"/>
      <c r="G45" s="47"/>
      <c r="J45" s="48"/>
    </row>
  </sheetData>
  <sheetProtection algorithmName="SHA-512" hashValue="xHgZimtpiMsxk4upHPW9fAT8kC9mIVx42aFYVJFEM1P8IFZ+J1UKh/fVHpFmKVrubjHwzdeXz84dFHM+rLI8Ng==" saltValue="iq8FGSfPJ4r76FOhBvSU4A==" spinCount="100000" sheet="1" objects="1" scenarios="1"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98" r:id="rId1"/>
  <headerFooter>
    <oddHeader>&amp;C
&amp;RVZ ev. č. VZ25 Příloha č. 2 Kupní smlouvy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2021-06-07T07:09:21Z</dcterms:created>
  <dcterms:modified xsi:type="dcterms:W3CDTF">2021-09-02T12:21:08Z</dcterms:modified>
  <cp:category/>
  <cp:version/>
  <cp:contentType/>
  <cp:contentStatus/>
</cp:coreProperties>
</file>