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umpa\Desktop\Transformace\2016 -\Veřejné zakázky\Křižanov\Křižanov IV. - Měřín\nabytek - II\"/>
    </mc:Choice>
  </mc:AlternateContent>
  <bookViews>
    <workbookView xWindow="0" yWindow="0" windowWidth="20490" windowHeight="7620"/>
  </bookViews>
  <sheets>
    <sheet name="část 1 - " sheetId="1" r:id="rId1"/>
  </sheets>
  <definedNames>
    <definedName name="_xlnm.Print_Titles" localSheetId="0">'část 1 - '!$5:$6</definedName>
    <definedName name="_xlnm.Print_Area" localSheetId="0">'část 1 - '!$A$2:$I$73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 i="1" l="1"/>
  <c r="I24" i="1" s="1"/>
  <c r="H25" i="1"/>
  <c r="I25" i="1" s="1"/>
  <c r="G24" i="1"/>
  <c r="G25" i="1"/>
  <c r="H22" i="1" l="1"/>
  <c r="I22" i="1" s="1"/>
  <c r="G22" i="1"/>
  <c r="H8" i="1" l="1"/>
  <c r="H9" i="1"/>
  <c r="H10" i="1"/>
  <c r="H11" i="1"/>
  <c r="H12" i="1"/>
  <c r="H13" i="1"/>
  <c r="H14" i="1"/>
  <c r="H15" i="1"/>
  <c r="H16" i="1"/>
  <c r="H17" i="1"/>
  <c r="H18" i="1"/>
  <c r="H19" i="1"/>
  <c r="H20" i="1"/>
  <c r="H21" i="1"/>
  <c r="H23"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I8" i="1" l="1"/>
  <c r="I9" i="1"/>
  <c r="I10" i="1"/>
  <c r="I11" i="1"/>
  <c r="I43" i="1"/>
  <c r="I44" i="1"/>
  <c r="I45" i="1"/>
  <c r="I46" i="1"/>
  <c r="I12" i="1"/>
  <c r="I13" i="1"/>
  <c r="I14" i="1"/>
  <c r="I15" i="1"/>
  <c r="I16" i="1"/>
  <c r="I17" i="1"/>
  <c r="I19" i="1"/>
  <c r="I51" i="1"/>
  <c r="I52" i="1"/>
  <c r="I20" i="1"/>
  <c r="I53" i="1"/>
  <c r="I54" i="1"/>
  <c r="I21" i="1"/>
  <c r="I23" i="1"/>
  <c r="I26" i="1"/>
  <c r="I27" i="1"/>
  <c r="I28" i="1"/>
  <c r="I29" i="1"/>
  <c r="I30" i="1"/>
  <c r="I31" i="1"/>
  <c r="I32" i="1"/>
  <c r="I33" i="1"/>
  <c r="I34" i="1"/>
  <c r="I35" i="1"/>
  <c r="I36" i="1"/>
  <c r="I37" i="1"/>
  <c r="I38" i="1"/>
  <c r="I39" i="1"/>
  <c r="I41" i="1"/>
  <c r="I42" i="1"/>
  <c r="I40" i="1"/>
  <c r="I47" i="1"/>
  <c r="I48" i="1"/>
  <c r="I49" i="1"/>
  <c r="I18" i="1"/>
  <c r="I50" i="1"/>
  <c r="I55" i="1"/>
  <c r="I56" i="1"/>
  <c r="I57" i="1"/>
  <c r="I58" i="1"/>
  <c r="I59" i="1"/>
  <c r="I60" i="1"/>
  <c r="I61" i="1"/>
  <c r="H7" i="1"/>
  <c r="I7" i="1" s="1"/>
  <c r="G8" i="1"/>
  <c r="G9" i="1"/>
  <c r="G10" i="1"/>
  <c r="G11" i="1"/>
  <c r="G43" i="1"/>
  <c r="G44" i="1"/>
  <c r="G45" i="1"/>
  <c r="G46" i="1"/>
  <c r="G12" i="1"/>
  <c r="G13" i="1"/>
  <c r="G14" i="1"/>
  <c r="G15" i="1"/>
  <c r="G16" i="1"/>
  <c r="G17" i="1"/>
  <c r="G19" i="1"/>
  <c r="G51" i="1"/>
  <c r="G52" i="1"/>
  <c r="G20" i="1"/>
  <c r="G53" i="1"/>
  <c r="G54" i="1"/>
  <c r="G21" i="1"/>
  <c r="G23" i="1"/>
  <c r="G26" i="1"/>
  <c r="G27" i="1"/>
  <c r="G28" i="1"/>
  <c r="G29" i="1"/>
  <c r="G30" i="1"/>
  <c r="G31" i="1"/>
  <c r="G32" i="1"/>
  <c r="G33" i="1"/>
  <c r="G34" i="1"/>
  <c r="G35" i="1"/>
  <c r="G36" i="1"/>
  <c r="G37" i="1"/>
  <c r="G38" i="1"/>
  <c r="G39" i="1"/>
  <c r="G41" i="1"/>
  <c r="G42" i="1"/>
  <c r="G40" i="1"/>
  <c r="G47" i="1"/>
  <c r="G48" i="1"/>
  <c r="G49" i="1"/>
  <c r="G18" i="1"/>
  <c r="G50" i="1"/>
  <c r="G55" i="1"/>
  <c r="G56" i="1"/>
  <c r="G57" i="1"/>
  <c r="G58" i="1"/>
  <c r="G59" i="1"/>
  <c r="G60" i="1"/>
  <c r="G61" i="1"/>
  <c r="G7" i="1"/>
  <c r="H64" i="1" l="1"/>
  <c r="H65" i="1"/>
</calcChain>
</file>

<file path=xl/sharedStrings.xml><?xml version="1.0" encoding="utf-8"?>
<sst xmlns="http://schemas.openxmlformats.org/spreadsheetml/2006/main" count="199" uniqueCount="182">
  <si>
    <t>označení prvku</t>
  </si>
  <si>
    <t>název</t>
  </si>
  <si>
    <t>rozměr</t>
  </si>
  <si>
    <t>popis</t>
  </si>
  <si>
    <t xml:space="preserve"> Počet ks</t>
  </si>
  <si>
    <t xml:space="preserve">cena za 1 ks   bez DPH </t>
  </si>
  <si>
    <t>cena celkem bez   DPH</t>
  </si>
  <si>
    <t xml:space="preserve">cena za 1 ks   včetně DPH </t>
  </si>
  <si>
    <t>cena celkem včetně DPH</t>
  </si>
  <si>
    <t xml:space="preserve">věšák s horní policí </t>
  </si>
  <si>
    <t>1000 x 200 x 1600</t>
  </si>
  <si>
    <t>Vyrobeno z laminované dřevotřískové desky v dekoru vyššího standardu  (kvalitativně na úrovni např. Kindl, Fundermax, Pfleiderer). Všechny  vnější LTD hrany a police opatřeny ABS hranou, lepenou voděodolným polyuretanovým lepidlem, 2 mm, ostatní ABS hranou 0,5mm. 10 x  (2x5 ) věšák ve dvou výškových úrovních. Ve výškové úrovni 1 m nad podlahou 5 věšáků pro imobilní uživatele. Police po celé délce věšáku, hloubka max. 250 mm.</t>
  </si>
  <si>
    <t>botník s lavicí</t>
  </si>
  <si>
    <t>1000 x 450 x 450</t>
  </si>
  <si>
    <t>Botník z laminované dřevotřískové desky v požadovaném dekoru vyššího standardu  tl. 25 mm  (kvalitativně na úrovni např. Kindl, Fundermax, Pfleiderer) , horní deska tvoří zároveň sedací část, , spodní část je uzavřena 2-mi dveřmi s jednou pevnou  policí.  Všechny  vnější LTD hrany opatřeny ABS hranou, lepenou voděodolným polyuretanovým lepidlem, 2 mm.  Prvek musí splňovat parametry bezpečného, zdravotně nezávadného výrobku. Součástí botníku je otěrový pás o výšce 250 mm v celé délce botníku a plastovou podložku (odkapávač) na obuv 2x</t>
  </si>
  <si>
    <t>komoda na pokoj</t>
  </si>
  <si>
    <t xml:space="preserve">1000 x 470 x 800 </t>
  </si>
  <si>
    <t>Nábytková stěna  -  LTD vyššího standardu(kvalitativně na úrovni např. Kindl, Fundermax, Pfleiderer), oboustranně povrchově upravená 18mm. Pohledové hrany ABS 2 mm, nepohledové ABS 0,5 mm.  Součástí stěny jedna jednodvéřová skříňka  s  pravými dveřmi  a 2-mi policemi.  Druhá část komody   je tvořena 3-mi zásuvkami , jedna zásuvka uzamykatelná. Bočnice zásuvek kovové (bílá barva) min. délky 400mm, výšky 150mm, vyššího standardu, např. Blum. Horní deska  nábytkové stěny umělý kámen např. typu Corian, hrany účelově a pohledově upravené ze všech čtyř stran radiusem 3mm. Veškeré kování s integrovanými tlumiči. Všechny ABS hrany lepené voděodolným, polyuretanovým lepidlem.</t>
  </si>
  <si>
    <t xml:space="preserve">pojízdný regál </t>
  </si>
  <si>
    <t>500x300x820</t>
  </si>
  <si>
    <t xml:space="preserve">Skříňka pojízdná   LTD vyššího standardu  (kvalitativně na úrovni např. Kindl, Fundermax, Pfleiderer), oboustranně povrchově upravená 18mm. Pohledové hrany ABS 2 mm, nepohledové ABS 0,5 mm , 4 zásuvky.  Veškeré kování  s integrovanými tlumiči. </t>
  </si>
  <si>
    <t>skříňky pro zaměst.</t>
  </si>
  <si>
    <t>1200x600x2000</t>
  </si>
  <si>
    <t xml:space="preserve">Varianta šatní skříně s dvířky ve tvaru  "Z" dvouoddílová,6-ti dvéřová (3x2dvéřová) uzamykatelná.  Vyrobeno z laminované dřevotřískové desky tl.18 mm (kvalitativně na úrovni např. Kindl, Fundermax, Pfleiderer) . Korpus ABS hrana, 0,5 mm, dveře ABS hrana 2 mm. Výbava : tyč pro zavěšení oděvu, zámek obou oddílů. Skříňka je dopněna kruhovými větracími mřížkami. </t>
  </si>
  <si>
    <t>skříň na pomůcky (šanony)</t>
  </si>
  <si>
    <t>1000x 600x2600</t>
  </si>
  <si>
    <t>Skříň vysoká policová na šanony s nástavcem s dělící příčkou . Ve spodní uzamykatelné části  8 polic,  nástavec uzamykatelný 2 police . Skříň je  vyrobena z laminované dřevotřískové desky 18 mm  v dekoru vyššího standardu (kvalitativně na úrovni např. Kindl, Fundermax, Pfleiderer). Všechny  vnější LTD hrany a police opatřeny ABS hranou, lepenou voděodolným polyuretanovým lepidlem, 2 mm, ostatní ABS hranou 0,5mm.</t>
  </si>
  <si>
    <t>1000x600x2000</t>
  </si>
  <si>
    <t>1230x 550x2600</t>
  </si>
  <si>
    <t>Sestava dvou skříní   vysokých  (š. 800 + š. 430 mm policových na šanony s nástavcem . Ve spodní uzamykatelné části  4 police,  nástavec uzamykatelný 2 police . Skříň je  vyrobena z laminované dřevotřískové desky 18 mm  v dekoru vyššího standardu (kvalitativně na úrovni např. Kindl, Fundermax, Pfleiderer). Všechny  vnější LTD hrany a police opatřeny ABS hranou, lepenou voděodolným polyuretanovým lepidlem, 2 mm, ostatní ABS hranou 0,5mm.</t>
  </si>
  <si>
    <t>koupelnová skříňka</t>
  </si>
  <si>
    <t>400x200x400</t>
  </si>
  <si>
    <t>Jednodvéřová závěsná skříňka s jednou poličkou</t>
  </si>
  <si>
    <t>skříň na léky</t>
  </si>
  <si>
    <t xml:space="preserve">1100x600x2000 </t>
  </si>
  <si>
    <t xml:space="preserve">lékárna - horní část 2 dveře plné uzamykatelné , dolní část 2 dveře plné  uzamykatelné , 4x police stavitelná, 1x police pevná, (STŘEDNÍ ČÁST SKŘÍNĚ JE DOPLNĚNA DVĚMA NAD SEBOU UMÍSTĚNÝMI UZAMYKATELNÝMI ZÁSUVKAMI š. 1000 mm se 100% VÝSUVEM.  KAŽDÁ ZE ZÁSUVEK JE  PŘÍČKAMI   ROZDĚLENA NA OSM STEJNÝCH DÍLŮ) Skříň je doplněna  rektifikacemi  pro vyrovnání nerovností a zámky se společným klíčem pro část dvéřovou i zásuvkou s vyměnitelnou vložkou . Sokl plastový s těsnícím profilem,   úchytky obloukové  elox. hliník. Skříň je  vyrobena z laminované dřevotřískové desky tl. 18 mm v dekoru vyššího standardu (kvalitativně na úrovni např. Kindl, Fundermax, Pfleiderer). Všechny  vnější LTD hrany a police opatřeny ABS hranou, lepenou voděodolným polyuretanovým lepidlem, 2 mm, ostatní ABS hranou 0,5mm.
</t>
  </si>
  <si>
    <t>psací stůl 180x80</t>
  </si>
  <si>
    <t xml:space="preserve">1800x500x745 </t>
  </si>
  <si>
    <t xml:space="preserve">stůl pracovní  2x průchodka, desková podnož, výsuv na klávesnici .V případě umístění do výklenku je nutné před výrobou nutno doměřit dle skutečného provedení stavby.
Základní materiál  stolová deska LTD tl. 25mm , ABS hrany 2mm, boky a záda stolu LTD tl. 18 mm  je  vyroben v dekoru vyššího standardu (kvalitativně na úrovni např. Kindl, Fundermax, Pfleiderer). Průchodka na kabelové vedení průměr 80mm.
</t>
  </si>
  <si>
    <t>kontejner</t>
  </si>
  <si>
    <t>430x580x600</t>
  </si>
  <si>
    <t xml:space="preserve">kontejner mobilní kolečkový,  1x zásuvka na kancelářské potřeby - tužkovnice + 3 x zásuvky výšky 140-150mm, systémové výsuvy, tvrzené celoplastové vyjímatelné výlisky s kovovými kuličkovými
výsuvy a integrovaným plynulým dojezdem, konstrukce zásuvek umožňující použití dělícího systému, centrální uzamykání s mechanismem, blokování druhé zásuvky proti převrácení kontejneru, vyměnitelná vložka zámku s možností volby počtu centrálních klíčů, čtyři kolečka s brzdou 75mm ze světlého plastu, běhoun šedá guma. Úchytky v provedení elox. Kontejner je  vyroben z laminované dřevotřískové desky v dekoru vyššího standardu  (kvalitativně na úrovni např. Kindl, Fundermax, Pfleiderer).
</t>
  </si>
  <si>
    <t>19a</t>
  </si>
  <si>
    <t>19b</t>
  </si>
  <si>
    <t>19c</t>
  </si>
  <si>
    <t>19d</t>
  </si>
  <si>
    <t>regál</t>
  </si>
  <si>
    <t>Bezšroubový regál , materiál pozinkovaný plech, police LTD + ABS  2 mm,  4 police</t>
  </si>
  <si>
    <t>skříň na úklidové potřeby</t>
  </si>
  <si>
    <t>950x400x1950</t>
  </si>
  <si>
    <t>kovová dvoudveřová skříň se soklem šatní/úklidová ,robustní svařovaný korpus skříně,cylindrický rozvorový zámek,čtyři stavitelné police + 1 police s tyčí na oděvy,nosnost police 60 kg,nosnost korpusu 300 kg,hladká povrchová úprava práškovým lakem. Barva RAL 7035</t>
  </si>
  <si>
    <t>klientský jídelní stolek</t>
  </si>
  <si>
    <t>Jídelní stolek k  lůžku.
Kovová konstrukce zajišťuje vysokou stabilitu, barva dle vzorníku RAL.
Jídelní deska plynule výškově stavitelná pomocí plynové pružiny s intuitivním ovládáním, nastavitelným úhlem a aretací ve 3 polohách
pojezd, zátěžová dvojitá kolečka 75mm s měkčeným běhounem a brzdou
jídelní deska z vysoce resistentního materiálu typu HPL (kompakt), dekor dle lůžka, s lištami pro držení předmětů, max. zatížení středu jídelní desky 30kg
zdvih jídelní desky 730 -1020 mm
rozměry jídelní desky: 800 x 370 mm
Podjezdná výška podvozku: 103 mm
váha: max 25 kg</t>
  </si>
  <si>
    <t>šatní skříňka s botníkem</t>
  </si>
  <si>
    <t>2400x350x1800</t>
  </si>
  <si>
    <t xml:space="preserve">Skříň pro 6 osob. vyrobena z LTD 18 mm. Záda LTD 8mm ve shodném dekoru. Vyrobena z laminované dřevotřískové desky v dekoru vyššího standardu  (kvalitativně na úrovni např. Kindl, Fundermax, Pfleiderer).   Spodní část v.  400 mm hl. 600 mm s úložným prostorem pro obuv s vertikálním dělením na 6 boxů . Vrchní deska spodní části tl. 25 mm . Horní část hl. 300 mm, v. 1400 mm s uzamykatelnou horní úložnou skříňkou v. 400 mm každém boxu . Každý box bude obsahovat   dva kloboukové věšáčky v provedení elox. </t>
  </si>
  <si>
    <t>39a</t>
  </si>
  <si>
    <t>jídelní stůl  - výškově stavitelný</t>
  </si>
  <si>
    <t>900x700x680/1180</t>
  </si>
  <si>
    <t>stůl  s výškově nastavitelným zdvihem pomocí plynové pružiny , ovládání zdvihu pojistkou - umístěnou pod pracovní deskou. Podnož tvaru T s výškovou rektifikací přístupnou z čelní části. Stolová deska  se zaoblenými rohy R 50 mm LTD vyššího standardu  (kvalitativně na úrovni např. Kindl, Fundermax, Pfleiderer), oboustranně povrchově upravená 25 mm. ABS hrana 2 mm.</t>
  </si>
  <si>
    <t>39b</t>
  </si>
  <si>
    <t>900x900x680/1180</t>
  </si>
  <si>
    <t>stůl klientský s výškově nastavitelným zdvihem pomocí plynové pružiny , ovládání zdvihu pojistkou - umístěnou pod pracovní deskou. Podnož tvaru T s výškovou rektifikací přístupnou z čelní části. Stolová deska  se zaoblenými rohy R 50 mm LTD vyššího standardu  (kvalitativně na úrovni např. Woodego, Kindl, Fundemax), oboustranně povrchově upravená 25 mm. ABS hrana 2 mm.</t>
  </si>
  <si>
    <t>noční stolek</t>
  </si>
  <si>
    <t>500x460x890</t>
  </si>
  <si>
    <t xml:space="preserve">Stolek klientský pojízdný. Korpus vyroben z laminované dřevotřískové desky, tl. 18mm v dekoru v dekoru vyššího standardu  (kvalitativně na úrovni např. Kindl, Fundermax, Pfleiderer). Korpus je v rozích lemován v celé výšce úchopovými prvky z masivního dřeva 40x40mm, buk upravený mořením v odstínu dle výběru s povrchovou úpravou voděodolný polyuretanový lak.
Horní deska z LTD odolná kapalinám a vlhkosti, opatřená plastovou ergonomickou vyvýšenou hranou z litého polymeru bez možnosti spáry po celém obvodu ve světle šedém odstínu,  s rádiusem pro snadné čištění.                                  
1x  horní zásuvka uzamykatelná , 1x nika, 1x spodní zásuvka  s  blokací proti náklonu, uzamykatelná . Zásuvky s 100% kuličkovými pojezdy s integrovaným tlumením dorazu. Plastová vyjímatelná vložka spodní zásuvky z ABS plastu se středovým úchopem, kolečka s gumovým běhounem 50 mm, všechna kolečka brzditelná, držák ručníku.
</t>
  </si>
  <si>
    <t>41b</t>
  </si>
  <si>
    <t xml:space="preserve">závěsná polička </t>
  </si>
  <si>
    <t>1200 x 250x200</t>
  </si>
  <si>
    <t xml:space="preserve">Závěsná polička s bočnicemi . Vyrobena z laminované dřevotřískové desky tl.18 mm, vyššího standardu (kvalitativně na úrovni např. Kindl, Fundermax, Pfleiderer). Všechny vnější LTD hrany opatřeny ABS hranou, lepenou voděodolným polyuretanovým lepidlem, 2 mm. Záda plná tl. 18mm. </t>
  </si>
  <si>
    <t>41a</t>
  </si>
  <si>
    <t>350x230x350</t>
  </si>
  <si>
    <t xml:space="preserve">obkladový panel </t>
  </si>
  <si>
    <t>800x18x2000</t>
  </si>
  <si>
    <t>Panel z  LTD  800x2000x18mm kotvený do zdi se zafrézovanými 5ks hliníkovými lištami pro flexibilní zavěšení úložných polic . LTD vyššího standardu (kvalitativně na úrovni např. Kindl, Fundermax, Pfleiderer), oboustranně povrchově upravená 18mm. Pohledové hrany ABS 2 mm, nepohledové ABS 0,5 mm.Panel  obsahuje 4 závěsné police 400x200mm</t>
  </si>
  <si>
    <t>psací stůl 120x80 s roletou</t>
  </si>
  <si>
    <t>1600x700x745</t>
  </si>
  <si>
    <t xml:space="preserve">stůl pracovní  2x průchodka, kov. podnož, v případě umístění do výklenku je nutné před výrobou nutno doměřit dle skutečného provedení stavby. Stolová deska je opatřena nástavbou s uzamykatelnou zasouvací roletou.
základní materiál LTD deska 25mm , ABS hrany 2mm, je  vyroben z laminované dřevotřískové desky v dekoru vyššího standardu (kvalitativně na úrovni např. Kindl, Fundermax, Pfleiderer).
Stolová kovová podnož tvaru C s bočním kanálem pro vedení elektroinstalací. Kanál je opatřen plastovým nevodivým krytem, snadno odnímatelným. Kovové nohy jsou spojeny pevnými kovovými segmenty, trnoží. Kabelové rozvody pod stolovou deskou jsou vedeny v horizontálním kanálu. Stolové nohy jsou opatřeny stavitelnou rektifikací s měkkým gumovým protiskluzovým povrchem, nutno dodržet standardy nábytku - viz Příloha. 
</t>
  </si>
  <si>
    <t>2000x900x680/1180</t>
  </si>
  <si>
    <t>Jídelní stůl s výškově nastavitelným zdvihem pomocí plynové pružiny , ovládání zdvihu pojistkou - umístěnou pod pracovní deskou. Podnož tvaru T s výškovou rektifikací přístupnou z čelní části. Stolová deska   deska umělý kámen např. typu Corian.</t>
  </si>
  <si>
    <t>psací stůl sklopný</t>
  </si>
  <si>
    <t xml:space="preserve">900 x 470 x 800 </t>
  </si>
  <si>
    <t xml:space="preserve">Sklopná stolová deska uchycená pomocí sklopné konzole k LTD desce pevně ukotvené ke stěně  sklopná stolová deska uchycená pomocí sklopné konzole k LTD desce pevně ukotvené ke stěně . Sklopná konzole o délce ramena 480 mm . Nosnost 500 kg/pár při zatížení v ploše.
Se zajišťovacím mechanismem. Testováno dle DIN 16337:2013-08 . Vždy použít dvě podpěry. Pro rozteč 800 - 900 mm  </t>
  </si>
  <si>
    <t>skříňka nástěnná</t>
  </si>
  <si>
    <t>500x300x1700</t>
  </si>
  <si>
    <t xml:space="preserve">Skříňka závěsná, horní část 1x dvěře , ve spodní části skříňky dvě výsuvné zásuvky 1x v. 400 mm , 1x v. 200 mm na uložení drobných předmětů </t>
  </si>
  <si>
    <t xml:space="preserve"> stěna se zrcadlem </t>
  </si>
  <si>
    <t>700x18x2000</t>
  </si>
  <si>
    <t xml:space="preserve">věšáková stěna 6x kloboukový věšák  </t>
  </si>
  <si>
    <t>skříň policová</t>
  </si>
  <si>
    <t>800x600x2300</t>
  </si>
  <si>
    <t>Skříň vysoká policová na šanony s nástavcem . Výška skříně bude upravená v návaznosti na nainstalovanou vzduchotechniku. Ve spodní uzamykatelné části  5 polic ,  nástavec uzamykatelný 1 police . Skříň je  vyrobena z laminované dřevotřískové desky 18 mm  v dekoru vyššího standardu (kvalitativně na úrovni např. Kindl, Fundermax, Pfleiderer). Všechny  vnější LTD hrany a police opatřeny ABS hranou, lepenou voděodolným polyuretanovým lepidlem, 2 mm, ostatní ABS hranou 0,5mm.</t>
  </si>
  <si>
    <t>800x400x2600</t>
  </si>
  <si>
    <t>Skříň vysoká policová na šanony s nástavcem . Ve spodní uzamykatelné části  5 polic ,  nástavec uzamykatelný 1 police . Skříň je  vyrobena z laminované dřevotřískové desky 18 mm  v dekoru vyššího standardu (kvalitativně na úrovni např. Kindl, Fundermax, Pfleiderer). Všechny  vnější LTD hrany a police opatřeny ABS hranou, lepenou voděodolným polyuretanovým lepidlem, 2 mm, ostatní ABS hranou 0,5mm.</t>
  </si>
  <si>
    <t xml:space="preserve">polička závěsná </t>
  </si>
  <si>
    <t>1200x250x200</t>
  </si>
  <si>
    <t xml:space="preserve">Nástěnná polička ve tvaru "U" boky + dno. Vyrobena z laminované dřevotřískové desky tl.18 mm vyššího standardu (kvalitativně na úrovni např. Kindl, Fundermax, Pfleiderer). Všechny vnější LTD hrany opatřeny ABS hranou, lepenou voděodolným polyuretanovým lepidlem, 2 mm. Záda plná tl. 18mm. </t>
  </si>
  <si>
    <t>sestava skříněk pod TV</t>
  </si>
  <si>
    <t>2000 x 530 x 700</t>
  </si>
  <si>
    <t>Komoda je tvořena 3  samostatnými skříňkami, 2 krajové skříňky s dvířky se dvěma policemi, prostřední část tvořena nikou a dvěma zásuvkami  . Bočnice zásuvky kovové (bílá barva) min. délky 450mm, výšky 150mm, vyššího standardu, např. Blum. Celá komoda je kryta krycí deskou z umělého kamene, např. Corian, oboustraně opracovaném, hrany R3.</t>
  </si>
  <si>
    <t>konferenční stolek</t>
  </si>
  <si>
    <t>900x700x480</t>
  </si>
  <si>
    <t>Masivní konstrukce z bukového dřeva.  4x masivní noha, po dellší straně je stolová deska zpevněna lubem. Stolek je doplněn odkládací policí</t>
  </si>
  <si>
    <t xml:space="preserve">vodní lůžko s matrací </t>
  </si>
  <si>
    <t>1400x2000</t>
  </si>
  <si>
    <t xml:space="preserve">Lůžko musí mít pevnou část na sednutí ze dvou stran a prostor pod lůžkem pro zajetí nohou zvedacího zařízení pod lůžko.   Lůžko se skládá   Podstavec z masivu, . Deska podstavce,  Vodní matrace,  Bezpečnostní fólie,  Výztuhy z PUR pěny,  Topné těleso Carbon 300W – 1 ks ,  Text.obal Froté Medicott, pratelný při 60 st.C, od 160 cm dělený zipem + přípravek na čištění a údržbu povrchu 
</t>
  </si>
  <si>
    <t>900x400x1600</t>
  </si>
  <si>
    <t>Bezšroubový regál , materiál pozinkovaný plech, 8x přestaviteln á police, nosnost police 200 kg</t>
  </si>
  <si>
    <t>800x400x1800</t>
  </si>
  <si>
    <t>Bezšroubový regál , materiál pozinkovaný plech, 5x  police, nosnost police 130 kg</t>
  </si>
  <si>
    <t>policová skříň   otevřená</t>
  </si>
  <si>
    <t>1200x300x2000</t>
  </si>
  <si>
    <t>Skříň policová, otevřená s dělící příčkou, v každé části skříně 8x přestavitelná police   (kvalitativně na úrovni např. Kindl, Fundermax, Pfleiderer), oboustranně povrchově upravená 18mm. Pohledové hrany ABS 2 mm, nepohledové ABS 0,5 mm ).  NUTNO UKOTVIT DO ZDI.</t>
  </si>
  <si>
    <t>botník 2-dvéřový</t>
  </si>
  <si>
    <t>1200x300x900</t>
  </si>
  <si>
    <t xml:space="preserve">Skříň policová,2-dvéřová, 2 přestavitelné police   (kvalitativně na úrovni např. Kindl, Fundermax, Pfleiderer), oboustranně povrchově upravená 18mm. Pohledové hrany ABS 2 mm, nepohledové ABS 0,5 mm ). </t>
  </si>
  <si>
    <t>1600x800x 680/1180</t>
  </si>
  <si>
    <t>stůl  s výškově nastavitelným zdvihem pomocí plynové pružiny , ovládání zdvihu pojistkou - umístěnou pod pracovní deskou. Podnož tvaru T s výškovou rektifikací přístupnou z čelní části. Stolová deska  se zaoblenými rohy R 50 mm LTD vyššího standardu  (kvalitativně na úrovni např. Kindl, Fundermax, Pfleiderer), oboustranně povrchově upravená 25 mm. ABS hrana 2 mm.. Podél delší strany a na obou straqnách kratších bude k pracovní lince připojena zábrana -zvýšená deska , zamezující úrazu při nastavení výšky stolu</t>
  </si>
  <si>
    <t>policová skříň posuv. Dveře s nástavcem</t>
  </si>
  <si>
    <t>1500 x 600 x 2 600</t>
  </si>
  <si>
    <t xml:space="preserve">Skříň vysoká policová  bez nástavce  půlená se 2 posuvnými  dveřmi. Vyrobena z laminované dřevotřískové desky v dekoru vyššího standardu  (kvalitativně na úrovni např. Kindl, Fundermax, Pfleiderer). Všechny  vnější LTD hrany a police opatřeny ABS hranou, lepenou voděodolným polyuretanovým lepidlem, 2 mm, ostatní ABS hranou 0,5mm.Výbava: nástavec s úložným prostorem na prádlo . Nástavec 2 dveře s panty úhel 95o. Vnitřní dělení se středovou pevnou stěnou, v levé i pravé i  pravé  části  5  polic. Půda společná tvarová - půloblouk s přesahem 50mm, vyrobena z LTD 25mm. Záda LTD 8mm ve shodném dekoru.  Korpus lepený, značkové kování  pro posuvné dveře s tichým dojezdem  např. Hettichu. Úchopová lišta po celé délce dveří . </t>
  </si>
  <si>
    <t>věšáková stěna se zrcadlem</t>
  </si>
  <si>
    <t>800x18x1700</t>
  </si>
  <si>
    <t>věšáková stěna 4 x kloboukový háček, zrcadlo se zabroušenými hranami  rozměr 300x600.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</si>
  <si>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104</t>
  </si>
  <si>
    <t xml:space="preserve">regál </t>
  </si>
  <si>
    <t>1000x600x1600</t>
  </si>
  <si>
    <t>Celokovový bezšrobový policový regál, 6x plechová police s výztuhou, nosnost police 150 kg, celková nosnost regálu 900 kg</t>
  </si>
  <si>
    <t>2 S</t>
  </si>
  <si>
    <t>šatní skříň 1,8 m posuv. dveře</t>
  </si>
  <si>
    <t>1800 x 600 x 2 600</t>
  </si>
  <si>
    <r>
      <t>Skříň vysoká policová s nástavcem  půlená se 2 posuvnými  dveřmi. Vyrobena z laminotřískové desky v dekoru vyššího standardu  (kvalitativně na úrovni např. Kindl, Fundermax, Pfleiderer). Všechny  vnější LTD hrany a police opatřeny ABS hranou 2 mm, ostatní ABS hranou 0,5mm. Výbava: nástavec bez police 2 dveře s panty úhel  175</t>
    </r>
    <r>
      <rPr>
        <sz val="11"/>
        <color theme="1"/>
        <rFont val="Calibri"/>
        <family val="2"/>
        <charset val="238"/>
      </rPr>
      <t>°</t>
    </r>
    <r>
      <rPr>
        <sz val="11"/>
        <color theme="1"/>
        <rFont val="Calibri"/>
        <family val="2"/>
        <charset val="238"/>
        <scheme val="minor"/>
      </rPr>
      <t xml:space="preserve">. Vnitřní dělení se středovou pevnou stěnou, v jedné polovině šatní tyč s horní policí, druhá polovina skříně 1 police pevná  a 1 police stavitelná . Skříň vybavena trezorem pro osobní věci,ve spodní části pod trezorem budou dvě výsuvné zásuvky . Půda společná tvarová - půloblouk s přesahem 50mm, vyrobena z LTD 25mm. Záda LTD 8mm ve shodném dekoru. Korpus lepený, značkové kování  pro posuvné dveře s tichým dojezdem  např. Hettich s doživotní zárukou. Úchopová lišta po celé délce dveří.  Úchytky tvaru U, rozteč min. 250mm, přizpůsobeny pro snadný úchop v úpravě nikl satinato. Sokl v. 100mm v provedení nerez. Všechny ABS hrany lepené voděodolným, polyuretanovým lepidlem. Možnost začlenění do sestavy. </t>
    </r>
  </si>
  <si>
    <t>2 S_A</t>
  </si>
  <si>
    <t>1800x 550 x 2 600</t>
  </si>
  <si>
    <t xml:space="preserve">Skříň vysoká policová s nástavcem  půlená se 2 posuvnými  dveřmi. Vyrobena z laminotřískové desky v dekoru vyššího standardu  (kvalitativně na úrovni např. Kindl, Fundermax, Pfleiderer). Všechny  vnější LTD hrany a police opatřeny ABS hranou 2 mm, ostatní ABS hranou 0,5mm. Výbava: nástavec bez police 2 dveře s panty úhel  175°.  Vnitřní dělení se středovou pevnou stěnou, v jedné polovině šatní tyč s horní policí, druhá polovina skříně 1 police pevná  a 4 police stavitelné .  Půda společná tvarová - půloblouk s přesahem 50mm, vyrobena z LTD 25mm. Záda LTD 8mm ve shodném dekoru. Korpus lepený, značkové kování  pro posuvné dveře s tichým dojezdem  např. Hettich s doživotní zárukou. Úchopová lišta po celé délce dveří. Jedna část posuvných dveří vybavena zrcadlem po celé výšce, tl. 5mm s broušenými hranami. Úchytky tvaru U, rozteč min. 250mm, přizpůsobeny pro snadný úchop v úpravě nikl satinato. Sokl v. 100mm v provedení nerez. Všechny ABS hrany lepené voděodolným, polyuretanovým lepidlem. V soklu skříně bude zapracována příprava na připojení centrálního vysavače. Možnost začlenění do sestavy. </t>
  </si>
  <si>
    <t>26/A</t>
  </si>
  <si>
    <t>31</t>
  </si>
  <si>
    <t>skříň policová -  sestava</t>
  </si>
  <si>
    <t>2400 x 420 x 2 600</t>
  </si>
  <si>
    <t>Skříňová sestava s nástavcem- Skříň policová regál  bez dveří - 2 x,  skříň policová 4 -dvéřová s jednou volnou nikou ve středové části - 4x. Všechny dveře uzamykatelné,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</si>
  <si>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31/2</t>
  </si>
  <si>
    <t>1600 x 420 x 2 000</t>
  </si>
  <si>
    <t>Skříň policová otevřená   - 1 x,  skříň policová 4 -dvéřová s jednou volnou nikou ve středové části - 1x. Všechny dveře uzamykatelné,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</si>
  <si>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43/1.03</t>
  </si>
  <si>
    <t xml:space="preserve">kuchyňská linka rohová </t>
  </si>
  <si>
    <t xml:space="preserve">3.000 + 3.000 </t>
  </si>
  <si>
    <t>oboustranně povrchově upravená 18mm LTD vyššího standardu  (kvalitativně na úrovni např. Kindl, Fundermax, Pfleiderer). Pohledové hrany ABS 2 mm, nepohledové ABS 0,5 mm,  pracovní deska umělý kámen např. typu Corian,  skříňky dolní + horní,  - před výrobou nutno doměřit dle skutečného provedení stavby 
výška horních skříňěk 710 mm, 
1x dolní skřínka 2-dvéřová (cca 800 mm), dřezová, 1x police  
1x dolní skříňka rohová (cca 1000 mm), 1x police                                                                                         
1x dolní skřínka zásuvková (cca 600 mm), 4x zásuvka 
1x dolní skříňka na vestavnou myčku (cca 600 mm)
1x dolní skříňka na vestavnou varnou desku a el. troubu(cca 600 mm)
1x dolní skříňka na podstavnou  lednici  
1x vysoká  skříňka 1-dvéřová  potravinová (cca š. 600 x hl. 600 x v. 2000) 5x police   
2x dolní skříňka 1-dvéřová (cca 600) 1x police                             
1x horní skřínka prosklená 2-dvéřová , výklopná dvířka, (cca 800 mm), 2x police 
1x horní skříňka rohová (cca 1000 mm), 2x police
6x horní skřínka 1-dvéřová (cca 600 mm), 2x police                                                                         
1x pracovní deska z umělého kamene např. typu Corian rozměr : délka 3.000 + 3.000(mm) x hl .650 mm
podstavný keramický dřez s odkládací deskou  sifon vč. montáže, kvalitní stojánková baterie s garantovanou záruční dobou 3 roky  vč. montáže
1x obkladová deska z umělého kamene např. typu Corian rozměr : délka 3.000 + 3.600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Do linky budou umístěny vestavné spotřebiče, které nejsou předmětem dodávky. Dodavatel zajistí montáž vestavných spotřebičů předaných zadavatelem.</t>
  </si>
  <si>
    <t>sestava/atyp1</t>
  </si>
  <si>
    <t>otevřená skříňka nad pracovní stůl s nástavcem</t>
  </si>
  <si>
    <t>700x500x1880</t>
  </si>
  <si>
    <t>Skříň policová otevřená s 2-dvéřovým nástavcem (výška nástavce 600 mm) . Počet polic otevřená část 3 police, nástavec 1-police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</si>
  <si>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sestava/atyp2</t>
  </si>
  <si>
    <t xml:space="preserve">dvoudvéřová skříň s nástavcem  </t>
  </si>
  <si>
    <t>800x500x2600</t>
  </si>
  <si>
    <t xml:space="preserve">Skříň policová uzavřená 2-dvéřová  s 2-dvéřovým  nástavcem(výška nástavce 600 mm) s vestavěným nábytkovým trezorem (NENÍ SOUČÁSTÍ DODÁVKY)  . skříň bude mít zesílené dno a volný prostor pro umístění stávajícího trezoru . Počet polic - spodní část  3 police, nástavec 1-police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 </t>
  </si>
  <si>
    <t>sestava/atyp3</t>
  </si>
  <si>
    <t>zásuvková skříňka (kartotéka)  částčně otevřená s  nástavcem</t>
  </si>
  <si>
    <t>450x500x2600</t>
  </si>
  <si>
    <t>Skříňka má ve spodní části 4-zásuvkovou kartotéku do výšky cca 1400 mm, střední část skříňky  v. 600 je otevřená s jednou policí,  v horní části 1-dvéřový nástavec v. 600 mm  policová otevřená s 1-dvéřovým nástavcem (výška nástavce 600 mm)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</si>
  <si>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sestava/atyp4</t>
  </si>
  <si>
    <t>skříňka pod tiskárnu</t>
  </si>
  <si>
    <t xml:space="preserve">1100x600x720 </t>
  </si>
  <si>
    <t>Skříň oboustranně otevřená se středovou příčkou. V každé části skříňky jedna police. Skříňka bude z jedná boční strany uchycena do zdi.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</si>
  <si>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sestava/atyp6</t>
  </si>
  <si>
    <t>stůl pracovní do "L"</t>
  </si>
  <si>
    <t>1800x700 + 1600 x745</t>
  </si>
  <si>
    <t xml:space="preserve">Stůl pracovní s jednacím do "L" . Pracovní stůl hloubka 700 mm, záda stolu 500 mm. Kolmo k pracovnímu stolu je napojena deska jednacímho stolu hl. 800 mm , záda jednacího stolu uprostřed. Stolová deska tl. 25 mm, olepená ABS hranou, lepenou voděodolným polyuretanovým lepidlem, tl. 2 mm. Součástí stolu je průchodka na kabely a výsuv na klávesnici </t>
  </si>
  <si>
    <t>sestava/atyp7</t>
  </si>
  <si>
    <t>skříňka na vestavnou lednici</t>
  </si>
  <si>
    <t>600x625x850</t>
  </si>
  <si>
    <t>Skříň na vestavnou lednici .  Vyrobeno z laminované dřevotřískové desky tl 18 mm (kvalitativně na úrovni např. Kindl, Fundermax, Pfleiderer). Všechny  vnější LTD hrany a police opatřeny ABS hranou, lepenou voděodolným polyuretanovým lepidlem, 2 mm, ostatní ABS hranou 0,5mm.Záda LTD 8mm ve shodném dekoru. Nutno kotvit do stěny</t>
  </si>
  <si>
    <t xml:space="preserve">Cena celkem bez DPH </t>
  </si>
  <si>
    <t>Cena celkem včetně DPH</t>
  </si>
  <si>
    <t>Část 1 – Atypické a Typové vybavení</t>
  </si>
  <si>
    <t>Příloha č. 2 Výzvy k podání nabídek – Soupis dodávek a prací</t>
  </si>
  <si>
    <t>mobilní  záhon</t>
  </si>
  <si>
    <t>1400 x 800 x 850</t>
  </si>
  <si>
    <t>Mobilní záhon je vyroben z dřevěného masivu. Nohy záhonu jsou opatřené čtyřmi kolečky, z nichž dvě mají brzdy pro bezpečné užívání záhonu. Díky kolečkám je záhon velmi snadné přemisťovat z místa na místo libovolně podle potřeby. Vnitřek záhonu je vybaven kovovou vanou, která chrání dřevěnou konstrukci záhonu. Vana je opatřena výpustným otvorem, který zajišťuje odvod přebytečné vody. 
Rozměry záhonu jsou 140 x 80 cm, výška záhonu je 85 cm.</t>
  </si>
  <si>
    <t xml:space="preserve">zahradní stůl kov </t>
  </si>
  <si>
    <t>1600x950x720</t>
  </si>
  <si>
    <t>kovový stůl  je zinkovaný a má povrchovou úpravu práškovou vypalovanou barvou - komaxitu v barvě antracitu.</t>
  </si>
  <si>
    <r>
      <t xml:space="preserve">Veřejná zakázka </t>
    </r>
    <r>
      <rPr>
        <b/>
        <sz val="10"/>
        <color theme="1"/>
        <rFont val="Arial"/>
        <family val="2"/>
        <charset val="238"/>
      </rPr>
      <t>Transformace Domova Kamélie Křižanov IV. – dodávka nábytku- II.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</si>
</sst>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quot;Kč&quot;"/>
    <numFmt numFmtId="165" formatCode="[$-405]General"/>
    <numFmt numFmtId="166" formatCode="#,##0.00\ &quot;Kč&quot;"/>
  </numFmts>
  <fonts count="10">
    <font>
      <sz val="11"/>
      <color theme="1"/>
      <name val="Calibri"/>
      <family val="2"/>
      <charset val="238"/>
      <scheme val="minor"/>
    </font>
    <font>
      <sz val="10"/>
      <color theme="1"/>
      <name val="Calibri"/>
      <family val="2"/>
      <charset val="238"/>
      <scheme val="minor"/>
    </font>
    <font>
      <sz val="11"/>
      <color rgb="FF000000"/>
      <name val="Calibri"/>
      <family val="2"/>
      <charset val="1"/>
    </font>
    <font>
      <sz val="10"/>
      <color rgb="FF000000"/>
      <name val="Arial1"/>
      <charset val="238"/>
    </font>
    <font>
      <sz val="11"/>
      <color theme="1"/>
      <name val="Calibri"/>
      <family val="2"/>
      <charset val="238"/>
    </font>
    <font>
      <b/>
      <sz val="11"/>
      <color theme="1"/>
      <name val="Calibri"/>
      <family val="2"/>
      <charset val="238"/>
      <scheme val="minor"/>
    </font>
    <font>
      <b/>
      <sz val="12"/>
      <color theme="1"/>
      <name val="Calibri"/>
      <family val="2"/>
      <charset val="238"/>
      <scheme val="minor"/>
    </font>
    <font>
      <b/>
      <sz val="16"/>
      <color theme="1"/>
      <name val="Calibri"/>
      <family val="2"/>
      <charset val="238"/>
      <scheme val="minor"/>
    </font>
    <font>
      <sz val="10"/>
      <color theme="1"/>
      <name val="Arial"/>
      <family val="2"/>
      <charset val="238"/>
    </font>
    <font>
      <b/>
      <sz val="10"/>
      <color theme="1"/>
      <name val="Arial"/>
      <family val="2"/>
      <charset val="238"/>
    </font>
  </fonts>
  <fills count="4">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0" borderId="0"/>
    <xf numFmtId="165" fontId="3" fillId="0" borderId="0" applyBorder="0" applyProtection="0"/>
  </cellStyleXfs>
  <cellXfs count="37">
    <xf numFmtId="0" fontId="0" fillId="0" borderId="0" xfId="0"/>
    <xf numFmtId="0" fontId="1" fillId="0" borderId="0" xfId="0" applyFont="1" applyAlignment="1">
      <alignment vertical="top" wrapText="1"/>
    </xf>
    <xf numFmtId="3" fontId="1" fillId="0" borderId="0" xfId="0" applyNumberFormat="1" applyFont="1" applyAlignment="1">
      <alignment vertical="top" wrapText="1"/>
    </xf>
    <xf numFmtId="0" fontId="1" fillId="0" borderId="0" xfId="0" applyFont="1"/>
    <xf numFmtId="0" fontId="1" fillId="0" borderId="1" xfId="0" applyFont="1" applyFill="1" applyBorder="1" applyAlignment="1">
      <alignment vertical="top" wrapText="1"/>
    </xf>
    <xf numFmtId="0" fontId="0" fillId="0" borderId="1" xfId="0" applyFont="1" applyFill="1" applyBorder="1" applyAlignment="1">
      <alignment vertical="top" wrapText="1"/>
    </xf>
    <xf numFmtId="0" fontId="0" fillId="0" borderId="1" xfId="1" applyFont="1" applyFill="1" applyBorder="1" applyAlignment="1">
      <alignment vertical="top" wrapText="1"/>
    </xf>
    <xf numFmtId="165" fontId="0" fillId="0" borderId="1" xfId="2" applyFont="1" applyFill="1" applyBorder="1" applyAlignment="1">
      <alignment vertical="top" wrapText="1"/>
    </xf>
    <xf numFmtId="165" fontId="0" fillId="0" borderId="1" xfId="2" applyFont="1" applyFill="1" applyBorder="1" applyAlignment="1">
      <alignment horizontal="left" vertical="top" wrapText="1"/>
    </xf>
    <xf numFmtId="0" fontId="0" fillId="0" borderId="1" xfId="0" applyFont="1" applyFill="1" applyBorder="1" applyAlignment="1">
      <alignment horizontal="center" vertical="center"/>
    </xf>
    <xf numFmtId="0" fontId="5" fillId="2" borderId="1" xfId="0" applyFont="1" applyFill="1" applyBorder="1" applyAlignment="1">
      <alignment horizontal="center" vertical="top" wrapText="1"/>
    </xf>
    <xf numFmtId="0" fontId="5" fillId="2" borderId="1" xfId="0" applyFont="1" applyFill="1" applyBorder="1" applyAlignment="1">
      <alignment horizontal="left" vertical="top" wrapText="1"/>
    </xf>
    <xf numFmtId="164" fontId="5" fillId="2" borderId="2" xfId="0" applyNumberFormat="1" applyFont="1" applyFill="1" applyBorder="1" applyAlignment="1">
      <alignment vertical="top" wrapText="1"/>
    </xf>
    <xf numFmtId="0" fontId="5" fillId="2" borderId="2" xfId="0" applyFont="1" applyFill="1" applyBorder="1" applyAlignment="1">
      <alignment vertical="top" wrapText="1"/>
    </xf>
    <xf numFmtId="0" fontId="5" fillId="2" borderId="1" xfId="0" applyFont="1" applyFill="1" applyBorder="1" applyAlignment="1">
      <alignment horizontal="center" vertical="center" wrapText="1"/>
    </xf>
    <xf numFmtId="164" fontId="5" fillId="2" borderId="2" xfId="0" applyNumberFormat="1" applyFont="1" applyFill="1" applyBorder="1" applyAlignment="1">
      <alignment vertical="center" wrapText="1"/>
    </xf>
    <xf numFmtId="0" fontId="5" fillId="2" borderId="2" xfId="0" applyFont="1" applyFill="1" applyBorder="1" applyAlignment="1">
      <alignment vertical="center" wrapText="1"/>
    </xf>
    <xf numFmtId="0" fontId="6" fillId="0" borderId="0" xfId="0" applyFont="1" applyAlignment="1">
      <alignment horizontal="right"/>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165" fontId="0" fillId="0" borderId="1" xfId="2"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166" fontId="1" fillId="0" borderId="2" xfId="0" applyNumberFormat="1"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166" fontId="1" fillId="3" borderId="2" xfId="0" applyNumberFormat="1" applyFont="1" applyFill="1" applyBorder="1" applyAlignment="1">
      <alignment horizontal="center" vertical="center" wrapText="1"/>
    </xf>
    <xf numFmtId="166" fontId="0" fillId="3" borderId="2" xfId="0" applyNumberFormat="1" applyFill="1" applyBorder="1" applyAlignment="1">
      <alignment horizontal="center" vertical="center" wrapText="1"/>
    </xf>
    <xf numFmtId="166" fontId="0" fillId="3" borderId="1" xfId="0" applyNumberFormat="1" applyFill="1" applyBorder="1" applyAlignment="1">
      <alignment horizontal="center" vertical="center" wrapText="1"/>
    </xf>
    <xf numFmtId="0" fontId="7" fillId="0" borderId="3" xfId="0" applyFont="1" applyBorder="1" applyAlignment="1">
      <alignment horizontal="left"/>
    </xf>
    <xf numFmtId="0" fontId="7" fillId="0" borderId="4" xfId="0" applyFont="1" applyBorder="1" applyAlignment="1">
      <alignment horizontal="left"/>
    </xf>
    <xf numFmtId="0" fontId="7" fillId="0" borderId="6" xfId="0" applyFont="1" applyBorder="1" applyAlignment="1">
      <alignment horizontal="left"/>
    </xf>
    <xf numFmtId="0" fontId="7" fillId="0" borderId="7" xfId="0" applyFont="1" applyBorder="1" applyAlignment="1">
      <alignment horizontal="left"/>
    </xf>
    <xf numFmtId="164" fontId="7" fillId="0" borderId="4" xfId="0" applyNumberFormat="1" applyFont="1" applyBorder="1" applyAlignment="1"/>
    <xf numFmtId="0" fontId="7" fillId="0" borderId="5" xfId="0" applyFont="1" applyBorder="1" applyAlignment="1"/>
    <xf numFmtId="164" fontId="7" fillId="0" borderId="7" xfId="0" applyNumberFormat="1" applyFont="1" applyBorder="1" applyAlignment="1"/>
    <xf numFmtId="0" fontId="7" fillId="0" borderId="8" xfId="0" applyFont="1" applyBorder="1" applyAlignment="1"/>
  </cellXfs>
  <cellStyles count="3">
    <cellStyle name="Excel Built-in Normal" xfId="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view="pageBreakPreview" topLeftCell="A52" zoomScale="55" zoomScaleNormal="100" zoomScaleSheetLayoutView="55" workbookViewId="0">
      <selection activeCell="D55" sqref="D55"/>
    </sheetView>
  </sheetViews>
  <sheetFormatPr defaultRowHeight="12.75"/>
  <cols>
    <col min="1" max="1" width="8.42578125" style="3" customWidth="1"/>
    <col min="2" max="2" width="21.28515625" style="3" customWidth="1"/>
    <col min="3" max="3" width="20.5703125" style="3" customWidth="1"/>
    <col min="4" max="4" width="132.28515625" style="3" customWidth="1"/>
    <col min="5" max="5" width="10.140625" style="3" customWidth="1"/>
    <col min="6" max="6" width="13.28515625" style="3" customWidth="1"/>
    <col min="7" max="7" width="14.85546875" style="3" customWidth="1"/>
    <col min="8" max="8" width="13" style="3" customWidth="1"/>
    <col min="9" max="9" width="11.5703125" style="3" customWidth="1"/>
    <col min="10" max="16384" width="9.140625" style="3"/>
  </cols>
  <sheetData>
    <row r="1" spans="1:9">
      <c r="A1" s="22" t="s">
        <v>181</v>
      </c>
    </row>
    <row r="2" spans="1:9">
      <c r="A2" s="23" t="s">
        <v>173</v>
      </c>
    </row>
    <row r="3" spans="1:9">
      <c r="A3" s="22" t="s">
        <v>174</v>
      </c>
    </row>
    <row r="4" spans="1:9">
      <c r="A4" s="22"/>
    </row>
    <row r="5" spans="1:9" s="1" customFormat="1" ht="45">
      <c r="A5" s="10" t="s">
        <v>0</v>
      </c>
      <c r="B5" s="11" t="s">
        <v>1</v>
      </c>
      <c r="C5" s="11" t="s">
        <v>2</v>
      </c>
      <c r="D5" s="11" t="s">
        <v>3</v>
      </c>
      <c r="E5" s="14" t="s">
        <v>4</v>
      </c>
      <c r="F5" s="15" t="s">
        <v>5</v>
      </c>
      <c r="G5" s="15" t="s">
        <v>6</v>
      </c>
      <c r="H5" s="16" t="s">
        <v>7</v>
      </c>
      <c r="I5" s="16" t="s">
        <v>8</v>
      </c>
    </row>
    <row r="6" spans="1:9" s="1" customFormat="1" ht="15">
      <c r="A6" s="10"/>
      <c r="B6" s="11"/>
      <c r="C6" s="11"/>
      <c r="D6" s="11"/>
      <c r="E6" s="10"/>
      <c r="F6" s="12"/>
      <c r="G6" s="12"/>
      <c r="H6" s="13"/>
      <c r="I6" s="13"/>
    </row>
    <row r="7" spans="1:9" s="2" customFormat="1" ht="38.25">
      <c r="A7" s="18">
        <v>3</v>
      </c>
      <c r="B7" s="18" t="s">
        <v>9</v>
      </c>
      <c r="C7" s="18" t="s">
        <v>10</v>
      </c>
      <c r="D7" s="4" t="s">
        <v>11</v>
      </c>
      <c r="E7" s="18">
        <v>4</v>
      </c>
      <c r="F7" s="26"/>
      <c r="G7" s="24">
        <f t="shared" ref="G7:G40" si="0">E7*F7</f>
        <v>0</v>
      </c>
      <c r="H7" s="24">
        <f>F7*1.21</f>
        <v>0</v>
      </c>
      <c r="I7" s="24">
        <f t="shared" ref="I7:I40" si="1">E7*H7</f>
        <v>0</v>
      </c>
    </row>
    <row r="8" spans="1:9" ht="51">
      <c r="A8" s="18">
        <v>4</v>
      </c>
      <c r="B8" s="18" t="s">
        <v>12</v>
      </c>
      <c r="C8" s="18" t="s">
        <v>13</v>
      </c>
      <c r="D8" s="4" t="s">
        <v>14</v>
      </c>
      <c r="E8" s="18">
        <v>4</v>
      </c>
      <c r="F8" s="26"/>
      <c r="G8" s="24">
        <f t="shared" si="0"/>
        <v>0</v>
      </c>
      <c r="H8" s="24">
        <f t="shared" ref="H8:H61" si="2">F8*1.21</f>
        <v>0</v>
      </c>
      <c r="I8" s="24">
        <f t="shared" si="1"/>
        <v>0</v>
      </c>
    </row>
    <row r="9" spans="1:9" ht="63.75">
      <c r="A9" s="18">
        <v>13</v>
      </c>
      <c r="B9" s="18" t="s">
        <v>15</v>
      </c>
      <c r="C9" s="18" t="s">
        <v>16</v>
      </c>
      <c r="D9" s="4" t="s">
        <v>17</v>
      </c>
      <c r="E9" s="18">
        <v>12</v>
      </c>
      <c r="F9" s="26"/>
      <c r="G9" s="24">
        <f t="shared" si="0"/>
        <v>0</v>
      </c>
      <c r="H9" s="24">
        <f t="shared" si="2"/>
        <v>0</v>
      </c>
      <c r="I9" s="24">
        <f t="shared" si="1"/>
        <v>0</v>
      </c>
    </row>
    <row r="10" spans="1:9" ht="30">
      <c r="A10" s="19">
        <v>17</v>
      </c>
      <c r="B10" s="19" t="s">
        <v>18</v>
      </c>
      <c r="C10" s="19" t="s">
        <v>19</v>
      </c>
      <c r="D10" s="5" t="s">
        <v>20</v>
      </c>
      <c r="E10" s="19">
        <v>3</v>
      </c>
      <c r="F10" s="27"/>
      <c r="G10" s="24">
        <f t="shared" si="0"/>
        <v>0</v>
      </c>
      <c r="H10" s="24">
        <f t="shared" si="2"/>
        <v>0</v>
      </c>
      <c r="I10" s="24">
        <f t="shared" si="1"/>
        <v>0</v>
      </c>
    </row>
    <row r="11" spans="1:9" ht="45">
      <c r="A11" s="19">
        <v>18</v>
      </c>
      <c r="B11" s="19" t="s">
        <v>21</v>
      </c>
      <c r="C11" s="19" t="s">
        <v>22</v>
      </c>
      <c r="D11" s="5" t="s">
        <v>23</v>
      </c>
      <c r="E11" s="19">
        <v>2</v>
      </c>
      <c r="F11" s="27"/>
      <c r="G11" s="24">
        <f t="shared" si="0"/>
        <v>0</v>
      </c>
      <c r="H11" s="24">
        <f t="shared" si="2"/>
        <v>0</v>
      </c>
      <c r="I11" s="24">
        <f t="shared" si="1"/>
        <v>0</v>
      </c>
    </row>
    <row r="12" spans="1:9" ht="105">
      <c r="A12" s="19">
        <v>20</v>
      </c>
      <c r="B12" s="19" t="s">
        <v>33</v>
      </c>
      <c r="C12" s="19" t="s">
        <v>34</v>
      </c>
      <c r="D12" s="5" t="s">
        <v>35</v>
      </c>
      <c r="E12" s="19">
        <v>2</v>
      </c>
      <c r="F12" s="27"/>
      <c r="G12" s="24">
        <f t="shared" si="0"/>
        <v>0</v>
      </c>
      <c r="H12" s="24">
        <f t="shared" si="2"/>
        <v>0</v>
      </c>
      <c r="I12" s="24">
        <f t="shared" si="1"/>
        <v>0</v>
      </c>
    </row>
    <row r="13" spans="1:9" ht="75">
      <c r="A13" s="19">
        <v>21</v>
      </c>
      <c r="B13" s="19" t="s">
        <v>36</v>
      </c>
      <c r="C13" s="19" t="s">
        <v>37</v>
      </c>
      <c r="D13" s="6" t="s">
        <v>38</v>
      </c>
      <c r="E13" s="19">
        <v>2</v>
      </c>
      <c r="F13" s="27"/>
      <c r="G13" s="24">
        <f t="shared" si="0"/>
        <v>0</v>
      </c>
      <c r="H13" s="24">
        <f t="shared" si="2"/>
        <v>0</v>
      </c>
      <c r="I13" s="24">
        <f t="shared" si="1"/>
        <v>0</v>
      </c>
    </row>
    <row r="14" spans="1:9" ht="105">
      <c r="A14" s="19">
        <v>23</v>
      </c>
      <c r="B14" s="19" t="s">
        <v>39</v>
      </c>
      <c r="C14" s="19" t="s">
        <v>40</v>
      </c>
      <c r="D14" s="5" t="s">
        <v>41</v>
      </c>
      <c r="E14" s="19">
        <v>6</v>
      </c>
      <c r="F14" s="27"/>
      <c r="G14" s="24">
        <f t="shared" si="0"/>
        <v>0</v>
      </c>
      <c r="H14" s="24">
        <f t="shared" si="2"/>
        <v>0</v>
      </c>
      <c r="I14" s="24">
        <f t="shared" si="1"/>
        <v>0</v>
      </c>
    </row>
    <row r="15" spans="1:9" ht="15">
      <c r="A15" s="19">
        <v>26</v>
      </c>
      <c r="B15" s="19" t="s">
        <v>46</v>
      </c>
      <c r="C15" s="19" t="s">
        <v>27</v>
      </c>
      <c r="D15" s="5" t="s">
        <v>47</v>
      </c>
      <c r="E15" s="19">
        <v>11</v>
      </c>
      <c r="F15" s="27"/>
      <c r="G15" s="24">
        <f t="shared" si="0"/>
        <v>0</v>
      </c>
      <c r="H15" s="24">
        <f t="shared" si="2"/>
        <v>0</v>
      </c>
      <c r="I15" s="24">
        <f t="shared" si="1"/>
        <v>0</v>
      </c>
    </row>
    <row r="16" spans="1:9" ht="30">
      <c r="A16" s="19">
        <v>27</v>
      </c>
      <c r="B16" s="19" t="s">
        <v>48</v>
      </c>
      <c r="C16" s="19" t="s">
        <v>49</v>
      </c>
      <c r="D16" s="5" t="s">
        <v>50</v>
      </c>
      <c r="E16" s="19">
        <v>2</v>
      </c>
      <c r="F16" s="27"/>
      <c r="G16" s="24">
        <f t="shared" si="0"/>
        <v>0</v>
      </c>
      <c r="H16" s="24">
        <f t="shared" si="2"/>
        <v>0</v>
      </c>
      <c r="I16" s="24">
        <f t="shared" si="1"/>
        <v>0</v>
      </c>
    </row>
    <row r="17" spans="1:9" ht="150">
      <c r="A17" s="19">
        <v>28</v>
      </c>
      <c r="B17" s="19" t="s">
        <v>51</v>
      </c>
      <c r="C17" s="19"/>
      <c r="D17" s="5" t="s">
        <v>52</v>
      </c>
      <c r="E17" s="19">
        <v>2</v>
      </c>
      <c r="F17" s="27"/>
      <c r="G17" s="24">
        <f t="shared" si="0"/>
        <v>0</v>
      </c>
      <c r="H17" s="24">
        <f t="shared" si="2"/>
        <v>0</v>
      </c>
      <c r="I17" s="24">
        <f t="shared" si="1"/>
        <v>0</v>
      </c>
    </row>
    <row r="18" spans="1:9" ht="60">
      <c r="A18" s="21" t="s">
        <v>136</v>
      </c>
      <c r="B18" s="19" t="s">
        <v>137</v>
      </c>
      <c r="C18" s="19" t="s">
        <v>138</v>
      </c>
      <c r="D18" s="5" t="s">
        <v>139</v>
      </c>
      <c r="E18" s="19">
        <v>2</v>
      </c>
      <c r="F18" s="27"/>
      <c r="G18" s="24">
        <f t="shared" si="0"/>
        <v>0</v>
      </c>
      <c r="H18" s="24">
        <f t="shared" si="2"/>
        <v>0</v>
      </c>
      <c r="I18" s="24">
        <f t="shared" si="1"/>
        <v>0</v>
      </c>
    </row>
    <row r="19" spans="1:9" ht="60">
      <c r="A19" s="19">
        <v>33</v>
      </c>
      <c r="B19" s="19" t="s">
        <v>53</v>
      </c>
      <c r="C19" s="19" t="s">
        <v>54</v>
      </c>
      <c r="D19" s="5" t="s">
        <v>55</v>
      </c>
      <c r="E19" s="19">
        <v>1</v>
      </c>
      <c r="F19" s="27"/>
      <c r="G19" s="24">
        <f t="shared" si="0"/>
        <v>0</v>
      </c>
      <c r="H19" s="24">
        <f t="shared" si="2"/>
        <v>0</v>
      </c>
      <c r="I19" s="24">
        <f t="shared" si="1"/>
        <v>0</v>
      </c>
    </row>
    <row r="20" spans="1:9" ht="135">
      <c r="A20" s="19">
        <v>40</v>
      </c>
      <c r="B20" s="19" t="s">
        <v>63</v>
      </c>
      <c r="C20" s="19" t="s">
        <v>64</v>
      </c>
      <c r="D20" s="5" t="s">
        <v>65</v>
      </c>
      <c r="E20" s="19">
        <v>12</v>
      </c>
      <c r="F20" s="27"/>
      <c r="G20" s="24">
        <f t="shared" si="0"/>
        <v>0</v>
      </c>
      <c r="H20" s="24">
        <f t="shared" si="2"/>
        <v>0</v>
      </c>
      <c r="I20" s="24">
        <f t="shared" si="1"/>
        <v>0</v>
      </c>
    </row>
    <row r="21" spans="1:9" ht="45">
      <c r="A21" s="19">
        <v>47</v>
      </c>
      <c r="B21" s="19" t="s">
        <v>72</v>
      </c>
      <c r="C21" s="19" t="s">
        <v>73</v>
      </c>
      <c r="D21" s="5" t="s">
        <v>74</v>
      </c>
      <c r="E21" s="19">
        <v>6</v>
      </c>
      <c r="F21" s="27"/>
      <c r="G21" s="24">
        <f t="shared" si="0"/>
        <v>0</v>
      </c>
      <c r="H21" s="24">
        <f t="shared" si="2"/>
        <v>0</v>
      </c>
      <c r="I21" s="24">
        <f t="shared" si="1"/>
        <v>0</v>
      </c>
    </row>
    <row r="22" spans="1:9" ht="60">
      <c r="A22" s="19">
        <v>68</v>
      </c>
      <c r="B22" s="19" t="s">
        <v>175</v>
      </c>
      <c r="C22" s="19" t="s">
        <v>176</v>
      </c>
      <c r="D22" s="5" t="s">
        <v>177</v>
      </c>
      <c r="E22" s="19">
        <v>4</v>
      </c>
      <c r="F22" s="27"/>
      <c r="G22" s="24">
        <f t="shared" si="0"/>
        <v>0</v>
      </c>
      <c r="H22" s="24">
        <f t="shared" si="2"/>
        <v>0</v>
      </c>
      <c r="I22" s="24">
        <f t="shared" si="1"/>
        <v>0</v>
      </c>
    </row>
    <row r="23" spans="1:9" ht="135">
      <c r="A23" s="19">
        <v>72</v>
      </c>
      <c r="B23" s="19" t="s">
        <v>75</v>
      </c>
      <c r="C23" s="19" t="s">
        <v>76</v>
      </c>
      <c r="D23" s="6" t="s">
        <v>77</v>
      </c>
      <c r="E23" s="19">
        <v>1</v>
      </c>
      <c r="F23" s="27"/>
      <c r="G23" s="24">
        <f t="shared" si="0"/>
        <v>0</v>
      </c>
      <c r="H23" s="24">
        <f t="shared" si="2"/>
        <v>0</v>
      </c>
      <c r="I23" s="24">
        <f t="shared" si="1"/>
        <v>0</v>
      </c>
    </row>
    <row r="24" spans="1:9" ht="15">
      <c r="A24" s="19">
        <v>81</v>
      </c>
      <c r="B24" s="19" t="s">
        <v>178</v>
      </c>
      <c r="C24" s="19" t="s">
        <v>179</v>
      </c>
      <c r="D24" s="6" t="s">
        <v>180</v>
      </c>
      <c r="E24" s="19">
        <v>3</v>
      </c>
      <c r="F24" s="27"/>
      <c r="G24" s="24">
        <f t="shared" si="0"/>
        <v>0</v>
      </c>
      <c r="H24" s="24">
        <f t="shared" si="2"/>
        <v>0</v>
      </c>
      <c r="I24" s="24">
        <f t="shared" si="1"/>
        <v>0</v>
      </c>
    </row>
    <row r="25" spans="1:9" ht="30">
      <c r="A25" s="19">
        <v>82</v>
      </c>
      <c r="B25" s="19" t="s">
        <v>57</v>
      </c>
      <c r="C25" s="19" t="s">
        <v>78</v>
      </c>
      <c r="D25" s="5" t="s">
        <v>79</v>
      </c>
      <c r="E25" s="19">
        <v>1</v>
      </c>
      <c r="F25" s="27"/>
      <c r="G25" s="24">
        <f t="shared" si="0"/>
        <v>0</v>
      </c>
      <c r="H25" s="24">
        <f t="shared" si="2"/>
        <v>0</v>
      </c>
      <c r="I25" s="24">
        <f t="shared" si="1"/>
        <v>0</v>
      </c>
    </row>
    <row r="26" spans="1:9" ht="45">
      <c r="A26" s="19">
        <v>84</v>
      </c>
      <c r="B26" s="19" t="s">
        <v>80</v>
      </c>
      <c r="C26" s="19" t="s">
        <v>81</v>
      </c>
      <c r="D26" s="5" t="s">
        <v>82</v>
      </c>
      <c r="E26" s="19">
        <v>12</v>
      </c>
      <c r="F26" s="27"/>
      <c r="G26" s="24">
        <f t="shared" si="0"/>
        <v>0</v>
      </c>
      <c r="H26" s="24">
        <f t="shared" si="2"/>
        <v>0</v>
      </c>
      <c r="I26" s="24">
        <f t="shared" si="1"/>
        <v>0</v>
      </c>
    </row>
    <row r="27" spans="1:9" ht="15">
      <c r="A27" s="19">
        <v>85</v>
      </c>
      <c r="B27" s="19" t="s">
        <v>83</v>
      </c>
      <c r="C27" s="19" t="s">
        <v>84</v>
      </c>
      <c r="D27" s="5" t="s">
        <v>85</v>
      </c>
      <c r="E27" s="19">
        <v>7</v>
      </c>
      <c r="F27" s="27"/>
      <c r="G27" s="24">
        <f t="shared" si="0"/>
        <v>0</v>
      </c>
      <c r="H27" s="24">
        <f t="shared" si="2"/>
        <v>0</v>
      </c>
      <c r="I27" s="24">
        <f t="shared" si="1"/>
        <v>0</v>
      </c>
    </row>
    <row r="28" spans="1:9" ht="15">
      <c r="A28" s="19">
        <v>86</v>
      </c>
      <c r="B28" s="19" t="s">
        <v>86</v>
      </c>
      <c r="C28" s="19" t="s">
        <v>87</v>
      </c>
      <c r="D28" s="5" t="s">
        <v>88</v>
      </c>
      <c r="E28" s="19">
        <v>2</v>
      </c>
      <c r="F28" s="27"/>
      <c r="G28" s="24">
        <f t="shared" si="0"/>
        <v>0</v>
      </c>
      <c r="H28" s="24">
        <f t="shared" si="2"/>
        <v>0</v>
      </c>
      <c r="I28" s="24">
        <f t="shared" si="1"/>
        <v>0</v>
      </c>
    </row>
    <row r="29" spans="1:9" ht="60">
      <c r="A29" s="19">
        <v>87</v>
      </c>
      <c r="B29" s="19" t="s">
        <v>89</v>
      </c>
      <c r="C29" s="19" t="s">
        <v>90</v>
      </c>
      <c r="D29" s="5" t="s">
        <v>91</v>
      </c>
      <c r="E29" s="19">
        <v>10</v>
      </c>
      <c r="F29" s="27"/>
      <c r="G29" s="24">
        <f t="shared" si="0"/>
        <v>0</v>
      </c>
      <c r="H29" s="24">
        <f t="shared" si="2"/>
        <v>0</v>
      </c>
      <c r="I29" s="24">
        <f t="shared" si="1"/>
        <v>0</v>
      </c>
    </row>
    <row r="30" spans="1:9" ht="45">
      <c r="A30" s="19">
        <v>88</v>
      </c>
      <c r="B30" s="19" t="s">
        <v>89</v>
      </c>
      <c r="C30" s="19" t="s">
        <v>92</v>
      </c>
      <c r="D30" s="5" t="s">
        <v>93</v>
      </c>
      <c r="E30" s="19">
        <v>12</v>
      </c>
      <c r="F30" s="27"/>
      <c r="G30" s="24">
        <f t="shared" si="0"/>
        <v>0</v>
      </c>
      <c r="H30" s="24">
        <f t="shared" si="2"/>
        <v>0</v>
      </c>
      <c r="I30" s="24">
        <f t="shared" si="1"/>
        <v>0</v>
      </c>
    </row>
    <row r="31" spans="1:9" ht="45">
      <c r="A31" s="19">
        <v>89</v>
      </c>
      <c r="B31" s="19" t="s">
        <v>94</v>
      </c>
      <c r="C31" s="19" t="s">
        <v>95</v>
      </c>
      <c r="D31" s="5" t="s">
        <v>96</v>
      </c>
      <c r="E31" s="19">
        <v>2</v>
      </c>
      <c r="F31" s="27"/>
      <c r="G31" s="24">
        <f t="shared" si="0"/>
        <v>0</v>
      </c>
      <c r="H31" s="24">
        <f t="shared" si="2"/>
        <v>0</v>
      </c>
      <c r="I31" s="24">
        <f t="shared" si="1"/>
        <v>0</v>
      </c>
    </row>
    <row r="32" spans="1:9" ht="45">
      <c r="A32" s="19">
        <v>91</v>
      </c>
      <c r="B32" s="19" t="s">
        <v>97</v>
      </c>
      <c r="C32" s="19" t="s">
        <v>98</v>
      </c>
      <c r="D32" s="5" t="s">
        <v>99</v>
      </c>
      <c r="E32" s="19">
        <v>2</v>
      </c>
      <c r="F32" s="27"/>
      <c r="G32" s="24">
        <f t="shared" si="0"/>
        <v>0</v>
      </c>
      <c r="H32" s="24">
        <f t="shared" si="2"/>
        <v>0</v>
      </c>
      <c r="I32" s="24">
        <f t="shared" si="1"/>
        <v>0</v>
      </c>
    </row>
    <row r="33" spans="1:9" ht="15">
      <c r="A33" s="19">
        <v>92</v>
      </c>
      <c r="B33" s="19" t="s">
        <v>100</v>
      </c>
      <c r="C33" s="19" t="s">
        <v>101</v>
      </c>
      <c r="D33" s="5" t="s">
        <v>102</v>
      </c>
      <c r="E33" s="19">
        <v>2</v>
      </c>
      <c r="F33" s="27"/>
      <c r="G33" s="24">
        <f t="shared" si="0"/>
        <v>0</v>
      </c>
      <c r="H33" s="24">
        <f t="shared" si="2"/>
        <v>0</v>
      </c>
      <c r="I33" s="24">
        <f t="shared" si="1"/>
        <v>0</v>
      </c>
    </row>
    <row r="34" spans="1:9" ht="60">
      <c r="A34" s="19">
        <v>94</v>
      </c>
      <c r="B34" s="19" t="s">
        <v>103</v>
      </c>
      <c r="C34" s="19" t="s">
        <v>104</v>
      </c>
      <c r="D34" s="5" t="s">
        <v>105</v>
      </c>
      <c r="E34" s="19">
        <v>1</v>
      </c>
      <c r="F34" s="27"/>
      <c r="G34" s="24">
        <f t="shared" si="0"/>
        <v>0</v>
      </c>
      <c r="H34" s="24">
        <f t="shared" si="2"/>
        <v>0</v>
      </c>
      <c r="I34" s="24">
        <f t="shared" si="1"/>
        <v>0</v>
      </c>
    </row>
    <row r="35" spans="1:9" ht="15">
      <c r="A35" s="19">
        <v>97</v>
      </c>
      <c r="B35" s="19" t="s">
        <v>46</v>
      </c>
      <c r="C35" s="19" t="s">
        <v>106</v>
      </c>
      <c r="D35" s="5" t="s">
        <v>107</v>
      </c>
      <c r="E35" s="19">
        <v>1</v>
      </c>
      <c r="F35" s="27"/>
      <c r="G35" s="24">
        <f t="shared" si="0"/>
        <v>0</v>
      </c>
      <c r="H35" s="24">
        <f t="shared" si="2"/>
        <v>0</v>
      </c>
      <c r="I35" s="24">
        <f t="shared" si="1"/>
        <v>0</v>
      </c>
    </row>
    <row r="36" spans="1:9" ht="15">
      <c r="A36" s="19">
        <v>98</v>
      </c>
      <c r="B36" s="19" t="s">
        <v>46</v>
      </c>
      <c r="C36" s="19" t="s">
        <v>108</v>
      </c>
      <c r="D36" s="5" t="s">
        <v>109</v>
      </c>
      <c r="E36" s="19">
        <v>1</v>
      </c>
      <c r="F36" s="27"/>
      <c r="G36" s="24">
        <f t="shared" si="0"/>
        <v>0</v>
      </c>
      <c r="H36" s="24">
        <f t="shared" si="2"/>
        <v>0</v>
      </c>
      <c r="I36" s="24">
        <f t="shared" si="1"/>
        <v>0</v>
      </c>
    </row>
    <row r="37" spans="1:9" ht="30">
      <c r="A37" s="19">
        <v>99</v>
      </c>
      <c r="B37" s="19" t="s">
        <v>110</v>
      </c>
      <c r="C37" s="19" t="s">
        <v>111</v>
      </c>
      <c r="D37" s="5" t="s">
        <v>112</v>
      </c>
      <c r="E37" s="19">
        <v>1</v>
      </c>
      <c r="F37" s="27"/>
      <c r="G37" s="24">
        <f t="shared" si="0"/>
        <v>0</v>
      </c>
      <c r="H37" s="24">
        <f t="shared" si="2"/>
        <v>0</v>
      </c>
      <c r="I37" s="24">
        <f t="shared" si="1"/>
        <v>0</v>
      </c>
    </row>
    <row r="38" spans="1:9" ht="30">
      <c r="A38" s="19">
        <v>101</v>
      </c>
      <c r="B38" s="19" t="s">
        <v>113</v>
      </c>
      <c r="C38" s="19" t="s">
        <v>114</v>
      </c>
      <c r="D38" s="5" t="s">
        <v>115</v>
      </c>
      <c r="E38" s="19">
        <v>1</v>
      </c>
      <c r="F38" s="27"/>
      <c r="G38" s="24">
        <f t="shared" si="0"/>
        <v>0</v>
      </c>
      <c r="H38" s="24">
        <f t="shared" si="2"/>
        <v>0</v>
      </c>
      <c r="I38" s="24">
        <f t="shared" si="1"/>
        <v>0</v>
      </c>
    </row>
    <row r="39" spans="1:9" ht="60">
      <c r="A39" s="19">
        <v>103</v>
      </c>
      <c r="B39" s="19" t="s">
        <v>57</v>
      </c>
      <c r="C39" s="19" t="s">
        <v>116</v>
      </c>
      <c r="D39" s="7" t="s">
        <v>117</v>
      </c>
      <c r="E39" s="20">
        <v>2</v>
      </c>
      <c r="F39" s="27"/>
      <c r="G39" s="24">
        <f t="shared" si="0"/>
        <v>0</v>
      </c>
      <c r="H39" s="24">
        <f t="shared" si="2"/>
        <v>0</v>
      </c>
      <c r="I39" s="24">
        <f t="shared" si="1"/>
        <v>0</v>
      </c>
    </row>
    <row r="40" spans="1:9" ht="15">
      <c r="A40" s="21" t="s">
        <v>124</v>
      </c>
      <c r="B40" s="19" t="s">
        <v>125</v>
      </c>
      <c r="C40" s="19" t="s">
        <v>126</v>
      </c>
      <c r="D40" s="5" t="s">
        <v>127</v>
      </c>
      <c r="E40" s="19">
        <v>2</v>
      </c>
      <c r="F40" s="27"/>
      <c r="G40" s="24">
        <f t="shared" si="0"/>
        <v>0</v>
      </c>
      <c r="H40" s="24">
        <f t="shared" si="2"/>
        <v>0</v>
      </c>
      <c r="I40" s="24">
        <f t="shared" si="1"/>
        <v>0</v>
      </c>
    </row>
    <row r="41" spans="1:9" ht="90">
      <c r="A41" s="19">
        <v>105</v>
      </c>
      <c r="B41" s="19" t="s">
        <v>118</v>
      </c>
      <c r="C41" s="19" t="s">
        <v>119</v>
      </c>
      <c r="D41" s="5" t="s">
        <v>120</v>
      </c>
      <c r="E41" s="19">
        <v>1</v>
      </c>
      <c r="F41" s="27"/>
      <c r="G41" s="24">
        <f t="shared" ref="G41:G61" si="3">E41*F41</f>
        <v>0</v>
      </c>
      <c r="H41" s="24">
        <f t="shared" si="2"/>
        <v>0</v>
      </c>
      <c r="I41" s="24">
        <f t="shared" ref="I41:I61" si="4">E41*H41</f>
        <v>0</v>
      </c>
    </row>
    <row r="42" spans="1:9" ht="45">
      <c r="A42" s="19">
        <v>106</v>
      </c>
      <c r="B42" s="19" t="s">
        <v>121</v>
      </c>
      <c r="C42" s="19" t="s">
        <v>122</v>
      </c>
      <c r="D42" s="5" t="s">
        <v>123</v>
      </c>
      <c r="E42" s="19">
        <v>2</v>
      </c>
      <c r="F42" s="27"/>
      <c r="G42" s="24">
        <f t="shared" si="3"/>
        <v>0</v>
      </c>
      <c r="H42" s="24">
        <f t="shared" si="2"/>
        <v>0</v>
      </c>
      <c r="I42" s="24">
        <f t="shared" si="4"/>
        <v>0</v>
      </c>
    </row>
    <row r="43" spans="1:9" ht="45">
      <c r="A43" s="19" t="s">
        <v>42</v>
      </c>
      <c r="B43" s="19" t="s">
        <v>24</v>
      </c>
      <c r="C43" s="19" t="s">
        <v>25</v>
      </c>
      <c r="D43" s="5" t="s">
        <v>26</v>
      </c>
      <c r="E43" s="19">
        <v>2</v>
      </c>
      <c r="F43" s="27"/>
      <c r="G43" s="24">
        <f t="shared" si="3"/>
        <v>0</v>
      </c>
      <c r="H43" s="24">
        <f t="shared" si="2"/>
        <v>0</v>
      </c>
      <c r="I43" s="24">
        <f t="shared" si="4"/>
        <v>0</v>
      </c>
    </row>
    <row r="44" spans="1:9" ht="45">
      <c r="A44" s="19" t="s">
        <v>43</v>
      </c>
      <c r="B44" s="19" t="s">
        <v>24</v>
      </c>
      <c r="C44" s="19" t="s">
        <v>27</v>
      </c>
      <c r="D44" s="5" t="s">
        <v>26</v>
      </c>
      <c r="E44" s="19">
        <v>2</v>
      </c>
      <c r="F44" s="27"/>
      <c r="G44" s="24">
        <f t="shared" si="3"/>
        <v>0</v>
      </c>
      <c r="H44" s="24">
        <f t="shared" si="2"/>
        <v>0</v>
      </c>
      <c r="I44" s="24">
        <f t="shared" si="4"/>
        <v>0</v>
      </c>
    </row>
    <row r="45" spans="1:9" ht="60">
      <c r="A45" s="19" t="s">
        <v>44</v>
      </c>
      <c r="B45" s="19" t="s">
        <v>24</v>
      </c>
      <c r="C45" s="19" t="s">
        <v>28</v>
      </c>
      <c r="D45" s="5" t="s">
        <v>29</v>
      </c>
      <c r="E45" s="19">
        <v>2</v>
      </c>
      <c r="F45" s="27"/>
      <c r="G45" s="24">
        <f t="shared" si="3"/>
        <v>0</v>
      </c>
      <c r="H45" s="24">
        <f t="shared" si="2"/>
        <v>0</v>
      </c>
      <c r="I45" s="24">
        <f t="shared" si="4"/>
        <v>0</v>
      </c>
    </row>
    <row r="46" spans="1:9" ht="22.5" customHeight="1">
      <c r="A46" s="19" t="s">
        <v>45</v>
      </c>
      <c r="B46" s="19" t="s">
        <v>30</v>
      </c>
      <c r="C46" s="19" t="s">
        <v>31</v>
      </c>
      <c r="D46" s="5" t="s">
        <v>32</v>
      </c>
      <c r="E46" s="19">
        <v>2</v>
      </c>
      <c r="F46" s="27"/>
      <c r="G46" s="24">
        <f t="shared" si="3"/>
        <v>0</v>
      </c>
      <c r="H46" s="24">
        <f t="shared" si="2"/>
        <v>0</v>
      </c>
      <c r="I46" s="24">
        <f t="shared" si="4"/>
        <v>0</v>
      </c>
    </row>
    <row r="47" spans="1:9" ht="120">
      <c r="A47" s="19" t="s">
        <v>128</v>
      </c>
      <c r="B47" s="19" t="s">
        <v>129</v>
      </c>
      <c r="C47" s="19" t="s">
        <v>130</v>
      </c>
      <c r="D47" s="5" t="s">
        <v>131</v>
      </c>
      <c r="E47" s="19">
        <v>12</v>
      </c>
      <c r="F47" s="27"/>
      <c r="G47" s="24">
        <f t="shared" si="3"/>
        <v>0</v>
      </c>
      <c r="H47" s="24">
        <f t="shared" si="2"/>
        <v>0</v>
      </c>
      <c r="I47" s="24">
        <f t="shared" si="4"/>
        <v>0</v>
      </c>
    </row>
    <row r="48" spans="1:9" ht="120">
      <c r="A48" s="19" t="s">
        <v>132</v>
      </c>
      <c r="B48" s="19" t="s">
        <v>129</v>
      </c>
      <c r="C48" s="19" t="s">
        <v>133</v>
      </c>
      <c r="D48" s="5" t="s">
        <v>134</v>
      </c>
      <c r="E48" s="19">
        <v>2</v>
      </c>
      <c r="F48" s="27"/>
      <c r="G48" s="24">
        <f t="shared" si="3"/>
        <v>0</v>
      </c>
      <c r="H48" s="24">
        <f t="shared" si="2"/>
        <v>0</v>
      </c>
      <c r="I48" s="24">
        <f t="shared" si="4"/>
        <v>0</v>
      </c>
    </row>
    <row r="49" spans="1:9" ht="15">
      <c r="A49" s="19" t="s">
        <v>135</v>
      </c>
      <c r="B49" s="19" t="s">
        <v>46</v>
      </c>
      <c r="C49" s="19" t="s">
        <v>126</v>
      </c>
      <c r="D49" s="5" t="s">
        <v>47</v>
      </c>
      <c r="E49" s="19">
        <v>4</v>
      </c>
      <c r="F49" s="27"/>
      <c r="G49" s="24">
        <f t="shared" si="3"/>
        <v>0</v>
      </c>
      <c r="H49" s="24">
        <f t="shared" si="2"/>
        <v>0</v>
      </c>
      <c r="I49" s="24">
        <f t="shared" si="4"/>
        <v>0</v>
      </c>
    </row>
    <row r="50" spans="1:9" ht="60">
      <c r="A50" s="21" t="s">
        <v>140</v>
      </c>
      <c r="B50" s="19" t="s">
        <v>137</v>
      </c>
      <c r="C50" s="19" t="s">
        <v>141</v>
      </c>
      <c r="D50" s="5" t="s">
        <v>142</v>
      </c>
      <c r="E50" s="19">
        <v>1</v>
      </c>
      <c r="F50" s="27"/>
      <c r="G50" s="24">
        <f t="shared" si="3"/>
        <v>0</v>
      </c>
      <c r="H50" s="24">
        <f t="shared" si="2"/>
        <v>0</v>
      </c>
      <c r="I50" s="24">
        <f t="shared" si="4"/>
        <v>0</v>
      </c>
    </row>
    <row r="51" spans="1:9" ht="45">
      <c r="A51" s="19" t="s">
        <v>56</v>
      </c>
      <c r="B51" s="19" t="s">
        <v>57</v>
      </c>
      <c r="C51" s="19" t="s">
        <v>58</v>
      </c>
      <c r="D51" s="7" t="s">
        <v>59</v>
      </c>
      <c r="E51" s="20">
        <v>1</v>
      </c>
      <c r="F51" s="27"/>
      <c r="G51" s="24">
        <f t="shared" si="3"/>
        <v>0</v>
      </c>
      <c r="H51" s="24">
        <f t="shared" si="2"/>
        <v>0</v>
      </c>
      <c r="I51" s="24">
        <f t="shared" si="4"/>
        <v>0</v>
      </c>
    </row>
    <row r="52" spans="1:9" ht="45">
      <c r="A52" s="9" t="s">
        <v>60</v>
      </c>
      <c r="B52" s="9" t="s">
        <v>57</v>
      </c>
      <c r="C52" s="19" t="s">
        <v>61</v>
      </c>
      <c r="D52" s="8" t="s">
        <v>62</v>
      </c>
      <c r="E52" s="9">
        <v>4</v>
      </c>
      <c r="F52" s="27"/>
      <c r="G52" s="24">
        <f t="shared" si="3"/>
        <v>0</v>
      </c>
      <c r="H52" s="24">
        <f t="shared" si="2"/>
        <v>0</v>
      </c>
      <c r="I52" s="24">
        <f t="shared" si="4"/>
        <v>0</v>
      </c>
    </row>
    <row r="53" spans="1:9" ht="45">
      <c r="A53" s="19" t="s">
        <v>70</v>
      </c>
      <c r="B53" s="19" t="s">
        <v>67</v>
      </c>
      <c r="C53" s="19" t="s">
        <v>71</v>
      </c>
      <c r="D53" s="5" t="s">
        <v>69</v>
      </c>
      <c r="E53" s="19">
        <v>24</v>
      </c>
      <c r="F53" s="27"/>
      <c r="G53" s="24">
        <f t="shared" si="3"/>
        <v>0</v>
      </c>
      <c r="H53" s="24">
        <f t="shared" si="2"/>
        <v>0</v>
      </c>
      <c r="I53" s="24">
        <f t="shared" si="4"/>
        <v>0</v>
      </c>
    </row>
    <row r="54" spans="1:9" ht="45">
      <c r="A54" s="19" t="s">
        <v>66</v>
      </c>
      <c r="B54" s="19" t="s">
        <v>67</v>
      </c>
      <c r="C54" s="19" t="s">
        <v>68</v>
      </c>
      <c r="D54" s="5" t="s">
        <v>69</v>
      </c>
      <c r="E54" s="19">
        <v>1</v>
      </c>
      <c r="F54" s="27"/>
      <c r="G54" s="24">
        <f t="shared" si="3"/>
        <v>0</v>
      </c>
      <c r="H54" s="24">
        <f t="shared" si="2"/>
        <v>0</v>
      </c>
      <c r="I54" s="24">
        <f t="shared" si="4"/>
        <v>0</v>
      </c>
    </row>
    <row r="55" spans="1:9" ht="360">
      <c r="A55" s="19" t="s">
        <v>143</v>
      </c>
      <c r="B55" s="19" t="s">
        <v>144</v>
      </c>
      <c r="C55" s="19" t="s">
        <v>145</v>
      </c>
      <c r="D55" s="5" t="s">
        <v>146</v>
      </c>
      <c r="E55" s="19">
        <v>1</v>
      </c>
      <c r="F55" s="27"/>
      <c r="G55" s="24">
        <f t="shared" si="3"/>
        <v>0</v>
      </c>
      <c r="H55" s="24">
        <f t="shared" si="2"/>
        <v>0</v>
      </c>
      <c r="I55" s="24">
        <f t="shared" si="4"/>
        <v>0</v>
      </c>
    </row>
    <row r="56" spans="1:9" ht="60">
      <c r="A56" s="21" t="s">
        <v>147</v>
      </c>
      <c r="B56" s="19" t="s">
        <v>148</v>
      </c>
      <c r="C56" s="19" t="s">
        <v>149</v>
      </c>
      <c r="D56" s="5" t="s">
        <v>150</v>
      </c>
      <c r="E56" s="19">
        <v>1</v>
      </c>
      <c r="F56" s="27"/>
      <c r="G56" s="24">
        <f t="shared" si="3"/>
        <v>0</v>
      </c>
      <c r="H56" s="24">
        <f t="shared" si="2"/>
        <v>0</v>
      </c>
      <c r="I56" s="24">
        <f t="shared" si="4"/>
        <v>0</v>
      </c>
    </row>
    <row r="57" spans="1:9" ht="75">
      <c r="A57" s="21" t="s">
        <v>151</v>
      </c>
      <c r="B57" s="19" t="s">
        <v>152</v>
      </c>
      <c r="C57" s="19" t="s">
        <v>153</v>
      </c>
      <c r="D57" s="5" t="s">
        <v>154</v>
      </c>
      <c r="E57" s="19">
        <v>1</v>
      </c>
      <c r="F57" s="27"/>
      <c r="G57" s="24">
        <f t="shared" si="3"/>
        <v>0</v>
      </c>
      <c r="H57" s="24">
        <f t="shared" si="2"/>
        <v>0</v>
      </c>
      <c r="I57" s="24">
        <f t="shared" si="4"/>
        <v>0</v>
      </c>
    </row>
    <row r="58" spans="1:9" ht="60">
      <c r="A58" s="21" t="s">
        <v>155</v>
      </c>
      <c r="B58" s="19" t="s">
        <v>156</v>
      </c>
      <c r="C58" s="19" t="s">
        <v>157</v>
      </c>
      <c r="D58" s="5" t="s">
        <v>158</v>
      </c>
      <c r="E58" s="19">
        <v>1</v>
      </c>
      <c r="F58" s="27"/>
      <c r="G58" s="24">
        <f t="shared" si="3"/>
        <v>0</v>
      </c>
      <c r="H58" s="24">
        <f t="shared" si="2"/>
        <v>0</v>
      </c>
      <c r="I58" s="24">
        <f t="shared" si="4"/>
        <v>0</v>
      </c>
    </row>
    <row r="59" spans="1:9" ht="60">
      <c r="A59" s="21" t="s">
        <v>159</v>
      </c>
      <c r="B59" s="19" t="s">
        <v>160</v>
      </c>
      <c r="C59" s="19" t="s">
        <v>161</v>
      </c>
      <c r="D59" s="5" t="s">
        <v>162</v>
      </c>
      <c r="E59" s="19">
        <v>1</v>
      </c>
      <c r="F59" s="27"/>
      <c r="G59" s="24">
        <f t="shared" si="3"/>
        <v>0</v>
      </c>
      <c r="H59" s="24">
        <f t="shared" si="2"/>
        <v>0</v>
      </c>
      <c r="I59" s="24">
        <f t="shared" si="4"/>
        <v>0</v>
      </c>
    </row>
    <row r="60" spans="1:9" ht="45">
      <c r="A60" s="21" t="s">
        <v>163</v>
      </c>
      <c r="B60" s="19" t="s">
        <v>164</v>
      </c>
      <c r="C60" s="19" t="s">
        <v>165</v>
      </c>
      <c r="D60" s="5" t="s">
        <v>166</v>
      </c>
      <c r="E60" s="19">
        <v>1</v>
      </c>
      <c r="F60" s="27"/>
      <c r="G60" s="24">
        <f t="shared" si="3"/>
        <v>0</v>
      </c>
      <c r="H60" s="24">
        <f t="shared" si="2"/>
        <v>0</v>
      </c>
      <c r="I60" s="24">
        <f t="shared" si="4"/>
        <v>0</v>
      </c>
    </row>
    <row r="61" spans="1:9" ht="45">
      <c r="A61" s="21" t="s">
        <v>167</v>
      </c>
      <c r="B61" s="19" t="s">
        <v>168</v>
      </c>
      <c r="C61" s="19" t="s">
        <v>169</v>
      </c>
      <c r="D61" s="5" t="s">
        <v>170</v>
      </c>
      <c r="E61" s="19">
        <v>1</v>
      </c>
      <c r="F61" s="28"/>
      <c r="G61" s="25">
        <f t="shared" si="3"/>
        <v>0</v>
      </c>
      <c r="H61" s="25">
        <f t="shared" si="2"/>
        <v>0</v>
      </c>
      <c r="I61" s="25">
        <f t="shared" si="4"/>
        <v>0</v>
      </c>
    </row>
    <row r="63" spans="1:9" ht="13.5" thickBot="1"/>
    <row r="64" spans="1:9" ht="21">
      <c r="D64" s="17"/>
      <c r="E64" s="29" t="s">
        <v>171</v>
      </c>
      <c r="F64" s="30"/>
      <c r="G64" s="30"/>
      <c r="H64" s="33">
        <f>SUM(G7:G61)</f>
        <v>0</v>
      </c>
      <c r="I64" s="34"/>
    </row>
    <row r="65" spans="4:9" ht="21.75" thickBot="1">
      <c r="D65" s="17"/>
      <c r="E65" s="31" t="s">
        <v>172</v>
      </c>
      <c r="F65" s="32"/>
      <c r="G65" s="32"/>
      <c r="H65" s="35">
        <f>SUM(I7:I61)</f>
        <v>0</v>
      </c>
      <c r="I65" s="36"/>
    </row>
  </sheetData>
  <sortState ref="A5:I58">
    <sortCondition ref="A5:A58"/>
  </sortState>
  <mergeCells count="4">
    <mergeCell ref="E64:G64"/>
    <mergeCell ref="E65:G65"/>
    <mergeCell ref="H64:I64"/>
    <mergeCell ref="H65:I65"/>
  </mergeCells>
  <pageMargins left="0.70866141732283472" right="0.70866141732283472" top="0.78740157480314965" bottom="0.78740157480314965"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část 1 - </vt:lpstr>
      <vt:lpstr>'část 1 - '!Názvy_tisku</vt:lpstr>
      <vt:lpstr>'část 1 - '!Oblast_tisku</vt:lpstr>
    </vt:vector>
  </TitlesOfParts>
  <Company>Krajský úřad Kraje Vysočina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Sýkora Roman Bc.</dc:creator>
  <cp:lastModifiedBy>JK</cp:lastModifiedBy>
  <cp:lastPrinted>2021-08-25T11:04:32Z</cp:lastPrinted>
  <dcterms:created xsi:type="dcterms:W3CDTF">2021-08-23T08:11:19Z</dcterms:created>
  <dcterms:modified xsi:type="dcterms:W3CDTF">2021-10-26T08:42:09Z</dcterms:modified>
</cp:coreProperties>
</file>