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1"/>
  </bookViews>
  <sheets>
    <sheet name="specifikace" sheetId="1" r:id="rId1"/>
    <sheet name="List1" sheetId="27" r:id="rId2"/>
    <sheet name="List2" sheetId="28" r:id="rId3"/>
    <sheet name="List3" sheetId="29" r:id="rId4"/>
  </sheets>
  <definedNames/>
  <calcPr calcId="162913"/>
</workbook>
</file>

<file path=xl/sharedStrings.xml><?xml version="1.0" encoding="utf-8"?>
<sst xmlns="http://schemas.openxmlformats.org/spreadsheetml/2006/main" count="214" uniqueCount="133">
  <si>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</si>
  <si>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</si>
  <si>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</si>
  <si>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</si>
  <si>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</si>
  <si>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</si>
  <si>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</si>
  <si>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</si>
  <si>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</si>
  <si>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</si>
  <si>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</si>
  <si>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</si>
  <si>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</si>
  <si>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</si>
  <si>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</si>
  <si>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</si>
  <si>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</si>
  <si>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</si>
  <si>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</si>
  <si>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</si>
  <si>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</si>
  <si>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</si>
  <si>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</si>
  <si>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</si>
  <si>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</si>
  <si>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</si>
  <si>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</si>
  <si>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</si>
  <si>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</si>
  <si>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</si>
  <si>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</si>
  <si>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</si>
  <si>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</si>
  <si>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</si>
  <si>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</si>
  <si>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</si>
  <si>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</si>
  <si>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</si>
  <si>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</si>
  <si>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</si>
  <si>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</si>
  <si>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</si>
  <si>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</si>
  <si>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</si>
  <si>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</si>
  <si>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</si>
  <si>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</si>
  <si>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</si>
  <si>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</si>
  <si>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Rozhraní</t>
  </si>
  <si>
    <t>integrovaná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</si>
  <si>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</si>
  <si>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</si>
  <si>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</si>
  <si>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</si>
  <si>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</si>
  <si>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Minimální dosažená hodnota CPU MARK v testu na www.cpubenchmark.net</t>
  </si>
  <si>
    <t>Úhlopříčka displeje uvedená v palcích</t>
  </si>
  <si>
    <t>Display</t>
  </si>
  <si>
    <t>provedení přenosného počítače</t>
  </si>
  <si>
    <t>Konstrukce</t>
  </si>
  <si>
    <t>Komponent</t>
  </si>
  <si>
    <t>Přenosné počítače</t>
  </si>
  <si>
    <t>Maximální hmotnost v Kg</t>
  </si>
  <si>
    <t>Hmotnost</t>
  </si>
  <si>
    <t>15,6"</t>
  </si>
  <si>
    <t>ne</t>
  </si>
  <si>
    <t>DNS IT 063</t>
  </si>
  <si>
    <t>viz List3</t>
  </si>
  <si>
    <t>Stolní počítač</t>
  </si>
  <si>
    <t>30213300-8</t>
  </si>
  <si>
    <t>Monitor</t>
  </si>
  <si>
    <t>Myš</t>
  </si>
  <si>
    <t>Mechanika DVD</t>
  </si>
  <si>
    <t>Pevný disk - rychlost</t>
  </si>
  <si>
    <t>Pevný disk - kapacita</t>
  </si>
  <si>
    <t>Pevný disk - typ</t>
  </si>
  <si>
    <t>Zdroj</t>
  </si>
  <si>
    <t>Základní deska</t>
  </si>
  <si>
    <t>Skříň</t>
  </si>
  <si>
    <t>ANO</t>
  </si>
  <si>
    <t>Optická myš, USB</t>
  </si>
  <si>
    <t>Česká klávesnice, samostatný numerický blok, USB</t>
  </si>
  <si>
    <t>Příslušenství</t>
  </si>
  <si>
    <t>Prodloužená záruka 36 měsíců; Servis v místě instalace</t>
  </si>
  <si>
    <t>Mechanika DVD  DVD+/-RW</t>
  </si>
  <si>
    <t>Rozhraní Ethernet RJ-45; Rychlost v Mbit/s 10/100/1000Mbit/s</t>
  </si>
  <si>
    <t>Grafická karta, minimální dosažená hodnota G3D Mark v testu na https://www.videocardbenchmark.net/ 1500, výstup HDMI</t>
  </si>
  <si>
    <t>Rychlost čtení/zápis v MB/s 1700/1100MB/s</t>
  </si>
  <si>
    <t>Kapacita v GB 500GB</t>
  </si>
  <si>
    <t>Typ SSD M.2 NVMe</t>
  </si>
  <si>
    <t>Zdroj Výkon minimálně 450W; Účinnost 85% při 50% zatížení, OVP, OCP, OPP, SCP, UVP, OTP</t>
  </si>
  <si>
    <t>Paměť RAM Velikost min. v GB: 8 GB</t>
  </si>
  <si>
    <t>Základní deska  podpora maximálních výkonnostních parametrů CPU na základní desce (např. rychlost FSB, HTT), minimálně 1 volný slot pro rozšíření paměti</t>
  </si>
  <si>
    <t>Procesor Minimální dosažená hodnota CPU MARK v testu na www.cpubenchmark.net 17 000</t>
  </si>
  <si>
    <t>Skříň Typ skříně - svislé uspořádání skříně, Počet a typ konektorů na přední straně 2x USB 3.0 (Type-A), 1x audio (sluchátka a mikrofon), Počet a typ konektorů na zadní straně 4x USB 2.0, 2x USB 3.2 Gen 1 (Type-A), 1x RJ-45, 1x HDMI, Veškeré perforované části budou ve vnitřní části chráněny prachovým filtrem</t>
  </si>
  <si>
    <t>optická myš, USB</t>
  </si>
  <si>
    <t>Případné další vlastnosti nebo požadavky</t>
  </si>
  <si>
    <t>Poznámky</t>
  </si>
  <si>
    <t>Web kamera, mikrofon</t>
  </si>
  <si>
    <t>odstranění závady na místě instalace</t>
  </si>
  <si>
    <t>Požadovaná podpora</t>
  </si>
  <si>
    <t>prodloužená na 36 měsíců</t>
  </si>
  <si>
    <t>1,8 Kg</t>
  </si>
  <si>
    <t>1x USB 3.2 typ C (s funkcí napájení notebooku a portu DisplayPort), 2x USB 3.2 typ A (gen 1),  1x HDMI 1,4a, 1x audio (sluchátka a mikrofon), 1x RJ-45 (nebo adaptér)</t>
  </si>
  <si>
    <t>minimálně formátu SD (MicroSD)</t>
  </si>
  <si>
    <t>Čtečka paměťových karet</t>
  </si>
  <si>
    <t>Čtečka čipových karet</t>
  </si>
  <si>
    <t>Čtečka karet</t>
  </si>
  <si>
    <t>Wi-Fi standard IEEE 802.11ax, Bluetooth</t>
  </si>
  <si>
    <t>Rychlost v Mbit/s 10/100/1000Mbit/s</t>
  </si>
  <si>
    <t>Rychlost v Mbit/s</t>
  </si>
  <si>
    <t>Rozhraní Ethernet RJ-45 (nebo adaptér)</t>
  </si>
  <si>
    <t>Kapacita 512 GB</t>
  </si>
  <si>
    <t>Pevný disk Typ M.2 PCIe NVMe;</t>
  </si>
  <si>
    <t>8 GB</t>
  </si>
  <si>
    <t>min. 4 jádra</t>
  </si>
  <si>
    <t>matný, rozlišení 1920x1080</t>
  </si>
  <si>
    <t>optická myš, USB, stylus</t>
  </si>
  <si>
    <t>Kamera, mikrofon</t>
  </si>
  <si>
    <t>odolná polití</t>
  </si>
  <si>
    <t>1,7 kg</t>
  </si>
  <si>
    <t>Rozhraní Ethernet RJ-45, popř. adaptér</t>
  </si>
  <si>
    <t>rozlišení 1920x1080, dotykový s podporou pera</t>
  </si>
  <si>
    <t>14" a více</t>
  </si>
  <si>
    <t>Konvertibilní notebook (2 v 1 – funkce notebooku nebo tabletu pro překlopení displeje), čtečka otisku prstů, konstrukce: odolná, splňující parametry testů odolnosti MIL-STD 810H. Baterie minimálně 40 Whr. Podpora prostřednictvím Internetu musí umožňovat stahování ovladačů a manuálů z internetu adresně pro konkrétní zadané sériové číslo zařízení. Notebook dokovatelný a napájený prostřednictvím 1 kabelu USB-C</t>
  </si>
  <si>
    <t>List 3</t>
  </si>
  <si>
    <t>integrovaná HD web kamera a  integrovaný mikrofon</t>
  </si>
  <si>
    <t>Microsoft Windows 11 (Home nebo Pro), CZ, OEM předinstalovaný na pevném disku, bez nutnosti síťové aktivace</t>
  </si>
  <si>
    <r>
      <t xml:space="preserve">Notebook, konstrukce: odolná, splňující parametry testů odolnosti </t>
    </r>
    <r>
      <rPr>
        <b/>
        <sz val="8"/>
        <color rgb="FFFF0000"/>
        <rFont val="Verdana"/>
        <family val="2"/>
      </rPr>
      <t>MIL-STD 810G</t>
    </r>
    <r>
      <rPr>
        <sz val="8"/>
        <color rgb="FF222222"/>
        <rFont val="Verdana"/>
        <family val="2"/>
      </rPr>
      <t>. Baterie minimálně 40 Whr. Podpora prostřednictvím Internetu musí umožňovat stahování ovladačů a manuálů z internetu adresně pro konkrétní zadané sériové číslo zařízení. Notebook dokovatelný a napájený prostřednictvím 1 kabelu USB-C</t>
    </r>
  </si>
  <si>
    <t>integrovaná HD web kamera a integrovaný mikrofon</t>
  </si>
  <si>
    <r>
      <t>1x USB 3.2 typ C (s funkcí napájení notebooku a portu DisplayPort),</t>
    </r>
    <r>
      <rPr>
        <sz val="8"/>
        <color rgb="FFFF0000"/>
        <rFont val="Verdana"/>
        <family val="2"/>
      </rPr>
      <t xml:space="preserve"> 1x USB 3.2 typ A (gen 1)</t>
    </r>
    <r>
      <rPr>
        <sz val="8"/>
        <rFont val="Verdana"/>
        <family val="2"/>
      </rPr>
      <t>,1x HDMI 1,4a, 1x audio (sluchátka a mikrofon), 1x RJ-45 (popř. adaptér LAN 100/1000 Mbps).</t>
    </r>
  </si>
  <si>
    <t>Operační systém Microsoft Windows 11 (Home nebo Pro), CZ, OEM předinstalovaný na pevném disku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</si>
</sst>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5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9" fillId="0" borderId="2" xfId="46" applyFont="1" applyBorder="1" applyAlignment="1">
      <alignment horizontal="left" vertical="center" wrapText="1"/>
      <protection/>
    </xf>
    <xf numFmtId="0" fontId="9" fillId="0" borderId="3" xfId="46" applyFont="1" applyBorder="1" applyAlignment="1">
      <alignment horizontal="left" vertical="center" wrapText="1"/>
      <protection/>
    </xf>
    <xf numFmtId="0" fontId="9" fillId="3" borderId="4" xfId="46" applyFont="1" applyFill="1" applyBorder="1" applyAlignment="1">
      <alignment horizontal="left" vertical="center" wrapText="1"/>
      <protection/>
    </xf>
    <xf numFmtId="0" fontId="9" fillId="3" borderId="1" xfId="46" applyFont="1" applyFill="1" applyBorder="1" applyAlignment="1">
      <alignment horizontal="left" vertical="center" wrapText="1"/>
      <protection/>
    </xf>
    <xf numFmtId="0" fontId="10" fillId="0" borderId="0" xfId="46" applyFont="1" applyAlignment="1">
      <alignment horizontal="left" vertical="center" wrapText="1" indent="1"/>
      <protection/>
    </xf>
    <xf numFmtId="0" fontId="10" fillId="0" borderId="0" xfId="46" applyFont="1" applyAlignment="1">
      <alignment horizontal="left" vertical="center" wrapText="1"/>
      <protection/>
    </xf>
    <xf numFmtId="0" fontId="15" fillId="0" borderId="0" xfId="46" applyFont="1" applyAlignment="1">
      <alignment horizontal="left" vertical="center" wrapText="1"/>
      <protection/>
    </xf>
    <xf numFmtId="0" fontId="10" fillId="0" borderId="0" xfId="47" applyFont="1" applyAlignment="1">
      <alignment horizontal="left" vertical="center" wrapText="1" indent="1"/>
      <protection/>
    </xf>
    <xf numFmtId="0" fontId="1" fillId="0" borderId="0" xfId="47">
      <alignment/>
      <protection/>
    </xf>
    <xf numFmtId="0" fontId="11" fillId="4" borderId="1" xfId="47" applyFont="1" applyFill="1" applyBorder="1" applyAlignment="1">
      <alignment horizontal="left" vertical="center" wrapText="1" indent="1"/>
      <protection/>
    </xf>
    <xf numFmtId="0" fontId="10" fillId="0" borderId="1" xfId="47" applyFont="1" applyBorder="1" applyAlignment="1">
      <alignment horizontal="left" vertical="center" wrapText="1" indent="1"/>
      <protection/>
    </xf>
    <xf numFmtId="0" fontId="16" fillId="4" borderId="1" xfId="47" applyFont="1" applyFill="1" applyBorder="1" applyAlignment="1">
      <alignment horizontal="left" vertical="center" wrapText="1" indent="1"/>
      <protection/>
    </xf>
    <xf numFmtId="0" fontId="10" fillId="0" borderId="0" xfId="47" applyFont="1" applyAlignment="1">
      <alignment horizontal="left" vertical="center" wrapText="1"/>
      <protection/>
    </xf>
    <xf numFmtId="0" fontId="1" fillId="0" borderId="0" xfId="47" applyAlignment="1">
      <alignment horizontal="center" vertical="center"/>
      <protection/>
    </xf>
    <xf numFmtId="0" fontId="10" fillId="0" borderId="1" xfId="47" applyFont="1" applyBorder="1" applyAlignment="1">
      <alignment horizontal="left" vertical="center" wrapText="1"/>
      <protection/>
    </xf>
    <xf numFmtId="0" fontId="11" fillId="4" borderId="5" xfId="47" applyFont="1" applyFill="1" applyBorder="1" applyAlignment="1">
      <alignment horizontal="left" vertical="center" wrapText="1"/>
      <protection/>
    </xf>
    <xf numFmtId="0" fontId="10" fillId="0" borderId="6" xfId="47" applyFont="1" applyBorder="1" applyAlignment="1">
      <alignment horizontal="left" vertical="center" wrapText="1"/>
      <protection/>
    </xf>
    <xf numFmtId="0" fontId="10" fillId="0" borderId="7" xfId="47" applyFont="1" applyBorder="1" applyAlignment="1">
      <alignment horizontal="center" vertical="center" wrapText="1"/>
      <protection/>
    </xf>
    <xf numFmtId="0" fontId="11" fillId="4" borderId="8" xfId="47" applyFont="1" applyFill="1" applyBorder="1" applyAlignment="1">
      <alignment horizontal="left" vertical="center" wrapText="1"/>
      <protection/>
    </xf>
    <xf numFmtId="0" fontId="10" fillId="0" borderId="9" xfId="47" applyFont="1" applyFill="1" applyBorder="1" applyAlignment="1">
      <alignment horizontal="center" vertical="center" wrapText="1"/>
      <protection/>
    </xf>
    <xf numFmtId="0" fontId="10" fillId="0" borderId="9" xfId="47" applyFont="1" applyBorder="1" applyAlignment="1">
      <alignment horizontal="center" vertical="center" wrapText="1"/>
      <protection/>
    </xf>
    <xf numFmtId="0" fontId="16" fillId="4" borderId="8" xfId="47" applyFont="1" applyFill="1" applyBorder="1" applyAlignment="1">
      <alignment horizontal="left" vertical="center" wrapText="1"/>
      <protection/>
    </xf>
    <xf numFmtId="0" fontId="9" fillId="0" borderId="10" xfId="47" applyFont="1" applyBorder="1" applyAlignment="1">
      <alignment horizontal="left" vertical="center" wrapText="1"/>
      <protection/>
    </xf>
    <xf numFmtId="0" fontId="9" fillId="0" borderId="11" xfId="47" applyFont="1" applyBorder="1" applyAlignment="1">
      <alignment horizontal="center" vertical="center" wrapText="1"/>
      <protection/>
    </xf>
    <xf numFmtId="0" fontId="9" fillId="0" borderId="2" xfId="47" applyFont="1" applyBorder="1" applyAlignment="1">
      <alignment horizontal="left" vertical="center" wrapText="1"/>
      <protection/>
    </xf>
    <xf numFmtId="0" fontId="9" fillId="0" borderId="3" xfId="47" applyFont="1" applyBorder="1" applyAlignment="1">
      <alignment horizontal="left" vertical="center" wrapText="1"/>
      <protection/>
    </xf>
    <xf numFmtId="0" fontId="9" fillId="0" borderId="12" xfId="47" applyFont="1" applyBorder="1" applyAlignment="1">
      <alignment horizontal="center" vertical="center" wrapText="1"/>
      <protection/>
    </xf>
    <xf numFmtId="0" fontId="9" fillId="3" borderId="4" xfId="47" applyFont="1" applyFill="1" applyBorder="1" applyAlignment="1">
      <alignment horizontal="left" vertical="center" wrapText="1"/>
      <protection/>
    </xf>
    <xf numFmtId="0" fontId="9" fillId="3" borderId="1" xfId="47" applyFont="1" applyFill="1" applyBorder="1" applyAlignment="1">
      <alignment horizontal="left" vertical="center" wrapText="1"/>
      <protection/>
    </xf>
    <xf numFmtId="0" fontId="1" fillId="0" borderId="0" xfId="47" applyAlignment="1">
      <alignment horizontal="center" vertical="center" wrapText="1"/>
      <protection/>
    </xf>
    <xf numFmtId="0" fontId="10" fillId="0" borderId="13" xfId="47" applyFont="1" applyBorder="1" applyAlignment="1">
      <alignment horizontal="center" vertical="center" wrapText="1"/>
      <protection/>
    </xf>
    <xf numFmtId="0" fontId="1" fillId="0" borderId="0" xfId="47" applyBorder="1" applyAlignment="1">
      <alignment horizontal="center" vertical="center"/>
      <protection/>
    </xf>
    <xf numFmtId="0" fontId="10" fillId="0" borderId="0" xfId="47" applyFont="1" applyBorder="1" applyAlignment="1">
      <alignment horizontal="left" vertical="center" wrapText="1"/>
      <protection/>
    </xf>
    <xf numFmtId="0" fontId="11" fillId="0" borderId="0" xfId="47" applyFont="1" applyBorder="1" applyAlignment="1">
      <alignment horizontal="left" vertical="center" wrapText="1" indent="1"/>
      <protection/>
    </xf>
    <xf numFmtId="0" fontId="16" fillId="4" borderId="5" xfId="47" applyFont="1" applyFill="1" applyBorder="1" applyAlignment="1">
      <alignment horizontal="left" vertical="center" wrapText="1"/>
      <protection/>
    </xf>
    <xf numFmtId="0" fontId="10" fillId="0" borderId="4" xfId="47" applyFont="1" applyBorder="1" applyAlignment="1">
      <alignment horizontal="left" vertical="center" wrapText="1"/>
      <protection/>
    </xf>
    <xf numFmtId="0" fontId="17" fillId="4" borderId="8" xfId="47" applyFont="1" applyFill="1" applyBorder="1" applyAlignment="1">
      <alignment horizontal="left" vertical="center" wrapText="1"/>
      <protection/>
    </xf>
    <xf numFmtId="0" fontId="17" fillId="4" borderId="14" xfId="47" applyFont="1" applyFill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6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7" fillId="4" borderId="1" xfId="47" applyFont="1" applyFill="1" applyBorder="1" applyAlignment="1">
      <alignment horizontal="left" vertical="center" wrapText="1" inden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6" xfId="20" applyNumberFormat="1" applyFont="1" applyBorder="1" applyAlignment="1" applyProtection="1">
      <alignment vertical="top" wrapText="1" readingOrder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165" fontId="8" fillId="0" borderId="18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16" xfId="0" applyFont="1" applyBorder="1" applyAlignment="1" applyProtection="1">
      <alignment vertical="center" wrapText="1" readingOrder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0" fontId="14" fillId="0" borderId="20" xfId="45" applyFont="1" applyBorder="1" applyAlignment="1">
      <alignment horizontal="center" vertical="center"/>
      <protection/>
    </xf>
    <xf numFmtId="0" fontId="14" fillId="0" borderId="21" xfId="45" applyFont="1" applyBorder="1" applyAlignment="1">
      <alignment horizontal="center" vertical="center"/>
      <protection/>
    </xf>
    <xf numFmtId="0" fontId="13" fillId="0" borderId="22" xfId="30" applyFont="1" applyBorder="1" applyAlignment="1">
      <alignment horizontal="center" vertical="center"/>
      <protection/>
    </xf>
    <xf numFmtId="0" fontId="13" fillId="0" borderId="20" xfId="30" applyFont="1" applyBorder="1" applyAlignment="1">
      <alignment horizontal="center" vertical="center"/>
      <protection/>
    </xf>
    <xf numFmtId="0" fontId="13" fillId="0" borderId="21" xfId="30" applyFont="1" applyBorder="1" applyAlignment="1">
      <alignment horizontal="center" vertical="center"/>
      <protection/>
    </xf>
    <xf numFmtId="0" fontId="10" fillId="0" borderId="13" xfId="47" applyFont="1" applyBorder="1" applyAlignment="1">
      <alignment horizontal="center" vertical="center" wrapText="1"/>
      <protection/>
    </xf>
    <xf numFmtId="0" fontId="10" fillId="0" borderId="23" xfId="47" applyFont="1" applyBorder="1" applyAlignment="1">
      <alignment horizontal="center" vertical="center" wrapText="1"/>
      <protection/>
    </xf>
    <xf numFmtId="0" fontId="10" fillId="0" borderId="9" xfId="47" applyFont="1" applyBorder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2 2" xfId="44"/>
    <cellStyle name="Normální 3 4 3" xfId="45"/>
    <cellStyle name="Normální 5 2 2" xfId="46"/>
    <cellStyle name="Normální 10 2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7"/>
  <sheetViews>
    <sheetView showGridLines="0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44" customWidth="1"/>
    <col min="2" max="2" width="14.8515625" style="44" customWidth="1"/>
    <col min="3" max="3" width="11.421875" style="44" customWidth="1"/>
    <col min="4" max="4" width="13.421875" style="44" customWidth="1"/>
    <col min="5" max="5" width="7.140625" style="44" customWidth="1"/>
    <col min="6" max="6" width="13.57421875" style="44" customWidth="1"/>
    <col min="7" max="7" width="51.140625" style="44" customWidth="1"/>
    <col min="8" max="8" width="16.140625" style="44" customWidth="1"/>
    <col min="9" max="9" width="13.421875" style="44" customWidth="1"/>
    <col min="10" max="10" width="24.57421875" style="44" customWidth="1"/>
    <col min="11" max="11" width="13.421875" style="44" customWidth="1"/>
    <col min="12" max="14" width="14.57421875" style="44" customWidth="1"/>
    <col min="15" max="17" width="18.57421875" style="44" customWidth="1"/>
    <col min="18" max="16384" width="8.7109375" style="44" customWidth="1"/>
  </cols>
  <sheetData>
    <row r="1" ht="25.25" customHeight="1">
      <c r="B1" s="1" t="s">
        <v>67</v>
      </c>
    </row>
    <row r="2" ht="22.75" customHeight="1">
      <c r="B2" s="1" t="s">
        <v>23</v>
      </c>
    </row>
    <row r="3" ht="6.65" customHeight="1"/>
    <row r="4" spans="2:17" ht="78" customHeight="1">
      <c r="B4" s="45" t="s">
        <v>1</v>
      </c>
      <c r="C4" s="45" t="s">
        <v>2</v>
      </c>
      <c r="D4" s="45" t="s">
        <v>3</v>
      </c>
      <c r="E4" s="60" t="s">
        <v>18</v>
      </c>
      <c r="F4" s="61"/>
      <c r="G4" s="45" t="s">
        <v>4</v>
      </c>
      <c r="H4" s="45" t="s">
        <v>5</v>
      </c>
      <c r="I4" s="45" t="s">
        <v>6</v>
      </c>
      <c r="J4" s="45" t="s">
        <v>19</v>
      </c>
      <c r="K4" s="45" t="s">
        <v>7</v>
      </c>
      <c r="L4" s="45" t="s">
        <v>8</v>
      </c>
      <c r="M4" s="45" t="s">
        <v>9</v>
      </c>
      <c r="N4" s="45" t="s">
        <v>21</v>
      </c>
      <c r="O4" s="45" t="s">
        <v>10</v>
      </c>
      <c r="P4" s="45" t="s">
        <v>11</v>
      </c>
      <c r="Q4" s="45" t="s">
        <v>22</v>
      </c>
    </row>
    <row r="5" spans="2:17" ht="130" customHeight="1">
      <c r="B5" s="46">
        <v>1</v>
      </c>
      <c r="C5" s="46" t="s">
        <v>69</v>
      </c>
      <c r="D5" s="46" t="s">
        <v>70</v>
      </c>
      <c r="E5" s="62" t="s">
        <v>20</v>
      </c>
      <c r="F5" s="63"/>
      <c r="G5" s="2"/>
      <c r="H5" s="46">
        <v>5</v>
      </c>
      <c r="I5" s="46" t="s">
        <v>12</v>
      </c>
      <c r="J5" s="47">
        <v>15702</v>
      </c>
      <c r="K5" s="46">
        <v>21</v>
      </c>
      <c r="L5" s="3"/>
      <c r="M5" s="48">
        <f>N5-L5</f>
        <v>0</v>
      </c>
      <c r="N5" s="48">
        <f>L5*(1+K5/100)</f>
        <v>0</v>
      </c>
      <c r="O5" s="48">
        <f>H5*L5</f>
        <v>0</v>
      </c>
      <c r="P5" s="48">
        <f>H5*M5</f>
        <v>0</v>
      </c>
      <c r="Q5" s="48">
        <f>H5*N5</f>
        <v>0</v>
      </c>
    </row>
    <row r="6" spans="2:17" ht="130" customHeight="1">
      <c r="B6" s="46">
        <v>2</v>
      </c>
      <c r="C6" s="5" t="s">
        <v>39</v>
      </c>
      <c r="D6" s="5" t="s">
        <v>40</v>
      </c>
      <c r="E6" s="62" t="s">
        <v>24</v>
      </c>
      <c r="F6" s="63"/>
      <c r="G6" s="2"/>
      <c r="H6" s="46">
        <v>3</v>
      </c>
      <c r="I6" s="46" t="s">
        <v>12</v>
      </c>
      <c r="J6" s="47">
        <v>13773</v>
      </c>
      <c r="K6" s="46" t="s">
        <v>13</v>
      </c>
      <c r="L6" s="3"/>
      <c r="M6" s="48">
        <f>N6-L6</f>
        <v>0</v>
      </c>
      <c r="N6" s="48">
        <f>L6*(1+K6/100)</f>
        <v>0</v>
      </c>
      <c r="O6" s="48">
        <f>H6*L6</f>
        <v>0</v>
      </c>
      <c r="P6" s="48">
        <f>H6*M6</f>
        <v>0</v>
      </c>
      <c r="Q6" s="48">
        <f>H6*N6</f>
        <v>0</v>
      </c>
    </row>
    <row r="7" spans="2:17" ht="130" customHeight="1">
      <c r="B7" s="46">
        <v>3</v>
      </c>
      <c r="C7" s="5" t="s">
        <v>39</v>
      </c>
      <c r="D7" s="5" t="s">
        <v>40</v>
      </c>
      <c r="E7" s="62" t="s">
        <v>68</v>
      </c>
      <c r="F7" s="63"/>
      <c r="G7" s="2"/>
      <c r="H7" s="46">
        <v>3</v>
      </c>
      <c r="I7" s="46" t="s">
        <v>12</v>
      </c>
      <c r="J7" s="47">
        <v>21074</v>
      </c>
      <c r="K7" s="46">
        <v>21</v>
      </c>
      <c r="L7" s="3"/>
      <c r="M7" s="48">
        <f>N7-L7</f>
        <v>0</v>
      </c>
      <c r="N7" s="48">
        <f>L7*(1+K7/100)</f>
        <v>0</v>
      </c>
      <c r="O7" s="48">
        <f>H7*L7</f>
        <v>0</v>
      </c>
      <c r="P7" s="48">
        <f>H7*M7</f>
        <v>0</v>
      </c>
      <c r="Q7" s="48">
        <f>H7*N7</f>
        <v>0</v>
      </c>
    </row>
    <row r="8" ht="12" customHeight="1"/>
    <row r="9" spans="2:5" ht="20" customHeight="1">
      <c r="B9" s="64" t="s">
        <v>14</v>
      </c>
      <c r="C9" s="65"/>
      <c r="D9" s="65"/>
      <c r="E9" s="66"/>
    </row>
    <row r="10" spans="2:5" ht="11.4" customHeight="1">
      <c r="B10" s="49"/>
      <c r="C10" s="49"/>
      <c r="D10" s="49"/>
      <c r="E10" s="49"/>
    </row>
    <row r="11" spans="2:5" ht="20" customHeight="1">
      <c r="B11" s="50" t="s">
        <v>15</v>
      </c>
      <c r="C11" s="57">
        <f>SUM(O5:O7)</f>
        <v>0</v>
      </c>
      <c r="D11" s="58"/>
      <c r="E11" s="59"/>
    </row>
    <row r="12" spans="2:5" ht="11.4" customHeight="1">
      <c r="B12" s="51"/>
      <c r="C12" s="52"/>
      <c r="D12" s="52"/>
      <c r="E12" s="52"/>
    </row>
    <row r="13" spans="2:5" ht="20" customHeight="1">
      <c r="B13" s="50" t="s">
        <v>16</v>
      </c>
      <c r="C13" s="57">
        <f>SUM(P5:P7)</f>
        <v>0</v>
      </c>
      <c r="D13" s="58"/>
      <c r="E13" s="59"/>
    </row>
    <row r="14" spans="2:5" ht="11.4" customHeight="1">
      <c r="B14" s="51"/>
      <c r="C14" s="52"/>
      <c r="D14" s="52"/>
      <c r="E14" s="52"/>
    </row>
    <row r="15" spans="2:5" ht="20" customHeight="1">
      <c r="B15" s="50" t="s">
        <v>17</v>
      </c>
      <c r="C15" s="57">
        <f>SUM(Q5:Q7)</f>
        <v>0</v>
      </c>
      <c r="D15" s="58"/>
      <c r="E15" s="59"/>
    </row>
    <row r="16" ht="5.4" customHeight="1"/>
    <row r="17" spans="2:14" ht="58.25" customHeight="1">
      <c r="B17" s="54" t="s">
        <v>0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</row>
    <row r="18" ht="13.25" customHeight="1" hidden="1"/>
  </sheetData>
  <sheetProtection algorithmName="SHA-512" hashValue="HA/aIj2QDDWUbZ61Us7mLYLvmzQxKvK8ykh0kol/DGD4/J2ur6onhei37n2fMqsZBqLcuhNBxR5JwcewIOhN5Q==" saltValue="gR3Z/hhHTq9YA3d8Sf6rig==" spinCount="100000" sheet="1" objects="1" scenarios="1"/>
  <mergeCells count="9">
    <mergeCell ref="B17:N17"/>
    <mergeCell ref="C13:E13"/>
    <mergeCell ref="C15:E15"/>
    <mergeCell ref="E4:F4"/>
    <mergeCell ref="E6:F6"/>
    <mergeCell ref="B9:E9"/>
    <mergeCell ref="C11:E11"/>
    <mergeCell ref="E7:F7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3"/>
  <sheetViews>
    <sheetView tabSelected="1" zoomScale="115" zoomScaleNormal="115" workbookViewId="0" topLeftCell="A1">
      <selection activeCell="D4" sqref="D4"/>
    </sheetView>
  </sheetViews>
  <sheetFormatPr defaultColWidth="8.8515625" defaultRowHeight="12.75"/>
  <cols>
    <col min="1" max="1" width="30.57421875" style="13" customWidth="1"/>
    <col min="2" max="2" width="60.8515625" style="13" customWidth="1"/>
    <col min="3" max="16384" width="8.8515625" style="14" customWidth="1"/>
  </cols>
  <sheetData>
    <row r="1" ht="7.5" customHeight="1"/>
    <row r="2" spans="1:2" ht="17">
      <c r="A2" s="12"/>
      <c r="B2" s="4" t="s">
        <v>38</v>
      </c>
    </row>
    <row r="3" spans="1:2" ht="8" customHeight="1">
      <c r="A3" s="11"/>
      <c r="B3" s="10"/>
    </row>
    <row r="4" spans="1:2" ht="24" customHeight="1">
      <c r="A4" s="9" t="s">
        <v>25</v>
      </c>
      <c r="B4" s="8" t="s">
        <v>69</v>
      </c>
    </row>
    <row r="5" spans="1:2" ht="24" customHeight="1" thickBot="1">
      <c r="A5" s="9" t="s">
        <v>3</v>
      </c>
      <c r="B5" s="8" t="s">
        <v>70</v>
      </c>
    </row>
    <row r="6" spans="1:2" ht="24" customHeight="1">
      <c r="A6" s="7" t="s">
        <v>26</v>
      </c>
      <c r="B6" s="6" t="s">
        <v>27</v>
      </c>
    </row>
    <row r="7" spans="1:2" ht="58.5" customHeight="1">
      <c r="A7" s="16" t="s">
        <v>79</v>
      </c>
      <c r="B7" s="15" t="s">
        <v>95</v>
      </c>
    </row>
    <row r="8" spans="1:2" ht="28.5" customHeight="1">
      <c r="A8" s="16" t="s">
        <v>28</v>
      </c>
      <c r="B8" s="17" t="s">
        <v>94</v>
      </c>
    </row>
    <row r="9" spans="1:2" ht="30">
      <c r="A9" s="16" t="s">
        <v>78</v>
      </c>
      <c r="B9" s="15" t="s">
        <v>93</v>
      </c>
    </row>
    <row r="10" spans="1:2" ht="12.75">
      <c r="A10" s="16" t="s">
        <v>29</v>
      </c>
      <c r="B10" s="15" t="s">
        <v>92</v>
      </c>
    </row>
    <row r="11" spans="1:2" ht="27" customHeight="1">
      <c r="A11" s="16" t="s">
        <v>77</v>
      </c>
      <c r="B11" s="15" t="s">
        <v>91</v>
      </c>
    </row>
    <row r="12" spans="1:2" ht="12.75">
      <c r="A12" s="16" t="s">
        <v>76</v>
      </c>
      <c r="B12" s="15" t="s">
        <v>90</v>
      </c>
    </row>
    <row r="13" spans="1:2" ht="18" customHeight="1">
      <c r="A13" s="16" t="s">
        <v>75</v>
      </c>
      <c r="B13" s="15" t="s">
        <v>89</v>
      </c>
    </row>
    <row r="14" spans="1:2" ht="18" customHeight="1">
      <c r="A14" s="16" t="s">
        <v>74</v>
      </c>
      <c r="B14" s="15" t="s">
        <v>88</v>
      </c>
    </row>
    <row r="15" spans="1:2" ht="30.5" customHeight="1">
      <c r="A15" s="16" t="s">
        <v>30</v>
      </c>
      <c r="B15" s="17" t="s">
        <v>87</v>
      </c>
    </row>
    <row r="16" spans="1:2" ht="18" customHeight="1">
      <c r="A16" s="16" t="s">
        <v>31</v>
      </c>
      <c r="B16" s="15" t="s">
        <v>86</v>
      </c>
    </row>
    <row r="17" spans="1:2" ht="18" customHeight="1">
      <c r="A17" s="16" t="s">
        <v>73</v>
      </c>
      <c r="B17" s="15" t="s">
        <v>85</v>
      </c>
    </row>
    <row r="18" spans="1:2" ht="28.5" customHeight="1">
      <c r="A18" s="16" t="s">
        <v>33</v>
      </c>
      <c r="B18" s="53" t="s">
        <v>132</v>
      </c>
    </row>
    <row r="19" spans="1:2" ht="18" customHeight="1">
      <c r="A19" s="16" t="s">
        <v>35</v>
      </c>
      <c r="B19" s="15" t="s">
        <v>84</v>
      </c>
    </row>
    <row r="20" spans="1:2" ht="18" customHeight="1">
      <c r="A20" s="16" t="s">
        <v>34</v>
      </c>
      <c r="B20" s="15" t="s">
        <v>82</v>
      </c>
    </row>
    <row r="21" spans="1:2" ht="18" customHeight="1">
      <c r="A21" s="16" t="s">
        <v>72</v>
      </c>
      <c r="B21" s="15" t="s">
        <v>81</v>
      </c>
    </row>
    <row r="22" spans="1:2" ht="18" customHeight="1" thickBot="1">
      <c r="A22" s="16" t="s">
        <v>71</v>
      </c>
      <c r="B22" s="15" t="s">
        <v>66</v>
      </c>
    </row>
    <row r="23" spans="1:2" ht="23.5" customHeight="1" thickBot="1">
      <c r="A23" s="67" t="s">
        <v>36</v>
      </c>
      <c r="B23" s="68"/>
    </row>
  </sheetData>
  <mergeCells count="1">
    <mergeCell ref="A23:B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zoomScale="115" zoomScaleNormal="115" workbookViewId="0" topLeftCell="A1">
      <selection activeCell="E4" sqref="E4"/>
    </sheetView>
  </sheetViews>
  <sheetFormatPr defaultColWidth="8.8515625" defaultRowHeight="12.75"/>
  <cols>
    <col min="1" max="1" width="15.140625" style="19" bestFit="1" customWidth="1"/>
    <col min="2" max="2" width="40.57421875" style="18" customWidth="1"/>
    <col min="3" max="3" width="40.57421875" style="13" customWidth="1"/>
    <col min="4" max="16384" width="8.8515625" style="14" customWidth="1"/>
  </cols>
  <sheetData>
    <row r="1" ht="9.5" customHeight="1"/>
    <row r="2" ht="17">
      <c r="C2" s="4" t="s">
        <v>37</v>
      </c>
    </row>
    <row r="3" ht="8.5" customHeight="1"/>
    <row r="4" spans="1:3" ht="24" customHeight="1">
      <c r="A4" s="35"/>
      <c r="B4" s="34" t="s">
        <v>25</v>
      </c>
      <c r="C4" s="33" t="s">
        <v>62</v>
      </c>
    </row>
    <row r="5" spans="1:3" ht="24" customHeight="1" thickBot="1">
      <c r="A5" s="35"/>
      <c r="B5" s="34" t="s">
        <v>3</v>
      </c>
      <c r="C5" s="33" t="s">
        <v>40</v>
      </c>
    </row>
    <row r="6" spans="1:3" ht="24" customHeight="1">
      <c r="A6" s="32" t="s">
        <v>61</v>
      </c>
      <c r="B6" s="31" t="s">
        <v>26</v>
      </c>
      <c r="C6" s="30" t="s">
        <v>27</v>
      </c>
    </row>
    <row r="7" spans="1:3" ht="84" customHeight="1">
      <c r="A7" s="29" t="s">
        <v>60</v>
      </c>
      <c r="B7" s="28" t="s">
        <v>59</v>
      </c>
      <c r="C7" s="24" t="s">
        <v>129</v>
      </c>
    </row>
    <row r="8" spans="1:3" ht="18" customHeight="1">
      <c r="A8" s="72" t="s">
        <v>58</v>
      </c>
      <c r="B8" s="20" t="s">
        <v>57</v>
      </c>
      <c r="C8" s="24" t="s">
        <v>65</v>
      </c>
    </row>
    <row r="9" spans="1:3" ht="18" customHeight="1">
      <c r="A9" s="73"/>
      <c r="B9" s="20" t="s">
        <v>42</v>
      </c>
      <c r="C9" s="24" t="s">
        <v>117</v>
      </c>
    </row>
    <row r="10" spans="1:3" ht="30" customHeight="1">
      <c r="A10" s="72" t="s">
        <v>28</v>
      </c>
      <c r="B10" s="20" t="s">
        <v>56</v>
      </c>
      <c r="C10" s="27">
        <v>10000</v>
      </c>
    </row>
    <row r="11" spans="1:3" ht="18" customHeight="1">
      <c r="A11" s="73"/>
      <c r="B11" s="20" t="s">
        <v>42</v>
      </c>
      <c r="C11" s="24" t="s">
        <v>116</v>
      </c>
    </row>
    <row r="12" spans="1:3" ht="18" customHeight="1">
      <c r="A12" s="26" t="s">
        <v>29</v>
      </c>
      <c r="B12" s="20" t="s">
        <v>55</v>
      </c>
      <c r="C12" s="24" t="s">
        <v>115</v>
      </c>
    </row>
    <row r="13" spans="1:3" ht="18" customHeight="1">
      <c r="A13" s="74" t="s">
        <v>54</v>
      </c>
      <c r="B13" s="20" t="s">
        <v>53</v>
      </c>
      <c r="C13" s="24" t="s">
        <v>114</v>
      </c>
    </row>
    <row r="14" spans="1:3" ht="18" customHeight="1">
      <c r="A14" s="74"/>
      <c r="B14" s="20" t="s">
        <v>52</v>
      </c>
      <c r="C14" s="24" t="s">
        <v>113</v>
      </c>
    </row>
    <row r="15" spans="1:3" ht="30" customHeight="1">
      <c r="A15" s="26" t="s">
        <v>30</v>
      </c>
      <c r="B15" s="20" t="s">
        <v>51</v>
      </c>
      <c r="C15" s="24" t="s">
        <v>50</v>
      </c>
    </row>
    <row r="16" spans="1:3" ht="18" customHeight="1">
      <c r="A16" s="74" t="s">
        <v>31</v>
      </c>
      <c r="B16" s="20" t="s">
        <v>49</v>
      </c>
      <c r="C16" s="24" t="s">
        <v>112</v>
      </c>
    </row>
    <row r="17" spans="1:3" ht="18" customHeight="1">
      <c r="A17" s="74"/>
      <c r="B17" s="20" t="s">
        <v>111</v>
      </c>
      <c r="C17" s="24" t="s">
        <v>110</v>
      </c>
    </row>
    <row r="18" spans="1:3" ht="18" customHeight="1">
      <c r="A18" s="74"/>
      <c r="B18" s="20" t="s">
        <v>48</v>
      </c>
      <c r="C18" s="24" t="s">
        <v>109</v>
      </c>
    </row>
    <row r="19" spans="1:3" ht="18" customHeight="1">
      <c r="A19" s="36" t="s">
        <v>108</v>
      </c>
      <c r="B19" s="20" t="s">
        <v>106</v>
      </c>
      <c r="C19" s="24" t="s">
        <v>105</v>
      </c>
    </row>
    <row r="20" spans="1:3" ht="54" customHeight="1">
      <c r="A20" s="26" t="s">
        <v>32</v>
      </c>
      <c r="B20" s="20" t="s">
        <v>47</v>
      </c>
      <c r="C20" s="24" t="s">
        <v>104</v>
      </c>
    </row>
    <row r="21" spans="1:3" ht="44" customHeight="1">
      <c r="A21" s="26" t="s">
        <v>33</v>
      </c>
      <c r="B21" s="20" t="s">
        <v>46</v>
      </c>
      <c r="C21" s="42" t="s">
        <v>128</v>
      </c>
    </row>
    <row r="22" spans="1:3" ht="18" customHeight="1">
      <c r="A22" s="26" t="s">
        <v>64</v>
      </c>
      <c r="B22" s="20" t="s">
        <v>63</v>
      </c>
      <c r="C22" s="24" t="s">
        <v>103</v>
      </c>
    </row>
    <row r="23" spans="1:3" ht="18" customHeight="1">
      <c r="A23" s="74" t="s">
        <v>34</v>
      </c>
      <c r="B23" s="20" t="s">
        <v>45</v>
      </c>
      <c r="C23" s="24" t="s">
        <v>80</v>
      </c>
    </row>
    <row r="24" spans="1:3" ht="18" customHeight="1">
      <c r="A24" s="74"/>
      <c r="B24" s="20" t="s">
        <v>44</v>
      </c>
      <c r="C24" s="24" t="s">
        <v>80</v>
      </c>
    </row>
    <row r="25" spans="1:3" ht="18" customHeight="1">
      <c r="A25" s="74"/>
      <c r="B25" s="20" t="s">
        <v>43</v>
      </c>
      <c r="C25" s="24" t="s">
        <v>80</v>
      </c>
    </row>
    <row r="26" spans="1:3" ht="18" customHeight="1">
      <c r="A26" s="74" t="s">
        <v>35</v>
      </c>
      <c r="B26" s="20" t="s">
        <v>41</v>
      </c>
      <c r="C26" s="24" t="s">
        <v>102</v>
      </c>
    </row>
    <row r="27" spans="1:3" ht="18" customHeight="1">
      <c r="A27" s="74"/>
      <c r="B27" s="20" t="s">
        <v>101</v>
      </c>
      <c r="C27" s="24" t="s">
        <v>100</v>
      </c>
    </row>
    <row r="28" spans="1:3" ht="33.75" customHeight="1">
      <c r="A28" s="25" t="s">
        <v>83</v>
      </c>
      <c r="B28" s="20" t="s">
        <v>99</v>
      </c>
      <c r="C28" s="42" t="s">
        <v>127</v>
      </c>
    </row>
    <row r="29" spans="1:3" ht="18" customHeight="1" thickBot="1">
      <c r="A29" s="23" t="s">
        <v>98</v>
      </c>
      <c r="B29" s="22" t="s">
        <v>97</v>
      </c>
      <c r="C29" s="21" t="s">
        <v>96</v>
      </c>
    </row>
    <row r="30" spans="1:3" ht="24" customHeight="1" thickBot="1">
      <c r="A30" s="69" t="s">
        <v>36</v>
      </c>
      <c r="B30" s="70"/>
      <c r="C30" s="71"/>
    </row>
    <row r="31" spans="1:3" ht="12.75">
      <c r="A31" s="37"/>
      <c r="B31" s="38"/>
      <c r="C31" s="39"/>
    </row>
  </sheetData>
  <mergeCells count="7">
    <mergeCell ref="A30:C30"/>
    <mergeCell ref="A8:A9"/>
    <mergeCell ref="A10:A11"/>
    <mergeCell ref="A23:A25"/>
    <mergeCell ref="A26:A27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2"/>
  <sheetViews>
    <sheetView zoomScale="115" zoomScaleNormal="115" workbookViewId="0" topLeftCell="A1">
      <selection activeCell="E4" sqref="E4"/>
    </sheetView>
  </sheetViews>
  <sheetFormatPr defaultColWidth="8.8515625" defaultRowHeight="12.75"/>
  <cols>
    <col min="1" max="1" width="15.140625" style="19" bestFit="1" customWidth="1"/>
    <col min="2" max="2" width="40.57421875" style="18" customWidth="1"/>
    <col min="3" max="3" width="40.57421875" style="13" customWidth="1"/>
    <col min="4" max="16384" width="8.8515625" style="14" customWidth="1"/>
  </cols>
  <sheetData>
    <row r="1" ht="9.5" customHeight="1"/>
    <row r="2" ht="17">
      <c r="C2" s="4" t="s">
        <v>126</v>
      </c>
    </row>
    <row r="3" ht="9.5" customHeight="1"/>
    <row r="4" spans="1:3" ht="24" customHeight="1">
      <c r="A4" s="35"/>
      <c r="B4" s="34" t="s">
        <v>25</v>
      </c>
      <c r="C4" s="33" t="s">
        <v>62</v>
      </c>
    </row>
    <row r="5" spans="1:3" ht="24" customHeight="1" thickBot="1">
      <c r="A5" s="35"/>
      <c r="B5" s="34" t="s">
        <v>3</v>
      </c>
      <c r="C5" s="33" t="s">
        <v>40</v>
      </c>
    </row>
    <row r="6" spans="1:3" ht="24" customHeight="1">
      <c r="A6" s="32" t="s">
        <v>61</v>
      </c>
      <c r="B6" s="31" t="s">
        <v>26</v>
      </c>
      <c r="C6" s="30" t="s">
        <v>27</v>
      </c>
    </row>
    <row r="7" spans="1:3" ht="102.5" customHeight="1">
      <c r="A7" s="29" t="s">
        <v>60</v>
      </c>
      <c r="B7" s="28" t="s">
        <v>59</v>
      </c>
      <c r="C7" s="24" t="s">
        <v>125</v>
      </c>
    </row>
    <row r="8" spans="1:3" ht="18" customHeight="1">
      <c r="A8" s="72" t="s">
        <v>58</v>
      </c>
      <c r="B8" s="20" t="s">
        <v>57</v>
      </c>
      <c r="C8" s="24" t="s">
        <v>124</v>
      </c>
    </row>
    <row r="9" spans="1:3" ht="18" customHeight="1">
      <c r="A9" s="73"/>
      <c r="B9" s="20" t="s">
        <v>42</v>
      </c>
      <c r="C9" s="24" t="s">
        <v>123</v>
      </c>
    </row>
    <row r="10" spans="1:3" ht="30" customHeight="1">
      <c r="A10" s="72" t="s">
        <v>28</v>
      </c>
      <c r="B10" s="20" t="s">
        <v>56</v>
      </c>
      <c r="C10" s="27">
        <v>10000</v>
      </c>
    </row>
    <row r="11" spans="1:3" ht="18" customHeight="1">
      <c r="A11" s="73"/>
      <c r="B11" s="20" t="s">
        <v>42</v>
      </c>
      <c r="C11" s="27" t="s">
        <v>116</v>
      </c>
    </row>
    <row r="12" spans="1:3" ht="18" customHeight="1">
      <c r="A12" s="26" t="s">
        <v>29</v>
      </c>
      <c r="B12" s="20" t="s">
        <v>55</v>
      </c>
      <c r="C12" s="27" t="s">
        <v>115</v>
      </c>
    </row>
    <row r="13" spans="1:3" ht="18" customHeight="1">
      <c r="A13" s="74" t="s">
        <v>54</v>
      </c>
      <c r="B13" s="20" t="s">
        <v>53</v>
      </c>
      <c r="C13" s="27" t="s">
        <v>114</v>
      </c>
    </row>
    <row r="14" spans="1:3" ht="18" customHeight="1">
      <c r="A14" s="74"/>
      <c r="B14" s="20" t="s">
        <v>52</v>
      </c>
      <c r="C14" s="27" t="s">
        <v>113</v>
      </c>
    </row>
    <row r="15" spans="1:3" ht="30" customHeight="1">
      <c r="A15" s="26" t="s">
        <v>30</v>
      </c>
      <c r="B15" s="20" t="s">
        <v>51</v>
      </c>
      <c r="C15" s="27" t="s">
        <v>50</v>
      </c>
    </row>
    <row r="16" spans="1:3" ht="18" customHeight="1">
      <c r="A16" s="74" t="s">
        <v>31</v>
      </c>
      <c r="B16" s="20" t="s">
        <v>49</v>
      </c>
      <c r="C16" s="27" t="s">
        <v>122</v>
      </c>
    </row>
    <row r="17" spans="1:3" ht="18" customHeight="1">
      <c r="A17" s="74"/>
      <c r="B17" s="20" t="s">
        <v>111</v>
      </c>
      <c r="C17" s="27" t="s">
        <v>110</v>
      </c>
    </row>
    <row r="18" spans="1:3" ht="18" customHeight="1">
      <c r="A18" s="74"/>
      <c r="B18" s="20" t="s">
        <v>48</v>
      </c>
      <c r="C18" s="27" t="s">
        <v>109</v>
      </c>
    </row>
    <row r="19" spans="1:3" ht="18" customHeight="1">
      <c r="A19" s="74" t="s">
        <v>108</v>
      </c>
      <c r="B19" s="20" t="s">
        <v>107</v>
      </c>
      <c r="C19" s="42"/>
    </row>
    <row r="20" spans="1:3" ht="18" customHeight="1">
      <c r="A20" s="74"/>
      <c r="B20" s="20" t="s">
        <v>106</v>
      </c>
      <c r="C20" s="27" t="s">
        <v>105</v>
      </c>
    </row>
    <row r="21" spans="1:3" ht="55.5" customHeight="1">
      <c r="A21" s="26" t="s">
        <v>32</v>
      </c>
      <c r="B21" s="20" t="s">
        <v>47</v>
      </c>
      <c r="C21" s="27" t="s">
        <v>131</v>
      </c>
    </row>
    <row r="22" spans="1:3" ht="45" customHeight="1">
      <c r="A22" s="26" t="s">
        <v>33</v>
      </c>
      <c r="B22" s="20" t="s">
        <v>46</v>
      </c>
      <c r="C22" s="42" t="s">
        <v>128</v>
      </c>
    </row>
    <row r="23" spans="1:3" ht="18" customHeight="1">
      <c r="A23" s="26" t="s">
        <v>64</v>
      </c>
      <c r="B23" s="20" t="s">
        <v>63</v>
      </c>
      <c r="C23" s="27" t="s">
        <v>121</v>
      </c>
    </row>
    <row r="24" spans="1:3" ht="18" customHeight="1">
      <c r="A24" s="74" t="s">
        <v>34</v>
      </c>
      <c r="B24" s="20" t="s">
        <v>45</v>
      </c>
      <c r="C24" s="27" t="s">
        <v>80</v>
      </c>
    </row>
    <row r="25" spans="1:3" ht="18" customHeight="1">
      <c r="A25" s="74"/>
      <c r="B25" s="20" t="s">
        <v>43</v>
      </c>
      <c r="C25" s="27" t="s">
        <v>80</v>
      </c>
    </row>
    <row r="26" spans="1:3" ht="18" customHeight="1">
      <c r="A26" s="74"/>
      <c r="B26" s="20" t="s">
        <v>42</v>
      </c>
      <c r="C26" s="27" t="s">
        <v>120</v>
      </c>
    </row>
    <row r="27" spans="1:3" ht="18" customHeight="1">
      <c r="A27" s="74" t="s">
        <v>35</v>
      </c>
      <c r="B27" s="20" t="s">
        <v>41</v>
      </c>
      <c r="C27" s="27" t="s">
        <v>102</v>
      </c>
    </row>
    <row r="28" spans="1:3" ht="18" customHeight="1">
      <c r="A28" s="74"/>
      <c r="B28" s="20" t="s">
        <v>101</v>
      </c>
      <c r="C28" s="27" t="s">
        <v>100</v>
      </c>
    </row>
    <row r="29" spans="1:3" ht="26.5" customHeight="1">
      <c r="A29" s="25" t="s">
        <v>83</v>
      </c>
      <c r="B29" s="41" t="s">
        <v>119</v>
      </c>
      <c r="C29" s="43" t="s">
        <v>130</v>
      </c>
    </row>
    <row r="30" spans="1:3" ht="18" customHeight="1" thickBot="1">
      <c r="A30" s="23" t="s">
        <v>98</v>
      </c>
      <c r="B30" s="22" t="s">
        <v>97</v>
      </c>
      <c r="C30" s="40" t="s">
        <v>118</v>
      </c>
    </row>
    <row r="31" spans="1:3" ht="24" customHeight="1" thickBot="1">
      <c r="A31" s="69" t="s">
        <v>36</v>
      </c>
      <c r="B31" s="70"/>
      <c r="C31" s="71"/>
    </row>
    <row r="32" spans="1:3" ht="18" customHeight="1">
      <c r="A32" s="37"/>
      <c r="B32" s="38"/>
      <c r="C32" s="39"/>
    </row>
  </sheetData>
  <mergeCells count="8">
    <mergeCell ref="A31:C31"/>
    <mergeCell ref="A8:A9"/>
    <mergeCell ref="A10:A11"/>
    <mergeCell ref="A24:A26"/>
    <mergeCell ref="A27:A28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2022-05-10T09:33:02Z</dcterms:modified>
  <cp:category/>
  <cp:version/>
  <cp:contentType/>
  <cp:contentStatus/>
</cp:coreProperties>
</file>