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III_36060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<sst xmlns="http://schemas.openxmlformats.org/spreadsheetml/2006/main" count="99" uniqueCount="57">
  <si>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ASPE10</t>
  </si>
  <si>
    <t>S</t>
  </si>
  <si>
    <t>Soupis prací objektu</t>
  </si>
  <si>
    <t xml:space="preserve">Stavba: </t>
  </si>
  <si>
    <t>III/36060</t>
  </si>
  <si>
    <t>Trnava - průtah obcí</t>
  </si>
  <si>
    <t>O</t>
  </si>
  <si>
    <t>Rozpočet:</t>
  </si>
  <si>
    <t>0,00</t>
  </si>
  <si>
    <t>15,00</t>
  </si>
  <si>
    <t>21,00</t>
  </si>
  <si>
    <t>5</t>
  </si>
  <si>
    <t>3</t>
  </si>
  <si>
    <t>2</t>
  </si>
  <si>
    <t>SO 201 Opěrná zed´- subdodávka římsa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</si>
  <si>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</si>
  <si>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</si>
  <si>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</si>
  <si>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</si>
  <si>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</si>
  <si>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</si>
  <si>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</si>
  <si>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</si>
  <si>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</si>
  <si>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</si>
  <si>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</si>
  <si>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</si>
  <si>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</si>
  <si>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</si>
  <si>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</si>
  <si>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</si>
  <si>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</si>
  <si>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Základy</t>
  </si>
  <si>
    <t>P</t>
  </si>
  <si>
    <t>261413</t>
  </si>
  <si>
    <t/>
  </si>
  <si>
    <t>VRTY PRO KOTVENÍ A INJEKTÁŽ TŘ IV NA POVRCHU D DO 25MM</t>
  </si>
  <si>
    <t>M</t>
  </si>
  <si>
    <t>PP</t>
  </si>
  <si>
    <t>VV</t>
  </si>
  <si>
    <t>TS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</si>
  <si>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</si>
  <si>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Svislé konstrukce</t>
  </si>
  <si>
    <t>317325</t>
  </si>
  <si>
    <t>ŘÍMSY ZE ŽELEZOBETONU DO C30/37 (B37)</t>
  </si>
  <si>
    <t>M3</t>
  </si>
  <si>
    <t>položka zahrnuje:     
- dodání  čerstvého  betonu  (betonové  směsi)  požadované  kvality,  jeho  uložení  do požadovaného tvaru při jakékoliv hustotě výztuže, konzistenci čerstvého betonu a způsobu hutnění, ošetření a ochranu betonu,     
- zhotovení nepropustného, mrazuvzdorného betonu a betonu požadované trvanlivosti a vlastností,     
- užití potřebných přísad a technologií výroby betonu,     
- zřízení pracovních a dilatačních spar, včetně potřebných úprav, výplně, vložek, opracování, očištění a ošetření,     
- bednění  požadovaných  konstr. (i ztracené) s úpravou  dle požadované  kvality povrchu betonu, včetně odbedňovacích a odskružovacích prostředků,     
- podpěrné  konstr. (skruže) a lešení všech druhů pro bednění, uložení čerstvého betonu, výztuže a doplňkových konstr., vč. požadovaných otvorů, ochranných a bezpečnostních opatření a základů těchto konstrukcí a lešení,     
- vytvoření kotevních čel, kapes, nálitků, a sedel,     
- zřízení  všech  požadovaných  otvorů, kapes, výklenků, prostupů, dutin, drážek a pod., vč. ztížení práce a úprav  kolem nich,     
- úpravy pro osazení výztuže, doplňkových konstrukcí a vybavení,     
- úpravy povrchu pro položení požadované izolace, povlaků a nátěrů, případně vyspravení,     
- ztížení práce u kabelových a injektážních trubek a ostatních zařízení osazovaných do betonu,     
- konstrukce betonových kloubů, upevnění kotevních prvků a doplňkových konstrukcí,     
- nátěry zabraňující soudržnost betonu a bednění,     
- výplň, těsnění  a tmelení spar a spojů,     
- opatření  povrchů  betonu  izolací  proti zemní vlhkosti v částech, kde přijdou do styku se zeminou nebo kamenivem,     
- případné zřízení spojovací vrstvy u základů,     
- úpravy pro osazení zařízení ochrany konstrukce proti vlivu bludných proudů</t>
  </si>
  <si>
    <t>317365</t>
  </si>
  <si>
    <t>VÝZTUŽ ŘÍMS Z OCELI 10505, B500B</t>
  </si>
  <si>
    <t>T</t>
  </si>
  <si>
    <t>položka zahrnuje:      
- dodání betonářské výztuže v požadované kvalitě, stříhání, řezání, ohýbání a spojování do všech požadovaných tvarů (vč. armakošů) a uložení s požadovaným zajištěním polohy a krytí výztuže betonem,     
- veškeré svary nebo jiné spoje výztuže,     
- pomocné konstrukce a práce pro osazení a upevnění výztuže,     
- zednické výpomoci pro montáž betonářské výztuže,     
- úpravy výztuže pro osazení doplňkových konstrukcí,     
- ochranu výztuže do doby jejího zabetonování,     
- úpravy výztuže pro zřízení železobetonových kloubů, kotevních prvků, závěsných ok a doplňkových konstrukcí,     
- veškerá opatření pro zajištění soudržnosti výztuže a betonu,     
- vodivé propojení výztuže, které je součástí ochrany konstrukce proti vlivům bludných proudů, vyvedení do měřících skříní nebo míst pro měření bludných proudů     
- povrchovou antikorozní úpravu výztuže,     
- separaci výztuže,     
- osazení měřících zařízení a úpravy pro ně,     
- osazení měřících skříní nebo míst pro měření bludných proudů.</t>
  </si>
  <si>
    <t>783</t>
  </si>
  <si>
    <t>Nátěry</t>
  </si>
  <si>
    <t>78383</t>
  </si>
  <si>
    <t>NÁTĚRY BETON KONSTR TYP S4 (OS-C)</t>
  </si>
  <si>
    <t>M2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</si>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</sst>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00"/>
  </numFmts>
  <fonts count="6">
    <font>
      <sz val="10"/>
      <name val="Arial"/>
      <family val="0"/>
    </font>
    <font>
      <b/>
      <sz val="16"/>
      <color rgb="FF000000"/>
      <name val="Arial"/>
      <family val="0"/>
    </font>
    <font>
      <b/>
      <sz val="11"/>
      <name val="Arial"/>
      <family val="0"/>
    </font>
    <font>
      <sz val="10"/>
      <color rgb="FFFFFFFF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0" fillId="0" borderId="1" xfId="0" applyBorder="1"/>
    <xf numFmtId="0" fontId="4" fillId="2" borderId="6" xfId="0" applyFont="1" applyFill="1" applyBorder="1" applyAlignment="1">
      <alignment horizontal="right"/>
    </xf>
    <xf numFmtId="0" fontId="4" fillId="2" borderId="6" xfId="0" applyFont="1" applyFill="1" applyBorder="1" applyAlignment="1">
      <alignment wrapText="1"/>
    </xf>
    <xf numFmtId="177" fontId="4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177" fontId="4" fillId="2" borderId="0" xfId="0" applyNumberFormat="1" applyFont="1" applyFill="1" applyAlignment="1">
      <alignment horizontal="center"/>
    </xf>
    <xf numFmtId="0" fontId="4" fillId="2" borderId="3" xfId="0" applyFont="1" applyFill="1" applyBorder="1" applyAlignment="1">
      <alignment horizontal="right"/>
    </xf>
    <xf numFmtId="177" fontId="4" fillId="2" borderId="3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5" customHeight="1">
      <c r="B2" s="1"/>
      <c r="C2" s="1"/>
      <c r="D2" s="1"/>
      <c r="E2" s="2" t="s">
        <v>2</v>
      </c>
      <c r="F2" s="1"/>
      <c r="G2" s="1"/>
      <c r="H2" s="5"/>
      <c r="I2" s="5"/>
      <c r="O2">
        <f>0+O8+O13+O22</f>
      </c>
      <c r="P2" t="s">
        <v>12</v>
      </c>
    </row>
    <row r="3" spans="1:16" ht="15" customHeight="1">
      <c r="A3" t="s">
        <v>1</v>
      </c>
      <c r="B3" s="8" t="s">
        <v>3</v>
      </c>
      <c r="C3" s="9" t="s">
        <v>4</v>
      </c>
      <c r="D3" s="1"/>
      <c r="E3" s="10" t="s">
        <v>5</v>
      </c>
      <c r="F3" s="1"/>
      <c r="G3" s="4"/>
      <c r="H3" s="3" t="s">
        <v>4</v>
      </c>
      <c r="I3" s="36">
        <f>0+I8+I13+I22</f>
      </c>
      <c r="O3" t="s">
        <v>8</v>
      </c>
      <c r="P3" t="s">
        <v>13</v>
      </c>
    </row>
    <row r="4" spans="1:16" ht="15" customHeight="1">
      <c r="A4" t="s">
        <v>6</v>
      </c>
      <c r="B4" s="12" t="s">
        <v>7</v>
      </c>
      <c r="C4" s="13" t="s">
        <v>4</v>
      </c>
      <c r="D4" s="5"/>
      <c r="E4" s="14" t="s">
        <v>14</v>
      </c>
      <c r="F4" s="5"/>
      <c r="G4" s="5"/>
      <c r="H4" s="15"/>
      <c r="I4" s="15"/>
      <c r="O4" t="s">
        <v>9</v>
      </c>
      <c r="P4" t="s">
        <v>13</v>
      </c>
    </row>
    <row r="5" spans="1:16" ht="12.75" customHeight="1">
      <c r="A5" s="11" t="s">
        <v>15</v>
      </c>
      <c r="B5" s="11" t="s">
        <v>17</v>
      </c>
      <c r="C5" s="11" t="s">
        <v>19</v>
      </c>
      <c r="D5" s="11" t="s">
        <v>20</v>
      </c>
      <c r="E5" s="11" t="s">
        <v>21</v>
      </c>
      <c r="F5" s="11" t="s">
        <v>23</v>
      </c>
      <c r="G5" s="11" t="s">
        <v>24</v>
      </c>
      <c r="H5" s="11" t="s">
        <v>26</v>
      </c>
      <c r="I5" s="11"/>
      <c r="O5" t="s">
        <v>10</v>
      </c>
      <c r="P5" t="s">
        <v>13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27</v>
      </c>
      <c r="I6" s="11" t="s">
        <v>29</v>
      </c>
    </row>
    <row r="7" spans="1:9" ht="12.75" customHeight="1">
      <c r="A7" s="11" t="s">
        <v>16</v>
      </c>
      <c r="B7" s="11" t="s">
        <v>18</v>
      </c>
      <c r="C7" s="11" t="s">
        <v>13</v>
      </c>
      <c r="D7" s="11" t="s">
        <v>12</v>
      </c>
      <c r="E7" s="11" t="s">
        <v>22</v>
      </c>
      <c r="F7" s="11" t="s">
        <v>11</v>
      </c>
      <c r="G7" s="11" t="s">
        <v>25</v>
      </c>
      <c r="H7" s="11" t="s">
        <v>28</v>
      </c>
      <c r="I7" s="11" t="s">
        <v>30</v>
      </c>
    </row>
    <row r="8" spans="1:18" ht="12.75" customHeight="1">
      <c r="A8" s="15" t="s">
        <v>31</v>
      </c>
      <c r="B8" s="15"/>
      <c r="C8" s="20" t="s">
        <v>13</v>
      </c>
      <c r="D8" s="15"/>
      <c r="E8" s="21" t="s">
        <v>32</v>
      </c>
      <c r="F8" s="15"/>
      <c r="G8" s="15"/>
      <c r="H8" s="15"/>
      <c r="I8" s="22">
        <f>0+Q8</f>
      </c>
      <c r="O8">
        <f>0+R8</f>
      </c>
      <c r="Q8">
        <f>0+I9</f>
      </c>
      <c r="R8">
        <f>0+O9</f>
      </c>
    </row>
    <row r="9" spans="1:16" ht="12.75">
      <c r="A9" s="19" t="s">
        <v>33</v>
      </c>
      <c r="B9" s="23" t="s">
        <v>12</v>
      </c>
      <c r="C9" s="23" t="s">
        <v>34</v>
      </c>
      <c r="D9" s="19" t="s">
        <v>35</v>
      </c>
      <c r="E9" s="24" t="s">
        <v>36</v>
      </c>
      <c r="F9" s="25" t="s">
        <v>37</v>
      </c>
      <c r="G9" s="26">
        <v>87.2</v>
      </c>
      <c r="H9" s="27">
        <v>0</v>
      </c>
      <c r="I9" s="27">
        <f>ROUND(ROUND(H9,2)*ROUND(G9,5),2)</f>
      </c>
      <c r="O9">
        <f>(I9*21)/100</f>
      </c>
      <c r="P9" t="s">
        <v>13</v>
      </c>
    </row>
    <row r="10" spans="1:5" ht="12.75">
      <c r="A10" s="28" t="s">
        <v>38</v>
      </c>
      <c r="E10" s="29" t="s">
        <v>35</v>
      </c>
    </row>
    <row r="11" spans="1:5" ht="12.75">
      <c r="A11" s="30" t="s">
        <v>39</v>
      </c>
      <c r="E11" s="31" t="s">
        <v>35</v>
      </c>
    </row>
    <row r="12" spans="1:5" ht="63.75">
      <c r="A12" t="s">
        <v>40</v>
      </c>
      <c r="E12" s="29" t="s">
        <v>41</v>
      </c>
    </row>
    <row r="13" spans="1:18" ht="12.75" customHeight="1">
      <c r="A13" s="5" t="s">
        <v>31</v>
      </c>
      <c r="B13" s="5"/>
      <c r="C13" s="34" t="s">
        <v>12</v>
      </c>
      <c r="D13" s="5"/>
      <c r="E13" s="21" t="s">
        <v>42</v>
      </c>
      <c r="F13" s="5"/>
      <c r="G13" s="5"/>
      <c r="H13" s="5"/>
      <c r="I13" s="35">
        <f>0+Q13</f>
      </c>
      <c r="O13">
        <f>0+R13</f>
      </c>
      <c r="Q13">
        <f>0+I14+I18</f>
      </c>
      <c r="R13">
        <f>0+O14+O18</f>
      </c>
    </row>
    <row r="14" spans="1:16" ht="12.75">
      <c r="A14" s="19" t="s">
        <v>33</v>
      </c>
      <c r="B14" s="23" t="s">
        <v>18</v>
      </c>
      <c r="C14" s="23" t="s">
        <v>43</v>
      </c>
      <c r="D14" s="19" t="s">
        <v>35</v>
      </c>
      <c r="E14" s="24" t="s">
        <v>44</v>
      </c>
      <c r="F14" s="25" t="s">
        <v>45</v>
      </c>
      <c r="G14" s="26">
        <v>30.084</v>
      </c>
      <c r="H14" s="27">
        <v>0</v>
      </c>
      <c r="I14" s="27">
        <f>ROUND(ROUND(H14,2)*ROUND(G14,5),2)</f>
      </c>
      <c r="O14">
        <f>(I14*21)/100</f>
      </c>
      <c r="P14" t="s">
        <v>13</v>
      </c>
    </row>
    <row r="15" spans="1:5" ht="12.75">
      <c r="A15" s="28" t="s">
        <v>38</v>
      </c>
      <c r="E15" s="29" t="s">
        <v>35</v>
      </c>
    </row>
    <row r="16" spans="1:5" ht="12.75">
      <c r="A16" s="30" t="s">
        <v>39</v>
      </c>
      <c r="E16" s="31" t="s">
        <v>35</v>
      </c>
    </row>
    <row r="17" spans="1:5" ht="382.5">
      <c r="A17" t="s">
        <v>40</v>
      </c>
      <c r="E17" s="29" t="s">
        <v>46</v>
      </c>
    </row>
    <row r="18" spans="1:16" ht="12.75">
      <c r="A18" s="19" t="s">
        <v>33</v>
      </c>
      <c r="B18" s="23" t="s">
        <v>13</v>
      </c>
      <c r="C18" s="23" t="s">
        <v>47</v>
      </c>
      <c r="D18" s="19" t="s">
        <v>35</v>
      </c>
      <c r="E18" s="24" t="s">
        <v>48</v>
      </c>
      <c r="F18" s="25" t="s">
        <v>49</v>
      </c>
      <c r="G18" s="26">
        <v>1.76543</v>
      </c>
      <c r="H18" s="27">
        <v>0</v>
      </c>
      <c r="I18" s="27">
        <f>ROUND(ROUND(H18,2)*ROUND(G18,5),2)</f>
      </c>
      <c r="O18">
        <f>(I18*21)/100</f>
      </c>
      <c r="P18" t="s">
        <v>13</v>
      </c>
    </row>
    <row r="19" spans="1:5" ht="12.75">
      <c r="A19" s="28" t="s">
        <v>38</v>
      </c>
      <c r="E19" s="29" t="s">
        <v>35</v>
      </c>
    </row>
    <row r="20" spans="1:5" ht="12.75">
      <c r="A20" s="30" t="s">
        <v>39</v>
      </c>
      <c r="E20" s="31" t="s">
        <v>35</v>
      </c>
    </row>
    <row r="21" spans="1:5" ht="242.25">
      <c r="A21" t="s">
        <v>40</v>
      </c>
      <c r="E21" s="29" t="s">
        <v>50</v>
      </c>
    </row>
    <row r="22" spans="1:18" ht="12.75" customHeight="1">
      <c r="A22" s="5" t="s">
        <v>31</v>
      </c>
      <c r="B22" s="5"/>
      <c r="C22" s="34" t="s">
        <v>51</v>
      </c>
      <c r="D22" s="5"/>
      <c r="E22" s="21" t="s">
        <v>52</v>
      </c>
      <c r="F22" s="5"/>
      <c r="G22" s="5"/>
      <c r="H22" s="5"/>
      <c r="I22" s="35">
        <f>0+Q22</f>
      </c>
      <c r="O22">
        <f>0+R22</f>
      </c>
      <c r="Q22">
        <f>0+I23</f>
      </c>
      <c r="R22">
        <f>0+O23</f>
      </c>
    </row>
    <row r="23" spans="1:16" ht="12.75">
      <c r="A23" s="19" t="s">
        <v>33</v>
      </c>
      <c r="B23" s="23" t="s">
        <v>22</v>
      </c>
      <c r="C23" s="23" t="s">
        <v>53</v>
      </c>
      <c r="D23" s="19" t="s">
        <v>35</v>
      </c>
      <c r="E23" s="24" t="s">
        <v>54</v>
      </c>
      <c r="F23" s="25" t="s">
        <v>55</v>
      </c>
      <c r="G23" s="26">
        <v>192.392</v>
      </c>
      <c r="H23" s="27">
        <v>0</v>
      </c>
      <c r="I23" s="27">
        <f>ROUND(ROUND(H23,2)*ROUND(G23,5),2)</f>
      </c>
      <c r="O23">
        <f>(I23*21)/100</f>
      </c>
      <c r="P23" t="s">
        <v>13</v>
      </c>
    </row>
    <row r="24" spans="1:5" ht="12.75">
      <c r="A24" s="28" t="s">
        <v>38</v>
      </c>
      <c r="E24" s="29" t="s">
        <v>35</v>
      </c>
    </row>
    <row r="25" spans="1:5" ht="12.75">
      <c r="A25" s="30" t="s">
        <v>39</v>
      </c>
      <c r="E25" s="31" t="s">
        <v>35</v>
      </c>
    </row>
    <row r="26" spans="1:5" ht="51">
      <c r="A26" t="s">
        <v>40</v>
      </c>
      <c r="E26" s="29" t="s">
        <v>56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