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0" yWindow="140" windowWidth="16140" windowHeight="10010" activeTab="0"/>
  </bookViews>
  <sheets>
    <sheet name="specifikace" sheetId="1" r:id="rId1"/>
    <sheet name="List1" sheetId="10" r:id="rId2"/>
  </sheets>
  <definedNames/>
  <calcPr calcId="162913"/>
</workbook>
</file>

<file path=xl/sharedStrings.xml><?xml version="1.0" encoding="utf-8"?>
<sst xmlns="http://schemas.openxmlformats.org/spreadsheetml/2006/main" count="50" uniqueCount="50">
  <si>
    <r>
      <t xml:space="preserve">* zadavatel umožňuje nabídnout rovnocenné řešení. Rovnocenné řešení uvede účastník zadávacího řízení do přílohy kupní smlouvy (do samostatného sloupce, který vytvoří) včetně ceny podle způsobu stanoveného v bodě 5 Výzvy.
</t>
    </r>
    <r>
      <rPr>
        <sz val="10"/>
        <color indexed="13"/>
        <rFont val="Arial"/>
        <family val="2"/>
      </rPr>
      <t xml:space="preserve">** účastník zadávacího řízení uvede obchodní název a popis nabízeného řešení
</t>
    </r>
    <r>
      <rPr>
        <sz val="10"/>
        <color indexed="13"/>
        <rFont val="Arial"/>
        <family val="2"/>
      </rPr>
      <t>*** zadavatel upozorňuje, že se jedná o cenu, která nesmí být překročena. V případě překročení maximálně přípustné jednotkové ceny bude nabídka takového účastníka zadávacího řízení vyřazena a účastník zadávacího řízení vyloučen ze zadávacího řízení </t>
    </r>
  </si>
  <si>
    <t>Číslo</t>
  </si>
  <si>
    <t>Název předmětu</t>
  </si>
  <si>
    <t>CPV kód</t>
  </si>
  <si>
    <t>Nabízený produkt**</t>
  </si>
  <si>
    <t>Celkový požadovaný počet kusů</t>
  </si>
  <si>
    <t>Měrná jednotka</t>
  </si>
  <si>
    <t>Sazba DPH v %</t>
  </si>
  <si>
    <t>Jednotková cena za MJ bez DPH</t>
  </si>
  <si>
    <t>Výše DPH za MJ (v Kč)</t>
  </si>
  <si>
    <t>Celková cena za položku bez DPH</t>
  </si>
  <si>
    <t>Výše DPH (v Kč)</t>
  </si>
  <si>
    <t>ks</t>
  </si>
  <si>
    <t>21</t>
  </si>
  <si>
    <t>Celková nabízená cena:</t>
  </si>
  <si>
    <t>bez DPH:</t>
  </si>
  <si>
    <t>výše DPH:</t>
  </si>
  <si>
    <t>s DPH:</t>
  </si>
  <si>
    <t>Požadavky na provedení (minimální technická specifikace) *</t>
  </si>
  <si>
    <t>Maximální přípustná jednotková cena (1 ks) bez DPH ***</t>
  </si>
  <si>
    <t>viz List1</t>
  </si>
  <si>
    <t>Jednotková cena za MJ včetně DPH</t>
  </si>
  <si>
    <t>Celková cena  za položku včetně DPH</t>
  </si>
  <si>
    <t>Příloha č. 1 Výzvy - Technická a množstevní specifikace</t>
  </si>
  <si>
    <t>Minimální požadované vlastnosti</t>
  </si>
  <si>
    <t>List 1</t>
  </si>
  <si>
    <t>tiskárna</t>
  </si>
  <si>
    <t>Barva</t>
  </si>
  <si>
    <t>Formát</t>
  </si>
  <si>
    <t>Rozhraní</t>
  </si>
  <si>
    <t>Tisk</t>
  </si>
  <si>
    <t>Sken</t>
  </si>
  <si>
    <t>Funkce</t>
  </si>
  <si>
    <t>Záruka a podpora</t>
  </si>
  <si>
    <t>Dodání, montáž a zaškolení na místě určeném kupujícím</t>
  </si>
  <si>
    <t>Sada plnohodnotných tonerů</t>
  </si>
  <si>
    <t>Laserová barevná</t>
  </si>
  <si>
    <t>30232110-8</t>
  </si>
  <si>
    <t>ANO</t>
  </si>
  <si>
    <t>běžná záruka 24 měsíců</t>
  </si>
  <si>
    <t>ANO, výtežnost tonerů 28000 stránek +- 10 %</t>
  </si>
  <si>
    <t>stolek pod tiskárnu</t>
  </si>
  <si>
    <t>Příslušenství</t>
  </si>
  <si>
    <t>ethernet 10/100/1000, USB 2.0</t>
  </si>
  <si>
    <t>A6, A5,  A4, A3, jiný, obálky</t>
  </si>
  <si>
    <t>barevný scanner
skenování do emailu, složky SMB, FTP
formáty skenování PDF, JPEG, TIFF</t>
  </si>
  <si>
    <t>Zboží nebude použité ani repasované</t>
  </si>
  <si>
    <t>DNS IT 073</t>
  </si>
  <si>
    <t>tisk, kopírování, sken
minimálně 8 GB paměti RAM
SSD disk bez pohybujících se mechanických části s minimální kapacitou 250 GB
doba zahřívání do 15 s
osvětlení výstupní přihrádky na papír
minimálně 10 palcový vícedotykový kapacitní displej
ovládání stroje podobné jako na mobilu či tabletu 
možnost dlaždicového zobrazení na ovládacím panelu 
haptická (vibrační) odezva při doteku displeje
displej s možností náklonu minimálně 85°, aby jej bylo možné ovládat i z invalidního vozíku
duplexní kopírování a skenování
kopírování - zvětšování a zmenšování 25-400% v krocích 0,1%
boční podavač
minimálně 2 ks univerzálních zásobníků papíru do velikosti A3 s kapacitou minimálně 500 listů
www administrační prostředí (včetně správy počítadel a kódů)
HW podpora pro připojení terminálu SafeQ
menu a popisky v češtině</t>
  </si>
  <si>
    <t>tiskové jazyky PCL 5c a PostScript 3 ve standardu
možnost tisku na papír gramáže až 256 g/m² ze všech kazet
možnost tisku na papír formátu A6 z kazety
možnost potisku obálek z kazety
možnost tisku na dlouhé papíry (bannery) délky minimálně 1,1 m a šířky 297 mm
možnost přímého tisku Microsoft Office dokumentů z USB flash disku (minimálně formáty DOCX, XLSX, PPTX)
rychlost při duplexním tisku 25 str/min
automatický duplexní tisk formátu A6S–SRA3 a gramáže až 256 g/m²
podpora přímého tisku PDF 1.7 z USB
možnost nainstalovat jediný univerzální tiskový ovladač pro všechny zařízení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</si>
</sst>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14">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9"/>
      <color rgb="FF222222"/>
      <name val="Verdana"/>
      <family val="2"/>
    </font>
    <font>
      <b/>
      <sz val="9"/>
      <color rgb="FFFF0000"/>
      <name val="Verdana"/>
      <family val="2"/>
    </font>
    <font>
      <b/>
      <sz val="8"/>
      <color rgb="FF222222"/>
      <name val="Verdana"/>
      <family val="2"/>
    </font>
    <font>
      <sz val="8"/>
      <color rgb="FF222222"/>
      <name val="Verdana"/>
      <family val="2"/>
    </font>
    <font>
      <b/>
      <sz val="10"/>
      <color rgb="FF222222"/>
      <name val="Verdana"/>
      <family val="2"/>
    </font>
  </fonts>
  <fills count="6">
    <fill>
      <patternFill/>
    </fill>
    <fill>
      <patternFill patternType="gray125"/>
    </fill>
    <fill>
      <patternFill patternType="solid">
        <fgColor indexed="12"/>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10"/>
      </left>
      <right style="thin">
        <color indexed="10"/>
      </right>
      <top style="thin">
        <color indexed="10"/>
      </top>
      <bottom/>
    </border>
    <border>
      <left/>
      <right style="thin">
        <color indexed="10"/>
      </right>
      <top style="thin">
        <color indexed="10"/>
      </top>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41">
    <xf numFmtId="0" fontId="0" fillId="0" borderId="0" xfId="0"/>
    <xf numFmtId="0" fontId="5" fillId="0" borderId="0" xfId="21" applyFont="1" applyAlignment="1" applyProtection="1">
      <alignment vertical="center"/>
      <protection/>
    </xf>
    <xf numFmtId="0" fontId="3" fillId="2" borderId="1" xfId="0" applyFont="1" applyFill="1" applyBorder="1" applyAlignment="1" applyProtection="1">
      <alignment horizontal="center" vertical="center" wrapText="1" readingOrder="1"/>
      <protection locked="0"/>
    </xf>
    <xf numFmtId="165" fontId="3" fillId="2" borderId="1" xfId="0" applyNumberFormat="1" applyFont="1" applyFill="1" applyBorder="1" applyAlignment="1" applyProtection="1">
      <alignment horizontal="center" vertical="center" wrapText="1" readingOrder="1"/>
      <protection locked="0"/>
    </xf>
    <xf numFmtId="0" fontId="9" fillId="3" borderId="2" xfId="26" applyFont="1" applyFill="1" applyBorder="1" applyAlignment="1">
      <alignment horizontal="left" vertical="center" wrapText="1"/>
      <protection/>
    </xf>
    <xf numFmtId="49" fontId="5" fillId="0" borderId="0" xfId="21" applyNumberFormat="1" applyFont="1" applyAlignment="1" applyProtection="1">
      <alignment horizontal="right" vertical="center"/>
      <protection/>
    </xf>
    <xf numFmtId="0" fontId="10" fillId="0" borderId="0" xfId="28" applyFont="1" applyAlignment="1">
      <alignment horizontal="center" vertical="center" wrapText="1"/>
      <protection/>
    </xf>
    <xf numFmtId="0" fontId="11" fillId="0" borderId="0" xfId="28" applyFont="1" applyAlignment="1">
      <alignment horizontal="left" vertical="center" wrapText="1" indent="1"/>
      <protection/>
    </xf>
    <xf numFmtId="0" fontId="9" fillId="0" borderId="0" xfId="28" applyFont="1" applyAlignment="1">
      <alignment horizontal="left" vertical="center" wrapText="1" indent="1"/>
      <protection/>
    </xf>
    <xf numFmtId="0" fontId="1" fillId="0" borderId="0" xfId="35">
      <alignment/>
      <protection/>
    </xf>
    <xf numFmtId="0" fontId="11" fillId="0" borderId="0" xfId="35" applyFont="1" applyAlignment="1">
      <alignment horizontal="left" vertical="center" wrapText="1" indent="1"/>
      <protection/>
    </xf>
    <xf numFmtId="0" fontId="11" fillId="0" borderId="1" xfId="35" applyFont="1" applyBorder="1" applyAlignment="1">
      <alignment horizontal="left" vertical="center" wrapText="1"/>
      <protection/>
    </xf>
    <xf numFmtId="0" fontId="12" fillId="4" borderId="1" xfId="35" applyFont="1" applyFill="1" applyBorder="1" applyAlignment="1">
      <alignment horizontal="left" vertical="center" wrapText="1" indent="1"/>
      <protection/>
    </xf>
    <xf numFmtId="0" fontId="11" fillId="0" borderId="2" xfId="35" applyFont="1" applyBorder="1" applyAlignment="1">
      <alignment horizontal="left" vertical="center" wrapText="1"/>
      <protection/>
    </xf>
    <xf numFmtId="0" fontId="12" fillId="4" borderId="2" xfId="35" applyFont="1" applyFill="1" applyBorder="1" applyAlignment="1">
      <alignment horizontal="left" vertical="center" wrapText="1"/>
      <protection/>
    </xf>
    <xf numFmtId="0" fontId="13" fillId="0" borderId="3" xfId="34" applyFont="1" applyBorder="1" applyAlignment="1">
      <alignment horizontal="center" vertical="center" wrapText="1"/>
      <protection/>
    </xf>
    <xf numFmtId="0" fontId="0" fillId="0" borderId="4" xfId="0" applyFont="1" applyBorder="1" applyAlignment="1">
      <alignment horizontal="center" vertical="center" wrapText="1"/>
    </xf>
    <xf numFmtId="0" fontId="0" fillId="0" borderId="0" xfId="0" applyProtection="1">
      <protection/>
    </xf>
    <xf numFmtId="0" fontId="2" fillId="5" borderId="5" xfId="0" applyFont="1" applyFill="1" applyBorder="1" applyAlignment="1" applyProtection="1">
      <alignment horizontal="center" vertical="center" wrapText="1" readingOrder="1"/>
      <protection/>
    </xf>
    <xf numFmtId="0" fontId="2" fillId="5" borderId="5" xfId="0" applyFont="1" applyFill="1" applyBorder="1" applyAlignment="1" applyProtection="1">
      <alignment horizontal="center" vertical="center" wrapText="1" readingOrder="1"/>
      <protection/>
    </xf>
    <xf numFmtId="0" fontId="0" fillId="0" borderId="6" xfId="0" applyBorder="1" applyAlignment="1" applyProtection="1">
      <alignment vertical="top" wrapText="1"/>
      <protection/>
    </xf>
    <xf numFmtId="0" fontId="3" fillId="0" borderId="1" xfId="0" applyFont="1" applyBorder="1" applyAlignment="1" applyProtection="1">
      <alignment horizontal="center" vertical="center" wrapText="1" readingOrder="1"/>
      <protection/>
    </xf>
    <xf numFmtId="0" fontId="0" fillId="0" borderId="1" xfId="0" applyFon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3" fillId="0" borderId="1" xfId="0" applyFont="1" applyBorder="1" applyAlignment="1" applyProtection="1">
      <alignment horizontal="center" vertical="center" wrapText="1" readingOrder="1"/>
      <protection/>
    </xf>
    <xf numFmtId="0" fontId="0" fillId="0" borderId="1" xfId="0" applyBorder="1" applyAlignment="1" applyProtection="1">
      <alignment vertical="top" wrapText="1"/>
      <protection/>
    </xf>
    <xf numFmtId="165" fontId="0" fillId="0" borderId="1" xfId="0" applyNumberFormat="1" applyFont="1" applyBorder="1" applyAlignment="1" applyProtection="1">
      <alignment horizontal="center" vertical="center" wrapText="1" readingOrder="1"/>
      <protection/>
    </xf>
    <xf numFmtId="165" fontId="3" fillId="0" borderId="1" xfId="0" applyNumberFormat="1" applyFont="1" applyBorder="1" applyAlignment="1" applyProtection="1">
      <alignment horizontal="center" vertical="center" wrapText="1" readingOrder="1"/>
      <protection/>
    </xf>
    <xf numFmtId="0" fontId="6" fillId="0" borderId="7" xfId="0" applyFont="1" applyBorder="1" applyAlignment="1" applyProtection="1">
      <alignment vertical="center" wrapText="1" readingOrder="1"/>
      <protection/>
    </xf>
    <xf numFmtId="0" fontId="7" fillId="0" borderId="8"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7" fillId="0" borderId="0" xfId="0" applyFont="1" applyProtection="1">
      <protection/>
    </xf>
    <xf numFmtId="0" fontId="6" fillId="0" borderId="7" xfId="0" applyFont="1" applyBorder="1" applyAlignment="1" applyProtection="1">
      <alignment horizontal="left" vertical="center" wrapText="1" readingOrder="1"/>
      <protection/>
    </xf>
    <xf numFmtId="165" fontId="6" fillId="0" borderId="7" xfId="20" applyNumberFormat="1" applyFont="1" applyBorder="1" applyAlignment="1" applyProtection="1">
      <alignment vertical="top" wrapText="1" readingOrder="1"/>
      <protection/>
    </xf>
    <xf numFmtId="165" fontId="8" fillId="0" borderId="8" xfId="20" applyNumberFormat="1" applyFont="1" applyBorder="1" applyAlignment="1" applyProtection="1">
      <alignment vertical="top" wrapText="1"/>
      <protection/>
    </xf>
    <xf numFmtId="165" fontId="8" fillId="0" borderId="9" xfId="20" applyNumberFormat="1" applyFont="1" applyBorder="1" applyAlignment="1" applyProtection="1">
      <alignment vertical="top" wrapText="1"/>
      <protection/>
    </xf>
    <xf numFmtId="0" fontId="8" fillId="0" borderId="0" xfId="0" applyFont="1" applyAlignment="1" applyProtection="1">
      <alignment horizontal="left"/>
      <protection/>
    </xf>
    <xf numFmtId="165" fontId="8" fillId="0" borderId="0" xfId="20" applyNumberFormat="1" applyFont="1" applyProtection="1">
      <protection/>
    </xf>
    <xf numFmtId="0" fontId="4" fillId="0" borderId="0" xfId="0" applyFont="1" applyAlignment="1" applyProtection="1">
      <alignment vertical="top" wrapText="1" readingOrder="1"/>
      <protection/>
    </xf>
    <xf numFmtId="0" fontId="0" fillId="0" borderId="0" xfId="0" applyAlignment="1" applyProtection="1">
      <alignment wrapText="1" readingOrder="1"/>
      <protection/>
    </xf>
    <xf numFmtId="0" fontId="0" fillId="0" borderId="0" xfId="0" applyAlignment="1" applyProtection="1">
      <alignment readingOrder="1"/>
      <protection/>
    </xf>
  </cellXfs>
  <cellStyles count="22">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 name="Normální 6" xfId="29"/>
    <cellStyle name="Normální 7" xfId="30"/>
    <cellStyle name="Normální 8" xfId="31"/>
    <cellStyle name="Normální 9" xfId="32"/>
    <cellStyle name="Normální 10" xfId="33"/>
    <cellStyle name="Normální 11" xfId="34"/>
    <cellStyle name="Normální 12"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5"/>
  <sheetViews>
    <sheetView showGridLines="0" tabSelected="1" zoomScale="85" zoomScaleNormal="85" workbookViewId="0" topLeftCell="A1">
      <selection activeCell="G2" sqref="G2"/>
    </sheetView>
  </sheetViews>
  <sheetFormatPr defaultColWidth="9.140625" defaultRowHeight="12.75"/>
  <cols>
    <col min="1" max="1" width="3.421875" style="17" customWidth="1"/>
    <col min="2" max="2" width="14.8515625" style="17" customWidth="1"/>
    <col min="3" max="3" width="11.421875" style="17" customWidth="1"/>
    <col min="4" max="4" width="13.421875" style="17" customWidth="1"/>
    <col min="5" max="5" width="7.140625" style="17" customWidth="1"/>
    <col min="6" max="6" width="15.140625" style="17" customWidth="1"/>
    <col min="7" max="7" width="60.8515625" style="17" customWidth="1"/>
    <col min="8" max="8" width="16.140625" style="17" customWidth="1"/>
    <col min="9" max="9" width="13.421875" style="17" customWidth="1"/>
    <col min="10" max="10" width="24.57421875" style="17" customWidth="1"/>
    <col min="11" max="17" width="13.421875" style="17" customWidth="1"/>
    <col min="18" max="16384" width="8.7109375" style="17" customWidth="1"/>
  </cols>
  <sheetData>
    <row r="1" ht="25.4" customHeight="1">
      <c r="B1" s="1" t="s">
        <v>47</v>
      </c>
    </row>
    <row r="2" ht="22.75" customHeight="1">
      <c r="B2" s="1" t="s">
        <v>23</v>
      </c>
    </row>
    <row r="3" ht="6.65" customHeight="1"/>
    <row r="4" spans="2:17" ht="55.4" customHeight="1">
      <c r="B4" s="18" t="s">
        <v>1</v>
      </c>
      <c r="C4" s="18" t="s">
        <v>2</v>
      </c>
      <c r="D4" s="18" t="s">
        <v>3</v>
      </c>
      <c r="E4" s="19" t="s">
        <v>18</v>
      </c>
      <c r="F4" s="20"/>
      <c r="G4" s="18" t="s">
        <v>4</v>
      </c>
      <c r="H4" s="18" t="s">
        <v>5</v>
      </c>
      <c r="I4" s="18" t="s">
        <v>6</v>
      </c>
      <c r="J4" s="18" t="s">
        <v>19</v>
      </c>
      <c r="K4" s="18" t="s">
        <v>7</v>
      </c>
      <c r="L4" s="18" t="s">
        <v>8</v>
      </c>
      <c r="M4" s="18" t="s">
        <v>9</v>
      </c>
      <c r="N4" s="18" t="s">
        <v>21</v>
      </c>
      <c r="O4" s="18" t="s">
        <v>10</v>
      </c>
      <c r="P4" s="18" t="s">
        <v>11</v>
      </c>
      <c r="Q4" s="18" t="s">
        <v>22</v>
      </c>
    </row>
    <row r="5" spans="2:17" ht="284.5" customHeight="1">
      <c r="B5" s="21">
        <v>1</v>
      </c>
      <c r="C5" s="22" t="s">
        <v>26</v>
      </c>
      <c r="D5" s="23" t="s">
        <v>37</v>
      </c>
      <c r="E5" s="24" t="s">
        <v>20</v>
      </c>
      <c r="F5" s="25"/>
      <c r="G5" s="2"/>
      <c r="H5" s="21">
        <v>1</v>
      </c>
      <c r="I5" s="21" t="s">
        <v>12</v>
      </c>
      <c r="J5" s="26">
        <v>65000</v>
      </c>
      <c r="K5" s="21" t="s">
        <v>13</v>
      </c>
      <c r="L5" s="3"/>
      <c r="M5" s="27">
        <f>N5-L5</f>
        <v>0</v>
      </c>
      <c r="N5" s="27">
        <f>L5*(1+K5/100)</f>
        <v>0</v>
      </c>
      <c r="O5" s="27">
        <f>H5*L5</f>
        <v>0</v>
      </c>
      <c r="P5" s="27">
        <f>H5*M5</f>
        <v>0</v>
      </c>
      <c r="Q5" s="27">
        <f>H5*N5</f>
        <v>0</v>
      </c>
    </row>
    <row r="6" ht="12" customHeight="1"/>
    <row r="7" spans="2:5" ht="20.15" customHeight="1">
      <c r="B7" s="28" t="s">
        <v>14</v>
      </c>
      <c r="C7" s="29"/>
      <c r="D7" s="29"/>
      <c r="E7" s="30"/>
    </row>
    <row r="8" spans="2:5" ht="11.5" customHeight="1">
      <c r="B8" s="31"/>
      <c r="C8" s="31"/>
      <c r="D8" s="31"/>
      <c r="E8" s="31"/>
    </row>
    <row r="9" spans="2:5" ht="20.15" customHeight="1">
      <c r="B9" s="32" t="s">
        <v>15</v>
      </c>
      <c r="C9" s="33">
        <f>SUM(O5:O5)</f>
        <v>0</v>
      </c>
      <c r="D9" s="34"/>
      <c r="E9" s="35"/>
    </row>
    <row r="10" spans="2:5" ht="11.5" customHeight="1">
      <c r="B10" s="36"/>
      <c r="C10" s="37"/>
      <c r="D10" s="37"/>
      <c r="E10" s="37"/>
    </row>
    <row r="11" spans="2:5" ht="20.15" customHeight="1">
      <c r="B11" s="32" t="s">
        <v>16</v>
      </c>
      <c r="C11" s="33">
        <f>SUM(P5:P5)</f>
        <v>0</v>
      </c>
      <c r="D11" s="34"/>
      <c r="E11" s="35"/>
    </row>
    <row r="12" spans="2:5" ht="11.5" customHeight="1">
      <c r="B12" s="36"/>
      <c r="C12" s="37"/>
      <c r="D12" s="37"/>
      <c r="E12" s="37"/>
    </row>
    <row r="13" spans="2:5" ht="20.15" customHeight="1">
      <c r="B13" s="32" t="s">
        <v>17</v>
      </c>
      <c r="C13" s="33">
        <f>SUM(Q5:Q5)</f>
        <v>0</v>
      </c>
      <c r="D13" s="34"/>
      <c r="E13" s="35"/>
    </row>
    <row r="14" ht="5.5" customHeight="1"/>
    <row r="15" spans="2:14" ht="58.4" customHeight="1">
      <c r="B15" s="38" t="s">
        <v>0</v>
      </c>
      <c r="C15" s="39"/>
      <c r="D15" s="39"/>
      <c r="E15" s="39"/>
      <c r="F15" s="39"/>
      <c r="G15" s="39"/>
      <c r="H15" s="39"/>
      <c r="I15" s="39"/>
      <c r="J15" s="39"/>
      <c r="K15" s="39"/>
      <c r="L15" s="39"/>
      <c r="M15" s="40"/>
      <c r="N15" s="40"/>
    </row>
    <row r="16" ht="13.4" customHeight="1" hidden="1"/>
  </sheetData>
  <sheetProtection algorithmName="SHA-512" hashValue="FiaaK86hOI4b+EO4Fa+Ae1CWHo3gsqB04DwduLWoPFuUytqpRj+llWNmZ0z8zTERY4w9I/UQ2ATBm9DDE+ktxQ==" saltValue="zBuPXQzIFz+r4JXoVIAdjA==" spinCount="100000" sheet="1" objects="1" scenarios="1"/>
  <mergeCells count="7">
    <mergeCell ref="B15:N15"/>
    <mergeCell ref="C11:E11"/>
    <mergeCell ref="C13:E13"/>
    <mergeCell ref="E4:F4"/>
    <mergeCell ref="E5:F5"/>
    <mergeCell ref="B7:E7"/>
    <mergeCell ref="C9:E9"/>
  </mergeCells>
  <printOptions/>
  <pageMargins left="0.7874015748031497" right="0.7874015748031497" top="0.7874015748031497" bottom="0.7874015748031497" header="0.7874015748031497" footer="0.7874015748031497"/>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A2" sqref="A2"/>
    </sheetView>
  </sheetViews>
  <sheetFormatPr defaultColWidth="9.140625" defaultRowHeight="12.75"/>
  <cols>
    <col min="1" max="1" width="30.421875" style="10" customWidth="1"/>
    <col min="2" max="2" width="55.57421875" style="10" customWidth="1"/>
    <col min="3" max="16384" width="8.7109375" style="9" customWidth="1"/>
  </cols>
  <sheetData>
    <row r="1" spans="1:2" ht="8.5" customHeight="1">
      <c r="A1" s="7"/>
      <c r="B1" s="7"/>
    </row>
    <row r="2" spans="1:2" ht="17">
      <c r="A2" s="7"/>
      <c r="B2" s="5" t="s">
        <v>25</v>
      </c>
    </row>
    <row r="3" spans="1:2" ht="11" customHeight="1">
      <c r="A3" s="6"/>
      <c r="B3" s="6"/>
    </row>
    <row r="4" spans="1:2" ht="24.5" customHeight="1">
      <c r="A4" s="8"/>
      <c r="B4" s="4" t="s">
        <v>24</v>
      </c>
    </row>
    <row r="5" spans="1:2" ht="18" customHeight="1">
      <c r="A5" s="11" t="s">
        <v>27</v>
      </c>
      <c r="B5" s="12" t="s">
        <v>36</v>
      </c>
    </row>
    <row r="6" spans="1:2" ht="18" customHeight="1">
      <c r="A6" s="11" t="s">
        <v>28</v>
      </c>
      <c r="B6" s="12" t="s">
        <v>44</v>
      </c>
    </row>
    <row r="7" spans="1:2" ht="18" customHeight="1">
      <c r="A7" s="11" t="s">
        <v>29</v>
      </c>
      <c r="B7" s="12" t="s">
        <v>43</v>
      </c>
    </row>
    <row r="8" spans="1:2" ht="146" customHeight="1">
      <c r="A8" s="13" t="s">
        <v>30</v>
      </c>
      <c r="B8" s="14" t="s">
        <v>49</v>
      </c>
    </row>
    <row r="9" spans="1:2" ht="39" customHeight="1">
      <c r="A9" s="13" t="s">
        <v>31</v>
      </c>
      <c r="B9" s="14" t="s">
        <v>45</v>
      </c>
    </row>
    <row r="10" spans="1:2" ht="221" customHeight="1">
      <c r="A10" s="13" t="s">
        <v>32</v>
      </c>
      <c r="B10" s="14" t="s">
        <v>48</v>
      </c>
    </row>
    <row r="11" spans="1:2" ht="18" customHeight="1">
      <c r="A11" s="11" t="s">
        <v>42</v>
      </c>
      <c r="B11" s="12" t="s">
        <v>41</v>
      </c>
    </row>
    <row r="12" spans="1:2" ht="18" customHeight="1">
      <c r="A12" s="11" t="s">
        <v>35</v>
      </c>
      <c r="B12" s="12" t="s">
        <v>40</v>
      </c>
    </row>
    <row r="13" spans="1:2" ht="27" customHeight="1">
      <c r="A13" s="11" t="s">
        <v>34</v>
      </c>
      <c r="B13" s="12" t="s">
        <v>38</v>
      </c>
    </row>
    <row r="14" spans="1:2" ht="18" customHeight="1">
      <c r="A14" s="11" t="s">
        <v>33</v>
      </c>
      <c r="B14" s="12" t="s">
        <v>39</v>
      </c>
    </row>
    <row r="15" spans="1:2" ht="27.5" customHeight="1">
      <c r="A15" s="15" t="s">
        <v>46</v>
      </c>
      <c r="B15" s="16"/>
    </row>
  </sheetData>
  <mergeCells count="1">
    <mergeCell ref="A15:B1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2022-06-15T15:46:47Z</dcterms:modified>
  <cp:category/>
  <cp:version/>
  <cp:contentType/>
  <cp:contentStatus/>
</cp:coreProperties>
</file>