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NemTR_U" sheetId="1" r:id="rId1"/>
  </sheets>
  <definedNames>
    <definedName name="_Fill" hidden="1">#REF!</definedName>
    <definedName name="_SO16" hidden="1">{#N/A,#N/A,TRUE,"Krycí list"}</definedName>
    <definedName name="aaaaaaaa" hidden="1">{#N/A,#N/A,TRUE,"Krycí list"}</definedName>
    <definedName name="Albertovec" hidden="1">{#N/A,#N/A,TRUE,"Krycí list"}</definedName>
    <definedName name="dd" hidden="1">{#N/A,#N/A,TRUE,"Krycí list"}</definedName>
    <definedName name="elktro_1" hidden="1">{#N/A,#N/A,TRUE,"Krycí list"}</definedName>
    <definedName name="FVCWREC" hidden="1">{#N/A,#N/A,TRUE,"Krycí list"}</definedName>
    <definedName name="mila" hidden="1">{#N/A,#N/A,TRUE,"Krycí list"}</definedName>
    <definedName name="nový" hidden="1">{#N/A,#N/A,TRUE,"Krycí list"}</definedName>
    <definedName name="rozp" hidden="1">{#N/A,#N/A,TRUE,"Krycí list"}</definedName>
    <definedName name="smaz" hidden="1">{#N/A,#N/A,TRUE,"Krycí list"}</definedName>
    <definedName name="soupis" hidden="1">{#N/A,#N/A,TRUE,"Krycí list"}</definedName>
    <definedName name="SSSSSS" hidden="1">{#N/A,#N/A,TRUE,"Krycí list"}</definedName>
    <definedName name="summary" hidden="1">{#N/A,#N/A,TRUE,"Krycí list"}</definedName>
    <definedName name="TIPA" hidden="1">{#N/A,#N/A,TRUE,"Krycí list"}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wrn.Kontrolní._.rozpočet." hidden="1">{#N/A,#N/A,TRUE,"Krycí list"}</definedName>
    <definedName name="wrn.Kontrolní._.rozpoeet." hidden="1">{#N/A,#N/A,TRUE,"Krycí list"}</definedName>
    <definedName name="_xlnm.Print_Titles" localSheetId="0">'NemTR_U'!$1:$4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<sst xmlns="http://schemas.openxmlformats.org/spreadsheetml/2006/main" count="478" uniqueCount="239">
  <si>
    <t>Číslo pozice</t>
  </si>
  <si>
    <t>SOUPIS VÝKONŮ</t>
  </si>
  <si>
    <t>MJ</t>
  </si>
  <si>
    <t xml:space="preserve">Množství </t>
  </si>
  <si>
    <t>Jednotková cena</t>
  </si>
  <si>
    <t xml:space="preserve">Cena CZK </t>
  </si>
  <si>
    <t>REKAPITULACE</t>
  </si>
  <si>
    <t>kpl</t>
  </si>
  <si>
    <t>CELKEM SOUPIS VÝKONŮ</t>
  </si>
  <si>
    <t>1.PP</t>
  </si>
  <si>
    <t>1.1</t>
  </si>
  <si>
    <t>Adaptér TP IP</t>
  </si>
  <si>
    <t>ks</t>
  </si>
  <si>
    <t>1.2</t>
  </si>
  <si>
    <t>Komunikační jednotka IP</t>
  </si>
  <si>
    <t>1.3</t>
  </si>
  <si>
    <t>Lůžková jednotka IP</t>
  </si>
  <si>
    <t>1.4</t>
  </si>
  <si>
    <t>Napáječ 250W 24V IP</t>
  </si>
  <si>
    <t>1.5</t>
  </si>
  <si>
    <t>Svítidlo IP</t>
  </si>
  <si>
    <t>1.6</t>
  </si>
  <si>
    <t>Switch modul ZPT (RJ45) IP</t>
  </si>
  <si>
    <t>1.7</t>
  </si>
  <si>
    <t>Táhlo nouzového volání IP</t>
  </si>
  <si>
    <t>1.8</t>
  </si>
  <si>
    <t>Terminál personálu IP ACRIOS</t>
  </si>
  <si>
    <t>1.9</t>
  </si>
  <si>
    <t>Tlačítko nouzového volání IP</t>
  </si>
  <si>
    <t>1.10</t>
  </si>
  <si>
    <t>Zásuvka ethernet IP</t>
  </si>
  <si>
    <t>1.11</t>
  </si>
  <si>
    <t>Zásuvka účastníka IP</t>
  </si>
  <si>
    <t>1.12</t>
  </si>
  <si>
    <t>Závěs LJ bez konektoru IP</t>
  </si>
  <si>
    <t>1.13</t>
  </si>
  <si>
    <t>Instalační rámeček malý</t>
  </si>
  <si>
    <t>1.14</t>
  </si>
  <si>
    <t>Instalační rámeček malý (ZE)</t>
  </si>
  <si>
    <t>1.15</t>
  </si>
  <si>
    <t>Instalační rámeček malý (ZU ZVST)</t>
  </si>
  <si>
    <t>1.16</t>
  </si>
  <si>
    <t>Instalační rámeček střední (ZLJ)</t>
  </si>
  <si>
    <t>1.17</t>
  </si>
  <si>
    <t>Instalační rámeček velký (KJ KJD VKJ)</t>
  </si>
  <si>
    <t>1.18</t>
  </si>
  <si>
    <t>Kabel FTP 5E LSOH</t>
  </si>
  <si>
    <t>m</t>
  </si>
  <si>
    <t>1.19</t>
  </si>
  <si>
    <t>Kabel UTP 5E LSOH</t>
  </si>
  <si>
    <t>1.20</t>
  </si>
  <si>
    <t>Konektor RJ45 včetně proměření</t>
  </si>
  <si>
    <t>1.21</t>
  </si>
  <si>
    <t>Kontrola a otestování rozvodného vedení</t>
  </si>
  <si>
    <t>1.22</t>
  </si>
  <si>
    <t>Kontrola provozu a zaškolení</t>
  </si>
  <si>
    <t>1.23</t>
  </si>
  <si>
    <t>Krabice KT250</t>
  </si>
  <si>
    <t>1.24</t>
  </si>
  <si>
    <t>Naprogramování a konfigurace systému</t>
  </si>
  <si>
    <t>1.25</t>
  </si>
  <si>
    <t>SW aktivace sdruženého provozu</t>
  </si>
  <si>
    <t>1.26</t>
  </si>
  <si>
    <t>SW historie volání</t>
  </si>
  <si>
    <t>1.27</t>
  </si>
  <si>
    <t>SW licence účastníka</t>
  </si>
  <si>
    <t>1.28</t>
  </si>
  <si>
    <t>Plastová lišta vkládací 20x20, bezhalogenová</t>
  </si>
  <si>
    <t>1.29</t>
  </si>
  <si>
    <t>Zkratovací propojka (jumper)</t>
  </si>
  <si>
    <t>1.30</t>
  </si>
  <si>
    <t>Drátěný kabelový žlab 100x50, vč.závěsu/konzoly</t>
  </si>
  <si>
    <t>1.31</t>
  </si>
  <si>
    <t>kabelová průchodka P21</t>
  </si>
  <si>
    <t>1.32</t>
  </si>
  <si>
    <t>úprava v rozvaděči,</t>
  </si>
  <si>
    <t>1.33</t>
  </si>
  <si>
    <t>jistič IJV 6A, ~230V</t>
  </si>
  <si>
    <t>1.34</t>
  </si>
  <si>
    <t>proudový chránič 16A</t>
  </si>
  <si>
    <t>1.35</t>
  </si>
  <si>
    <t>kabel 1-CHKE-R 3x1,5</t>
  </si>
  <si>
    <t>1.36</t>
  </si>
  <si>
    <t>Nastěnný RACK 19", 18U, vč. ochranného pospojování</t>
  </si>
  <si>
    <t>1.37</t>
  </si>
  <si>
    <t>PoE Switch 1Gb, 48 portů, kompatibilní se systémem provozovatele</t>
  </si>
  <si>
    <t>1.38</t>
  </si>
  <si>
    <t>Patch Panel 24p, Cat6</t>
  </si>
  <si>
    <t>1.39</t>
  </si>
  <si>
    <t>Patch kabel 1,5m, Cat 6</t>
  </si>
  <si>
    <t>1.40</t>
  </si>
  <si>
    <t>Napájecí panel 230V</t>
  </si>
  <si>
    <t>1.PP Celkem bez DPH</t>
  </si>
  <si>
    <t>2.NP</t>
  </si>
  <si>
    <t>2.1</t>
  </si>
  <si>
    <t>2.2</t>
  </si>
  <si>
    <t>2.3</t>
  </si>
  <si>
    <t>2.4</t>
  </si>
  <si>
    <t>2.5</t>
  </si>
  <si>
    <t>Signalizační jednotka IP</t>
  </si>
  <si>
    <t>2.6</t>
  </si>
  <si>
    <t>2.7</t>
  </si>
  <si>
    <t>2.8</t>
  </si>
  <si>
    <t>Switch 8 portů</t>
  </si>
  <si>
    <t>2.9</t>
  </si>
  <si>
    <t>Systémový server VoIP ACRIOS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</si>
  <si>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</si>
  <si>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</si>
  <si>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</si>
  <si>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</si>
  <si>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</si>
  <si>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</si>
  <si>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</si>
  <si>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</si>
  <si>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</si>
  <si>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Instalační rámeček malý (SIJ)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</si>
  <si>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</si>
  <si>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</si>
  <si>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</si>
  <si>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</si>
  <si>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</si>
  <si>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</si>
  <si>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</si>
  <si>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</si>
  <si>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</si>
  <si>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</si>
  <si>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</si>
  <si>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</si>
  <si>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</si>
  <si>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SW licence Audio programu</t>
  </si>
  <si>
    <t>2.32</t>
  </si>
  <si>
    <t>2.33</t>
  </si>
  <si>
    <t>2.34</t>
  </si>
  <si>
    <t>úprava v rozvaděči</t>
  </si>
  <si>
    <t>2.NP Celkem bez DPH</t>
  </si>
  <si>
    <t>3.NP</t>
  </si>
  <si>
    <t>3.1</t>
  </si>
  <si>
    <t>3.2</t>
  </si>
  <si>
    <t>3.3</t>
  </si>
  <si>
    <t>3.4</t>
  </si>
  <si>
    <t>3.5</t>
  </si>
  <si>
    <t>3.6</t>
  </si>
  <si>
    <t>3.7</t>
  </si>
  <si>
    <t>3.8</t>
  </si>
  <si>
    <t>Táhlo nouzového volání s tlačíkem IP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</si>
  <si>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</si>
  <si>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</si>
  <si>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</si>
  <si>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</si>
  <si>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</si>
  <si>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</si>
  <si>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</si>
  <si>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</si>
  <si>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</si>
  <si>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</si>
  <si>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</si>
  <si>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</si>
  <si>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</si>
  <si>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</si>
  <si>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</si>
  <si>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</si>
  <si>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</si>
  <si>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</si>
  <si>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</si>
  <si>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</si>
  <si>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</si>
  <si>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</si>
  <si>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</si>
  <si>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</si>
  <si>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</si>
  <si>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</si>
  <si>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</si>
  <si>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</si>
  <si>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</si>
  <si>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</si>
  <si>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</si>
  <si>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</si>
  <si>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</si>
  <si>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3.NP Celkem bez DPH</t>
  </si>
  <si>
    <t>VRN</t>
  </si>
  <si>
    <t>4.1</t>
  </si>
  <si>
    <t xml:space="preserve">Provozní kniha systému </t>
  </si>
  <si>
    <t>4.3</t>
  </si>
  <si>
    <t>Lešení, výšková montáž a použití mechanizmů</t>
  </si>
  <si>
    <t>měsíc</t>
  </si>
  <si>
    <t>4.4</t>
  </si>
  <si>
    <t>Technická příprava realizace</t>
  </si>
  <si>
    <t>hod</t>
  </si>
  <si>
    <t>4.5</t>
  </si>
  <si>
    <t>Zařízení staveniště 1x sanitární kontejner (toalety, umývadla, sprchy), 1x skladový kontejner 6mx2,4m, 1x obytný kontejner (šatna), 1x obytný kontejner (kancelář)</t>
  </si>
  <si>
    <t>4.6</t>
  </si>
  <si>
    <t xml:space="preserve">Přechodná  opatření při přechodu na nový systém </t>
  </si>
  <si>
    <t>4.7</t>
  </si>
  <si>
    <t>Projekční náklady na vypracování dílenské dokumentace</t>
  </si>
  <si>
    <t>4.9</t>
  </si>
  <si>
    <t>Programování systému</t>
  </si>
  <si>
    <t>4.10</t>
  </si>
  <si>
    <t>Naprogramování, nastavení a oživení jednotek</t>
  </si>
  <si>
    <t>2.42</t>
  </si>
  <si>
    <t>Programování a nastavení komunikace s centrálním serverem</t>
  </si>
  <si>
    <t>2.43</t>
  </si>
  <si>
    <t>Koordinace a poskytnutí součinnosti se správcem systému / provozovatelem</t>
  </si>
  <si>
    <t>2.44</t>
  </si>
  <si>
    <t>Funkční zkouška systému</t>
  </si>
  <si>
    <t>2.45</t>
  </si>
  <si>
    <t>Autorský dozor projektanta během realizace</t>
  </si>
  <si>
    <t>2.46</t>
  </si>
  <si>
    <t>Vedení projektu</t>
  </si>
  <si>
    <t>2.47</t>
  </si>
  <si>
    <t>Účast na koordinačních jednáních a kontrolních dnech</t>
  </si>
  <si>
    <t>2.48</t>
  </si>
  <si>
    <t>Součinnost se zástupci investora</t>
  </si>
  <si>
    <t>2.49</t>
  </si>
  <si>
    <t>Koordinace prací s ostatními prefesemi</t>
  </si>
  <si>
    <t>2.50</t>
  </si>
  <si>
    <t>Vypracování plánu kontrol a zkoušek</t>
  </si>
  <si>
    <t>2.51</t>
  </si>
  <si>
    <t>Revize dílčí a revize celého systému</t>
  </si>
  <si>
    <t>2.54</t>
  </si>
  <si>
    <t>Uvedení do provozu</t>
  </si>
  <si>
    <t>2.55</t>
  </si>
  <si>
    <t>Školení na všechny systémy dodávky včetně IP aplikací</t>
  </si>
  <si>
    <t>2.56</t>
  </si>
  <si>
    <t>Průvodně technická dokumentace</t>
  </si>
  <si>
    <t>2.57</t>
  </si>
  <si>
    <t xml:space="preserve">Dokumentace skutečného provedení stavby - bude provedeno vypracování kompletní dokumentace systému </t>
  </si>
  <si>
    <t>2.58</t>
  </si>
  <si>
    <t>Pomocné stavební práce, průrazy, sekací práce, zapravení, výmalby</t>
  </si>
  <si>
    <t>2.59</t>
  </si>
  <si>
    <t>Úklid staveniště, včetně průběžného úklidu</t>
  </si>
  <si>
    <t>2.60</t>
  </si>
  <si>
    <t>Likvidace a odvoz odpadu z realizace</t>
  </si>
  <si>
    <t>2.61</t>
  </si>
  <si>
    <t xml:space="preserve">Mimostaveništní doprava
Zahrnuje náklady na dopravu strojů a zařízení od výrobce (obchodní organizace) až na místo první skládky na staveništi 
Pojištění materiálu použitého na stavbě, zabezpečení materiálu na stavbě proti poškození a proti krádeži </t>
  </si>
  <si>
    <t>2.62</t>
  </si>
  <si>
    <t>Jiné materiály, montáž, atd., neuvedené výše, ale které je
nutné zahrnout do celkového rozsahu prací podle výkresů a
praxe dodavatele.</t>
  </si>
  <si>
    <t>VRN CELKEM</t>
  </si>
  <si>
    <t>POLOŽKOVÝ ROZPOČET</t>
  </si>
  <si>
    <t>Komunikační systém sestra - pacient v budově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</si>
</sst>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0"/>
      <name val="Helv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formata"/>
      <family val="2"/>
    </font>
    <font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hair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>
      <alignment/>
      <protection locked="0"/>
    </xf>
  </cellStyleXfs>
  <cellXfs count="70">
    <xf numFmtId="0" fontId="0" fillId="0" borderId="0" xfId="0"/>
    <xf numFmtId="49" fontId="0" fillId="0" borderId="1" xfId="0" applyNumberFormat="1" applyBorder="1"/>
    <xf numFmtId="0" fontId="2" fillId="0" borderId="2" xfId="20" applyFont="1" applyBorder="1" applyAlignment="1">
      <alignment wrapText="1"/>
      <protection/>
    </xf>
    <xf numFmtId="0" fontId="0" fillId="0" borderId="2" xfId="0" applyBorder="1"/>
    <xf numFmtId="49" fontId="0" fillId="0" borderId="3" xfId="0" applyNumberFormat="1" applyBorder="1"/>
    <xf numFmtId="49" fontId="4" fillId="0" borderId="3" xfId="0" applyNumberFormat="1" applyFont="1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4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vertical="center"/>
      <protection/>
    </xf>
    <xf numFmtId="0" fontId="4" fillId="0" borderId="6" xfId="21" applyFont="1" applyBorder="1" applyAlignment="1">
      <alignment vertical="center"/>
      <protection/>
    </xf>
    <xf numFmtId="4" fontId="0" fillId="0" borderId="6" xfId="21" applyNumberFormat="1" applyBorder="1" applyAlignment="1">
      <alignment horizontal="right" vertical="center" indent="1"/>
      <protection/>
    </xf>
    <xf numFmtId="4" fontId="4" fillId="0" borderId="6" xfId="21" applyNumberFormat="1" applyFont="1" applyBorder="1" applyAlignment="1">
      <alignment horizontal="right" vertical="center" indent="1"/>
      <protection/>
    </xf>
    <xf numFmtId="49" fontId="7" fillId="0" borderId="7" xfId="21" applyNumberFormat="1" applyFont="1" applyBorder="1" applyAlignment="1">
      <alignment horizontal="center" vertical="center" shrinkToFit="1"/>
      <protection/>
    </xf>
    <xf numFmtId="0" fontId="7" fillId="0" borderId="7" xfId="23" applyFont="1" applyBorder="1" applyAlignment="1">
      <alignment horizontal="left" wrapText="1"/>
      <protection/>
    </xf>
    <xf numFmtId="0" fontId="7" fillId="0" borderId="8" xfId="21" applyFont="1" applyBorder="1" applyAlignment="1">
      <alignment horizontal="center" vertical="center" shrinkToFit="1"/>
      <protection/>
    </xf>
    <xf numFmtId="4" fontId="7" fillId="0" borderId="9" xfId="21" applyNumberFormat="1" applyFont="1" applyBorder="1" applyAlignment="1">
      <alignment horizontal="right" vertical="center" wrapText="1" indent="1"/>
      <protection/>
    </xf>
    <xf numFmtId="4" fontId="7" fillId="0" borderId="7" xfId="21" applyNumberFormat="1" applyFont="1" applyBorder="1" applyAlignment="1">
      <alignment horizontal="right" vertical="center" indent="1"/>
      <protection/>
    </xf>
    <xf numFmtId="4" fontId="7" fillId="0" borderId="0" xfId="21" applyNumberFormat="1" applyFont="1" applyAlignment="1">
      <alignment vertical="center"/>
      <protection/>
    </xf>
    <xf numFmtId="0" fontId="7" fillId="0" borderId="10" xfId="21" applyFont="1" applyBorder="1" applyAlignment="1">
      <alignment horizontal="center" vertical="center" shrinkToFit="1"/>
      <protection/>
    </xf>
    <xf numFmtId="0" fontId="7" fillId="0" borderId="7" xfId="24" applyFont="1" applyBorder="1" applyAlignment="1">
      <alignment horizontal="left" vertical="top" wrapText="1"/>
      <protection/>
    </xf>
    <xf numFmtId="0" fontId="7" fillId="0" borderId="7" xfId="0" applyFont="1" applyBorder="1" applyAlignment="1">
      <alignment vertical="center" wrapText="1"/>
    </xf>
    <xf numFmtId="0" fontId="7" fillId="0" borderId="7" xfId="25" applyFont="1" applyBorder="1" applyAlignment="1">
      <alignment vertical="center" wrapText="1"/>
      <protection/>
    </xf>
    <xf numFmtId="0" fontId="7" fillId="0" borderId="7" xfId="26" applyFont="1" applyBorder="1" applyAlignment="1" applyProtection="1">
      <alignment vertical="center" wrapText="1"/>
      <protection locked="0"/>
    </xf>
    <xf numFmtId="0" fontId="0" fillId="0" borderId="5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" fontId="0" fillId="0" borderId="6" xfId="21" applyNumberFormat="1" applyFont="1" applyBorder="1" applyAlignment="1">
      <alignment horizontal="right" vertical="center" indent="1"/>
      <protection/>
    </xf>
    <xf numFmtId="0" fontId="0" fillId="0" borderId="0" xfId="21">
      <alignment/>
      <protection/>
    </xf>
    <xf numFmtId="49" fontId="7" fillId="0" borderId="11" xfId="21" applyNumberFormat="1" applyFont="1" applyBorder="1" applyAlignment="1">
      <alignment horizontal="center" vertical="center" shrinkToFit="1"/>
      <protection/>
    </xf>
    <xf numFmtId="0" fontId="7" fillId="0" borderId="6" xfId="0" applyFont="1" applyBorder="1" applyAlignment="1">
      <alignment vertical="center" wrapText="1"/>
    </xf>
    <xf numFmtId="4" fontId="7" fillId="0" borderId="6" xfId="21" applyNumberFormat="1" applyFont="1" applyBorder="1" applyAlignment="1">
      <alignment horizontal="right" vertical="center" wrapText="1" indent="1"/>
      <protection/>
    </xf>
    <xf numFmtId="4" fontId="7" fillId="0" borderId="8" xfId="21" applyNumberFormat="1" applyFont="1" applyBorder="1" applyAlignment="1">
      <alignment horizontal="right" vertical="center" wrapText="1" indent="1"/>
      <protection/>
    </xf>
    <xf numFmtId="4" fontId="7" fillId="0" borderId="12" xfId="21" applyNumberFormat="1" applyFont="1" applyBorder="1" applyAlignment="1">
      <alignment horizontal="right" vertical="center" indent="1"/>
      <protection/>
    </xf>
    <xf numFmtId="0" fontId="7" fillId="0" borderId="6" xfId="21" applyFont="1" applyBorder="1" applyAlignment="1">
      <alignment horizontal="center" vertical="center" shrinkToFit="1"/>
      <protection/>
    </xf>
    <xf numFmtId="49" fontId="7" fillId="0" borderId="5" xfId="21" applyNumberFormat="1" applyFont="1" applyBorder="1" applyAlignment="1">
      <alignment horizontal="center" vertical="center" shrinkToFit="1"/>
      <protection/>
    </xf>
    <xf numFmtId="4" fontId="4" fillId="0" borderId="12" xfId="21" applyNumberFormat="1" applyFont="1" applyBorder="1" applyAlignment="1">
      <alignment horizontal="right" vertical="center" indent="1"/>
      <protection/>
    </xf>
    <xf numFmtId="0" fontId="0" fillId="0" borderId="3" xfId="21" applyBorder="1">
      <alignment/>
      <protection/>
    </xf>
    <xf numFmtId="0" fontId="0" fillId="0" borderId="0" xfId="21" applyBorder="1">
      <alignment/>
      <protection/>
    </xf>
    <xf numFmtId="0" fontId="0" fillId="0" borderId="13" xfId="21" applyBorder="1">
      <alignment/>
      <protection/>
    </xf>
    <xf numFmtId="4" fontId="7" fillId="2" borderId="10" xfId="21" applyNumberFormat="1" applyFont="1" applyFill="1" applyBorder="1" applyAlignment="1" applyProtection="1">
      <alignment horizontal="right" vertical="center" wrapText="1" indent="1"/>
      <protection locked="0"/>
    </xf>
    <xf numFmtId="49" fontId="0" fillId="3" borderId="14" xfId="21" applyNumberFormat="1" applyFill="1" applyBorder="1" applyAlignment="1">
      <alignment vertical="center"/>
      <protection/>
    </xf>
    <xf numFmtId="0" fontId="3" fillId="3" borderId="14" xfId="21" applyFont="1" applyFill="1" applyBorder="1" applyAlignment="1">
      <alignment vertical="center"/>
      <protection/>
    </xf>
    <xf numFmtId="0" fontId="0" fillId="3" borderId="14" xfId="21" applyFill="1" applyBorder="1" applyAlignment="1">
      <alignment vertical="center"/>
      <protection/>
    </xf>
    <xf numFmtId="49" fontId="0" fillId="3" borderId="7" xfId="21" applyNumberFormat="1" applyFill="1" applyBorder="1" applyAlignment="1">
      <alignment vertical="center"/>
      <protection/>
    </xf>
    <xf numFmtId="0" fontId="3" fillId="3" borderId="7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7" fillId="3" borderId="7" xfId="21" applyFont="1" applyFill="1" applyBorder="1" applyAlignment="1">
      <alignment horizontal="center" vertical="center"/>
      <protection/>
    </xf>
    <xf numFmtId="0" fontId="7" fillId="3" borderId="7" xfId="21" applyFont="1" applyFill="1" applyBorder="1" applyAlignment="1">
      <alignment vertical="center"/>
      <protection/>
    </xf>
    <xf numFmtId="0" fontId="8" fillId="3" borderId="8" xfId="21" applyFont="1" applyFill="1" applyBorder="1" applyAlignment="1">
      <alignment horizontal="center" vertical="center" shrinkToFit="1"/>
      <protection/>
    </xf>
    <xf numFmtId="4" fontId="8" fillId="3" borderId="9" xfId="21" applyNumberFormat="1" applyFont="1" applyFill="1" applyBorder="1" applyAlignment="1">
      <alignment horizontal="right" vertical="center" wrapText="1" indent="1"/>
      <protection/>
    </xf>
    <xf numFmtId="4" fontId="8" fillId="3" borderId="10" xfId="21" applyNumberFormat="1" applyFont="1" applyFill="1" applyBorder="1" applyAlignment="1">
      <alignment horizontal="right" vertical="center" wrapText="1" indent="1"/>
      <protection/>
    </xf>
    <xf numFmtId="4" fontId="8" fillId="3" borderId="7" xfId="21" applyNumberFormat="1" applyFont="1" applyFill="1" applyBorder="1" applyAlignment="1">
      <alignment horizontal="right" vertical="center" indent="1"/>
      <protection/>
    </xf>
    <xf numFmtId="0" fontId="7" fillId="3" borderId="15" xfId="21" applyFont="1" applyFill="1" applyBorder="1" applyAlignment="1">
      <alignment horizontal="center" vertical="center"/>
      <protection/>
    </xf>
    <xf numFmtId="0" fontId="7" fillId="3" borderId="15" xfId="21" applyFont="1" applyFill="1" applyBorder="1" applyAlignment="1">
      <alignment vertical="center"/>
      <protection/>
    </xf>
    <xf numFmtId="0" fontId="8" fillId="3" borderId="16" xfId="21" applyFont="1" applyFill="1" applyBorder="1" applyAlignment="1">
      <alignment horizontal="center" vertical="center" shrinkToFit="1"/>
      <protection/>
    </xf>
    <xf numFmtId="4" fontId="8" fillId="3" borderId="17" xfId="21" applyNumberFormat="1" applyFont="1" applyFill="1" applyBorder="1" applyAlignment="1">
      <alignment horizontal="right" vertical="center" wrapText="1" indent="1"/>
      <protection/>
    </xf>
    <xf numFmtId="4" fontId="8" fillId="3" borderId="18" xfId="21" applyNumberFormat="1" applyFont="1" applyFill="1" applyBorder="1" applyAlignment="1">
      <alignment horizontal="right" vertical="center" wrapText="1" indent="1"/>
      <protection/>
    </xf>
    <xf numFmtId="4" fontId="8" fillId="3" borderId="15" xfId="21" applyNumberFormat="1" applyFont="1" applyFill="1" applyBorder="1" applyAlignment="1">
      <alignment horizontal="right" vertical="center" indent="1"/>
      <protection/>
    </xf>
    <xf numFmtId="0" fontId="9" fillId="3" borderId="5" xfId="21" applyFont="1" applyFill="1" applyBorder="1" applyAlignment="1">
      <alignment vertical="center"/>
      <protection/>
    </xf>
    <xf numFmtId="0" fontId="9" fillId="3" borderId="6" xfId="21" applyFont="1" applyFill="1" applyBorder="1" applyAlignment="1">
      <alignment vertical="center"/>
      <protection/>
    </xf>
    <xf numFmtId="0" fontId="10" fillId="3" borderId="6" xfId="21" applyFont="1" applyFill="1" applyBorder="1" applyAlignment="1">
      <alignment vertical="center"/>
      <protection/>
    </xf>
    <xf numFmtId="4" fontId="11" fillId="3" borderId="12" xfId="21" applyNumberFormat="1" applyFont="1" applyFill="1" applyBorder="1" applyAlignment="1">
      <alignment horizontal="right" vertical="center" indent="1"/>
      <protection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06_SAU8_IK01_BQ_komunikace_061212" xfId="20"/>
    <cellStyle name="normální 2" xfId="21"/>
    <cellStyle name="Styl 1 2" xfId="22"/>
    <cellStyle name="normální_SV-IK-cj-en_0504041 2" xfId="23"/>
    <cellStyle name="normální_sv6vx01" xfId="24"/>
    <cellStyle name="normální_GB_TB6A_SANITARY_BQ_071601_Vorac" xfId="25"/>
    <cellStyle name="normální_06_UTAM_6ES31_SLB_091217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2" name="Picture 3" descr="LOGO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19600" y="0"/>
          <a:ext cx="6572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75"/>
  <sheetViews>
    <sheetView showGridLines="0" tabSelected="1" zoomScaleSheetLayoutView="85" workbookViewId="0" topLeftCell="A148">
      <selection activeCell="E20" sqref="E20"/>
    </sheetView>
  </sheetViews>
  <sheetFormatPr defaultColWidth="9.140625" defaultRowHeight="12.75"/>
  <cols>
    <col min="1" max="1" width="8.00390625" style="33" customWidth="1"/>
    <col min="2" max="2" width="53.00390625" style="33" customWidth="1"/>
    <col min="3" max="3" width="5.28125" style="33" customWidth="1"/>
    <col min="4" max="4" width="12.57421875" style="33" customWidth="1"/>
    <col min="5" max="5" width="13.00390625" style="33" customWidth="1"/>
    <col min="6" max="6" width="15.00390625" style="33" customWidth="1"/>
    <col min="7" max="7" width="9.140625" style="33" customWidth="1"/>
    <col min="8" max="10" width="11.421875" style="33" bestFit="1" customWidth="1"/>
    <col min="11" max="16384" width="9.140625" style="33" customWidth="1"/>
  </cols>
  <sheetData>
    <row r="1" spans="1:6" ht="9" customHeight="1">
      <c r="A1" s="1"/>
      <c r="B1" s="2"/>
      <c r="C1" s="3"/>
      <c r="D1" s="3"/>
      <c r="E1" s="3"/>
      <c r="F1" s="3"/>
    </row>
    <row r="2" spans="1:4" ht="18">
      <c r="A2" s="4"/>
      <c r="B2" s="68" t="s">
        <v>238</v>
      </c>
      <c r="C2" s="68"/>
      <c r="D2" s="68"/>
    </row>
    <row r="3" spans="1:6" ht="33.6" customHeight="1" thickBot="1">
      <c r="A3" s="5"/>
      <c r="B3" s="6" t="s">
        <v>237</v>
      </c>
      <c r="C3" s="7"/>
      <c r="D3" s="69"/>
      <c r="E3" s="69"/>
      <c r="F3" s="69"/>
    </row>
    <row r="4" spans="1:6" s="10" customFormat="1" ht="31.15" customHeight="1" thickBot="1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s="12" customFormat="1" ht="13.5" thickBot="1">
      <c r="A5" s="14"/>
      <c r="B5" s="15" t="s">
        <v>9</v>
      </c>
      <c r="C5" s="16"/>
      <c r="D5" s="17"/>
      <c r="E5" s="18"/>
      <c r="F5" s="41"/>
    </row>
    <row r="6" spans="1:8" s="12" customFormat="1" ht="12">
      <c r="A6" s="19" t="s">
        <v>10</v>
      </c>
      <c r="B6" s="20" t="s">
        <v>11</v>
      </c>
      <c r="C6" s="21" t="s">
        <v>12</v>
      </c>
      <c r="D6" s="22">
        <v>2</v>
      </c>
      <c r="E6" s="45"/>
      <c r="F6" s="23">
        <f>D6*E6</f>
        <v>0</v>
      </c>
      <c r="H6" s="24"/>
    </row>
    <row r="7" spans="1:8" s="12" customFormat="1" ht="12">
      <c r="A7" s="19" t="s">
        <v>13</v>
      </c>
      <c r="B7" s="20" t="s">
        <v>14</v>
      </c>
      <c r="C7" s="21" t="s">
        <v>12</v>
      </c>
      <c r="D7" s="22">
        <v>17</v>
      </c>
      <c r="E7" s="45"/>
      <c r="F7" s="23">
        <f aca="true" t="shared" si="0" ref="F7:F17">D7*E7</f>
        <v>0</v>
      </c>
      <c r="H7" s="24"/>
    </row>
    <row r="8" spans="1:8" s="12" customFormat="1" ht="12">
      <c r="A8" s="19" t="s">
        <v>15</v>
      </c>
      <c r="B8" s="20" t="s">
        <v>16</v>
      </c>
      <c r="C8" s="21" t="s">
        <v>12</v>
      </c>
      <c r="D8" s="22">
        <v>42</v>
      </c>
      <c r="E8" s="45"/>
      <c r="F8" s="23">
        <f t="shared" si="0"/>
        <v>0</v>
      </c>
      <c r="H8" s="24"/>
    </row>
    <row r="9" spans="1:8" s="12" customFormat="1" ht="12">
      <c r="A9" s="19" t="s">
        <v>17</v>
      </c>
      <c r="B9" s="20" t="s">
        <v>18</v>
      </c>
      <c r="C9" s="21" t="s">
        <v>12</v>
      </c>
      <c r="D9" s="22">
        <v>2</v>
      </c>
      <c r="E9" s="45"/>
      <c r="F9" s="23">
        <f t="shared" si="0"/>
        <v>0</v>
      </c>
      <c r="H9" s="24"/>
    </row>
    <row r="10" spans="1:8" s="12" customFormat="1" ht="12">
      <c r="A10" s="19" t="s">
        <v>19</v>
      </c>
      <c r="B10" s="20" t="s">
        <v>20</v>
      </c>
      <c r="C10" s="21" t="s">
        <v>12</v>
      </c>
      <c r="D10" s="22">
        <v>17</v>
      </c>
      <c r="E10" s="45"/>
      <c r="F10" s="23">
        <f t="shared" si="0"/>
        <v>0</v>
      </c>
      <c r="H10" s="24"/>
    </row>
    <row r="11" spans="1:8" s="12" customFormat="1" ht="12">
      <c r="A11" s="19" t="s">
        <v>21</v>
      </c>
      <c r="B11" s="20" t="s">
        <v>22</v>
      </c>
      <c r="C11" s="21" t="s">
        <v>12</v>
      </c>
      <c r="D11" s="22">
        <v>13</v>
      </c>
      <c r="E11" s="45"/>
      <c r="F11" s="23">
        <f t="shared" si="0"/>
        <v>0</v>
      </c>
      <c r="H11" s="24"/>
    </row>
    <row r="12" spans="1:8" s="12" customFormat="1" ht="12">
      <c r="A12" s="19" t="s">
        <v>23</v>
      </c>
      <c r="B12" s="20" t="s">
        <v>24</v>
      </c>
      <c r="C12" s="21" t="s">
        <v>12</v>
      </c>
      <c r="D12" s="22">
        <v>10</v>
      </c>
      <c r="E12" s="45"/>
      <c r="F12" s="23">
        <f t="shared" si="0"/>
        <v>0</v>
      </c>
      <c r="H12" s="24"/>
    </row>
    <row r="13" spans="1:8" s="12" customFormat="1" ht="12">
      <c r="A13" s="19" t="s">
        <v>25</v>
      </c>
      <c r="B13" s="20" t="s">
        <v>26</v>
      </c>
      <c r="C13" s="21" t="s">
        <v>12</v>
      </c>
      <c r="D13" s="22">
        <v>2</v>
      </c>
      <c r="E13" s="45"/>
      <c r="F13" s="23">
        <f t="shared" si="0"/>
        <v>0</v>
      </c>
      <c r="H13" s="24"/>
    </row>
    <row r="14" spans="1:8" s="12" customFormat="1" ht="12">
      <c r="A14" s="19" t="s">
        <v>27</v>
      </c>
      <c r="B14" s="20" t="s">
        <v>28</v>
      </c>
      <c r="C14" s="21" t="s">
        <v>12</v>
      </c>
      <c r="D14" s="22">
        <v>11</v>
      </c>
      <c r="E14" s="45"/>
      <c r="F14" s="23">
        <f t="shared" si="0"/>
        <v>0</v>
      </c>
      <c r="H14" s="24"/>
    </row>
    <row r="15" spans="1:8" s="12" customFormat="1" ht="12">
      <c r="A15" s="19" t="s">
        <v>29</v>
      </c>
      <c r="B15" s="20" t="s">
        <v>30</v>
      </c>
      <c r="C15" s="21" t="s">
        <v>12</v>
      </c>
      <c r="D15" s="22">
        <v>2</v>
      </c>
      <c r="E15" s="45"/>
      <c r="F15" s="23">
        <f t="shared" si="0"/>
        <v>0</v>
      </c>
      <c r="H15" s="24"/>
    </row>
    <row r="16" spans="1:8" s="12" customFormat="1" ht="12">
      <c r="A16" s="19" t="s">
        <v>31</v>
      </c>
      <c r="B16" s="20" t="s">
        <v>32</v>
      </c>
      <c r="C16" s="21" t="s">
        <v>12</v>
      </c>
      <c r="D16" s="22">
        <v>42</v>
      </c>
      <c r="E16" s="45"/>
      <c r="F16" s="23">
        <f t="shared" si="0"/>
        <v>0</v>
      </c>
      <c r="H16" s="24"/>
    </row>
    <row r="17" spans="1:8" s="12" customFormat="1" ht="12">
      <c r="A17" s="19" t="s">
        <v>33</v>
      </c>
      <c r="B17" s="20" t="s">
        <v>34</v>
      </c>
      <c r="C17" s="21" t="s">
        <v>12</v>
      </c>
      <c r="D17" s="22">
        <v>42</v>
      </c>
      <c r="E17" s="45"/>
      <c r="F17" s="23">
        <f t="shared" si="0"/>
        <v>0</v>
      </c>
      <c r="H17" s="24"/>
    </row>
    <row r="18" spans="1:8" s="12" customFormat="1" ht="12">
      <c r="A18" s="19" t="s">
        <v>35</v>
      </c>
      <c r="B18" s="20" t="s">
        <v>36</v>
      </c>
      <c r="C18" s="25" t="s">
        <v>12</v>
      </c>
      <c r="D18" s="22">
        <v>21</v>
      </c>
      <c r="E18" s="45"/>
      <c r="F18" s="23">
        <f aca="true" t="shared" si="1" ref="F18:F74">D18*E18</f>
        <v>0</v>
      </c>
      <c r="H18" s="24"/>
    </row>
    <row r="19" spans="1:8" s="12" customFormat="1" ht="12">
      <c r="A19" s="19" t="s">
        <v>37</v>
      </c>
      <c r="B19" s="20" t="s">
        <v>38</v>
      </c>
      <c r="C19" s="25" t="s">
        <v>12</v>
      </c>
      <c r="D19" s="22">
        <v>2</v>
      </c>
      <c r="E19" s="45"/>
      <c r="F19" s="23">
        <f t="shared" si="1"/>
        <v>0</v>
      </c>
      <c r="H19" s="24"/>
    </row>
    <row r="20" spans="1:8" s="12" customFormat="1" ht="12">
      <c r="A20" s="19" t="s">
        <v>39</v>
      </c>
      <c r="B20" s="20" t="s">
        <v>40</v>
      </c>
      <c r="C20" s="21" t="s">
        <v>12</v>
      </c>
      <c r="D20" s="22">
        <v>42</v>
      </c>
      <c r="E20" s="45"/>
      <c r="F20" s="23">
        <f t="shared" si="1"/>
        <v>0</v>
      </c>
      <c r="H20" s="24"/>
    </row>
    <row r="21" spans="1:8" s="12" customFormat="1" ht="12">
      <c r="A21" s="19" t="s">
        <v>41</v>
      </c>
      <c r="B21" s="20" t="s">
        <v>42</v>
      </c>
      <c r="C21" s="21" t="s">
        <v>12</v>
      </c>
      <c r="D21" s="22">
        <v>42</v>
      </c>
      <c r="E21" s="45"/>
      <c r="F21" s="23">
        <f t="shared" si="1"/>
        <v>0</v>
      </c>
      <c r="H21" s="24"/>
    </row>
    <row r="22" spans="1:8" s="12" customFormat="1" ht="12">
      <c r="A22" s="19" t="s">
        <v>43</v>
      </c>
      <c r="B22" s="20" t="s">
        <v>44</v>
      </c>
      <c r="C22" s="21" t="s">
        <v>12</v>
      </c>
      <c r="D22" s="22">
        <v>17</v>
      </c>
      <c r="E22" s="45"/>
      <c r="F22" s="23">
        <f t="shared" si="1"/>
        <v>0</v>
      </c>
      <c r="H22" s="24"/>
    </row>
    <row r="23" spans="1:8" s="12" customFormat="1" ht="12">
      <c r="A23" s="19" t="s">
        <v>45</v>
      </c>
      <c r="B23" s="20" t="s">
        <v>46</v>
      </c>
      <c r="C23" s="21" t="s">
        <v>47</v>
      </c>
      <c r="D23" s="22">
        <v>2000</v>
      </c>
      <c r="E23" s="45"/>
      <c r="F23" s="23">
        <f t="shared" si="1"/>
        <v>0</v>
      </c>
      <c r="H23" s="24"/>
    </row>
    <row r="24" spans="1:8" s="12" customFormat="1" ht="12">
      <c r="A24" s="19" t="s">
        <v>48</v>
      </c>
      <c r="B24" s="20" t="s">
        <v>49</v>
      </c>
      <c r="C24" s="21" t="s">
        <v>47</v>
      </c>
      <c r="D24" s="22">
        <v>100</v>
      </c>
      <c r="E24" s="45"/>
      <c r="F24" s="23">
        <f t="shared" si="1"/>
        <v>0</v>
      </c>
      <c r="H24" s="24"/>
    </row>
    <row r="25" spans="1:8" s="12" customFormat="1" ht="12">
      <c r="A25" s="19" t="s">
        <v>50</v>
      </c>
      <c r="B25" s="20" t="s">
        <v>51</v>
      </c>
      <c r="C25" s="21" t="s">
        <v>12</v>
      </c>
      <c r="D25" s="22">
        <v>146</v>
      </c>
      <c r="E25" s="45"/>
      <c r="F25" s="23">
        <f t="shared" si="1"/>
        <v>0</v>
      </c>
      <c r="H25" s="24"/>
    </row>
    <row r="26" spans="1:8" s="12" customFormat="1" ht="12">
      <c r="A26" s="19" t="s">
        <v>52</v>
      </c>
      <c r="B26" s="20" t="s">
        <v>53</v>
      </c>
      <c r="C26" s="21" t="s">
        <v>12</v>
      </c>
      <c r="D26" s="22">
        <v>1</v>
      </c>
      <c r="E26" s="45"/>
      <c r="F26" s="23">
        <f t="shared" si="1"/>
        <v>0</v>
      </c>
      <c r="H26" s="24"/>
    </row>
    <row r="27" spans="1:8" s="12" customFormat="1" ht="12">
      <c r="A27" s="19" t="s">
        <v>54</v>
      </c>
      <c r="B27" s="20" t="s">
        <v>55</v>
      </c>
      <c r="C27" s="21" t="s">
        <v>12</v>
      </c>
      <c r="D27" s="22">
        <v>1</v>
      </c>
      <c r="E27" s="45"/>
      <c r="F27" s="23">
        <f t="shared" si="1"/>
        <v>0</v>
      </c>
      <c r="H27" s="24"/>
    </row>
    <row r="28" spans="1:8" s="12" customFormat="1" ht="12">
      <c r="A28" s="19" t="s">
        <v>56</v>
      </c>
      <c r="B28" s="20" t="s">
        <v>57</v>
      </c>
      <c r="C28" s="21" t="s">
        <v>12</v>
      </c>
      <c r="D28" s="22">
        <v>13</v>
      </c>
      <c r="E28" s="45"/>
      <c r="F28" s="23">
        <f t="shared" si="1"/>
        <v>0</v>
      </c>
      <c r="H28" s="24"/>
    </row>
    <row r="29" spans="1:8" s="12" customFormat="1" ht="12">
      <c r="A29" s="19" t="s">
        <v>58</v>
      </c>
      <c r="B29" s="20" t="s">
        <v>59</v>
      </c>
      <c r="C29" s="21" t="s">
        <v>12</v>
      </c>
      <c r="D29" s="22">
        <v>1</v>
      </c>
      <c r="E29" s="45"/>
      <c r="F29" s="23">
        <f t="shared" si="1"/>
        <v>0</v>
      </c>
      <c r="H29" s="24"/>
    </row>
    <row r="30" spans="1:8" s="12" customFormat="1" ht="12">
      <c r="A30" s="19" t="s">
        <v>60</v>
      </c>
      <c r="B30" s="20" t="s">
        <v>61</v>
      </c>
      <c r="C30" s="21" t="s">
        <v>12</v>
      </c>
      <c r="D30" s="22">
        <v>2</v>
      </c>
      <c r="E30" s="45"/>
      <c r="F30" s="23">
        <f t="shared" si="1"/>
        <v>0</v>
      </c>
      <c r="H30" s="24"/>
    </row>
    <row r="31" spans="1:8" s="12" customFormat="1" ht="12">
      <c r="A31" s="19" t="s">
        <v>62</v>
      </c>
      <c r="B31" s="20" t="s">
        <v>63</v>
      </c>
      <c r="C31" s="21" t="s">
        <v>47</v>
      </c>
      <c r="D31" s="22">
        <v>2</v>
      </c>
      <c r="E31" s="45"/>
      <c r="F31" s="23">
        <f t="shared" si="1"/>
        <v>0</v>
      </c>
      <c r="H31" s="24"/>
    </row>
    <row r="32" spans="1:8" s="12" customFormat="1" ht="12">
      <c r="A32" s="19" t="s">
        <v>64</v>
      </c>
      <c r="B32" s="20" t="s">
        <v>65</v>
      </c>
      <c r="C32" s="21" t="s">
        <v>12</v>
      </c>
      <c r="D32" s="22">
        <v>61</v>
      </c>
      <c r="E32" s="45"/>
      <c r="F32" s="23">
        <f t="shared" si="1"/>
        <v>0</v>
      </c>
      <c r="H32" s="24"/>
    </row>
    <row r="33" spans="1:8" s="12" customFormat="1" ht="12">
      <c r="A33" s="19" t="s">
        <v>66</v>
      </c>
      <c r="B33" s="26" t="s">
        <v>67</v>
      </c>
      <c r="C33" s="21" t="s">
        <v>47</v>
      </c>
      <c r="D33" s="22">
        <v>530</v>
      </c>
      <c r="E33" s="45"/>
      <c r="F33" s="23">
        <f t="shared" si="1"/>
        <v>0</v>
      </c>
      <c r="H33" s="24"/>
    </row>
    <row r="34" spans="1:8" s="12" customFormat="1" ht="12">
      <c r="A34" s="19" t="s">
        <v>68</v>
      </c>
      <c r="B34" s="20" t="s">
        <v>69</v>
      </c>
      <c r="C34" s="21" t="s">
        <v>12</v>
      </c>
      <c r="D34" s="22">
        <v>42</v>
      </c>
      <c r="E34" s="45"/>
      <c r="F34" s="23">
        <f t="shared" si="1"/>
        <v>0</v>
      </c>
      <c r="H34" s="24"/>
    </row>
    <row r="35" spans="1:6" s="12" customFormat="1" ht="12">
      <c r="A35" s="19" t="s">
        <v>70</v>
      </c>
      <c r="B35" s="27" t="s">
        <v>71</v>
      </c>
      <c r="C35" s="21" t="s">
        <v>47</v>
      </c>
      <c r="D35" s="22">
        <v>100</v>
      </c>
      <c r="E35" s="45"/>
      <c r="F35" s="23">
        <f t="shared" si="1"/>
        <v>0</v>
      </c>
    </row>
    <row r="36" spans="1:6" s="12" customFormat="1" ht="12">
      <c r="A36" s="19" t="s">
        <v>72</v>
      </c>
      <c r="B36" s="27" t="s">
        <v>73</v>
      </c>
      <c r="C36" s="21" t="s">
        <v>12</v>
      </c>
      <c r="D36" s="22">
        <v>1</v>
      </c>
      <c r="E36" s="45"/>
      <c r="F36" s="23">
        <f t="shared" si="1"/>
        <v>0</v>
      </c>
    </row>
    <row r="37" spans="1:6" s="12" customFormat="1" ht="12">
      <c r="A37" s="19" t="s">
        <v>74</v>
      </c>
      <c r="B37" s="28" t="s">
        <v>75</v>
      </c>
      <c r="C37" s="21" t="s">
        <v>12</v>
      </c>
      <c r="D37" s="22">
        <v>1</v>
      </c>
      <c r="E37" s="45"/>
      <c r="F37" s="23">
        <f t="shared" si="1"/>
        <v>0</v>
      </c>
    </row>
    <row r="38" spans="1:6" s="12" customFormat="1" ht="12">
      <c r="A38" s="19" t="s">
        <v>76</v>
      </c>
      <c r="B38" s="27" t="s">
        <v>77</v>
      </c>
      <c r="C38" s="21" t="s">
        <v>12</v>
      </c>
      <c r="D38" s="22">
        <v>1</v>
      </c>
      <c r="E38" s="45"/>
      <c r="F38" s="23">
        <f t="shared" si="1"/>
        <v>0</v>
      </c>
    </row>
    <row r="39" spans="1:6" s="12" customFormat="1" ht="12">
      <c r="A39" s="19" t="s">
        <v>78</v>
      </c>
      <c r="B39" s="28" t="s">
        <v>79</v>
      </c>
      <c r="C39" s="21" t="s">
        <v>12</v>
      </c>
      <c r="D39" s="22">
        <v>1</v>
      </c>
      <c r="E39" s="45"/>
      <c r="F39" s="23">
        <f t="shared" si="1"/>
        <v>0</v>
      </c>
    </row>
    <row r="40" spans="1:6" s="12" customFormat="1" ht="12">
      <c r="A40" s="19" t="s">
        <v>80</v>
      </c>
      <c r="B40" s="27" t="s">
        <v>81</v>
      </c>
      <c r="C40" s="21" t="s">
        <v>47</v>
      </c>
      <c r="D40" s="22">
        <v>50</v>
      </c>
      <c r="E40" s="45"/>
      <c r="F40" s="23">
        <f t="shared" si="1"/>
        <v>0</v>
      </c>
    </row>
    <row r="41" spans="1:6" s="12" customFormat="1" ht="12">
      <c r="A41" s="19" t="s">
        <v>82</v>
      </c>
      <c r="B41" s="27" t="s">
        <v>83</v>
      </c>
      <c r="C41" s="21" t="s">
        <v>12</v>
      </c>
      <c r="D41" s="22">
        <v>1</v>
      </c>
      <c r="E41" s="45"/>
      <c r="F41" s="23">
        <f t="shared" si="1"/>
        <v>0</v>
      </c>
    </row>
    <row r="42" spans="1:6" s="12" customFormat="1" ht="24">
      <c r="A42" s="19" t="s">
        <v>84</v>
      </c>
      <c r="B42" s="27" t="s">
        <v>85</v>
      </c>
      <c r="C42" s="21" t="s">
        <v>12</v>
      </c>
      <c r="D42" s="22">
        <v>2</v>
      </c>
      <c r="E42" s="45"/>
      <c r="F42" s="23">
        <f t="shared" si="1"/>
        <v>0</v>
      </c>
    </row>
    <row r="43" spans="1:6" s="12" customFormat="1" ht="12">
      <c r="A43" s="19" t="s">
        <v>86</v>
      </c>
      <c r="B43" s="27" t="s">
        <v>87</v>
      </c>
      <c r="C43" s="21" t="s">
        <v>12</v>
      </c>
      <c r="D43" s="22">
        <v>4</v>
      </c>
      <c r="E43" s="45"/>
      <c r="F43" s="23">
        <f t="shared" si="1"/>
        <v>0</v>
      </c>
    </row>
    <row r="44" spans="1:6" s="12" customFormat="1" ht="12">
      <c r="A44" s="19" t="s">
        <v>88</v>
      </c>
      <c r="B44" s="27" t="s">
        <v>89</v>
      </c>
      <c r="C44" s="21" t="s">
        <v>12</v>
      </c>
      <c r="D44" s="22">
        <v>70</v>
      </c>
      <c r="E44" s="45"/>
      <c r="F44" s="23">
        <f t="shared" si="1"/>
        <v>0</v>
      </c>
    </row>
    <row r="45" spans="1:6" s="12" customFormat="1" ht="12.75" thickBot="1">
      <c r="A45" s="19" t="s">
        <v>90</v>
      </c>
      <c r="B45" s="27" t="s">
        <v>91</v>
      </c>
      <c r="C45" s="21" t="s">
        <v>12</v>
      </c>
      <c r="D45" s="22">
        <v>1</v>
      </c>
      <c r="E45" s="45"/>
      <c r="F45" s="23">
        <f t="shared" si="1"/>
        <v>0</v>
      </c>
    </row>
    <row r="46" spans="1:6" s="12" customFormat="1" ht="13.5" thickBot="1">
      <c r="A46" s="14"/>
      <c r="B46" s="15" t="s">
        <v>92</v>
      </c>
      <c r="C46" s="16"/>
      <c r="D46" s="17"/>
      <c r="E46" s="18"/>
      <c r="F46" s="41">
        <f>SUM(F6:F45)</f>
        <v>0</v>
      </c>
    </row>
    <row r="47" spans="1:6" s="12" customFormat="1" ht="12.75" thickBot="1">
      <c r="A47" s="34"/>
      <c r="B47" s="35"/>
      <c r="C47" s="21"/>
      <c r="D47" s="36"/>
      <c r="E47" s="37"/>
      <c r="F47" s="38"/>
    </row>
    <row r="48" spans="1:6" s="12" customFormat="1" ht="13.5" thickBot="1">
      <c r="A48" s="14"/>
      <c r="B48" s="15" t="s">
        <v>93</v>
      </c>
      <c r="C48" s="16"/>
      <c r="D48" s="17"/>
      <c r="E48" s="18"/>
      <c r="F48" s="41"/>
    </row>
    <row r="49" spans="1:6" s="12" customFormat="1" ht="12">
      <c r="A49" s="19" t="s">
        <v>94</v>
      </c>
      <c r="B49" s="29" t="s">
        <v>11</v>
      </c>
      <c r="C49" s="21" t="s">
        <v>12</v>
      </c>
      <c r="D49" s="22">
        <v>2</v>
      </c>
      <c r="E49" s="45"/>
      <c r="F49" s="23">
        <f t="shared" si="1"/>
        <v>0</v>
      </c>
    </row>
    <row r="50" spans="1:6" s="12" customFormat="1" ht="12">
      <c r="A50" s="19" t="s">
        <v>95</v>
      </c>
      <c r="B50" s="29" t="s">
        <v>14</v>
      </c>
      <c r="C50" s="21" t="s">
        <v>12</v>
      </c>
      <c r="D50" s="22">
        <v>24</v>
      </c>
      <c r="E50" s="45"/>
      <c r="F50" s="23">
        <f t="shared" si="1"/>
        <v>0</v>
      </c>
    </row>
    <row r="51" spans="1:6" s="12" customFormat="1" ht="12">
      <c r="A51" s="19" t="s">
        <v>96</v>
      </c>
      <c r="B51" s="29" t="s">
        <v>16</v>
      </c>
      <c r="C51" s="21" t="s">
        <v>12</v>
      </c>
      <c r="D51" s="22">
        <v>64</v>
      </c>
      <c r="E51" s="45"/>
      <c r="F51" s="23">
        <f t="shared" si="1"/>
        <v>0</v>
      </c>
    </row>
    <row r="52" spans="1:6" s="12" customFormat="1" ht="12">
      <c r="A52" s="19" t="s">
        <v>97</v>
      </c>
      <c r="B52" s="29" t="s">
        <v>18</v>
      </c>
      <c r="C52" s="21" t="s">
        <v>12</v>
      </c>
      <c r="D52" s="22">
        <v>2</v>
      </c>
      <c r="E52" s="45"/>
      <c r="F52" s="23">
        <f t="shared" si="1"/>
        <v>0</v>
      </c>
    </row>
    <row r="53" spans="1:6" s="12" customFormat="1" ht="12">
      <c r="A53" s="19" t="s">
        <v>98</v>
      </c>
      <c r="B53" s="29" t="s">
        <v>99</v>
      </c>
      <c r="C53" s="21" t="s">
        <v>12</v>
      </c>
      <c r="D53" s="22">
        <v>10</v>
      </c>
      <c r="E53" s="45"/>
      <c r="F53" s="23">
        <f t="shared" si="1"/>
        <v>0</v>
      </c>
    </row>
    <row r="54" spans="1:6" s="12" customFormat="1" ht="12">
      <c r="A54" s="19" t="s">
        <v>100</v>
      </c>
      <c r="B54" s="29" t="s">
        <v>20</v>
      </c>
      <c r="C54" s="21" t="s">
        <v>12</v>
      </c>
      <c r="D54" s="22">
        <v>34</v>
      </c>
      <c r="E54" s="45"/>
      <c r="F54" s="23">
        <f t="shared" si="1"/>
        <v>0</v>
      </c>
    </row>
    <row r="55" spans="1:6" s="12" customFormat="1" ht="12">
      <c r="A55" s="19" t="s">
        <v>101</v>
      </c>
      <c r="B55" s="29" t="s">
        <v>22</v>
      </c>
      <c r="C55" s="21" t="s">
        <v>12</v>
      </c>
      <c r="D55" s="22">
        <v>20</v>
      </c>
      <c r="E55" s="45"/>
      <c r="F55" s="23">
        <f t="shared" si="1"/>
        <v>0</v>
      </c>
    </row>
    <row r="56" spans="1:6" s="12" customFormat="1" ht="12">
      <c r="A56" s="19" t="s">
        <v>102</v>
      </c>
      <c r="B56" s="29" t="s">
        <v>103</v>
      </c>
      <c r="C56" s="21" t="s">
        <v>12</v>
      </c>
      <c r="D56" s="22">
        <v>1</v>
      </c>
      <c r="E56" s="45"/>
      <c r="F56" s="23">
        <f t="shared" si="1"/>
        <v>0</v>
      </c>
    </row>
    <row r="57" spans="1:6" s="12" customFormat="1" ht="12">
      <c r="A57" s="19" t="s">
        <v>104</v>
      </c>
      <c r="B57" s="29" t="s">
        <v>105</v>
      </c>
      <c r="C57" s="21" t="s">
        <v>12</v>
      </c>
      <c r="D57" s="22">
        <v>1</v>
      </c>
      <c r="E57" s="45"/>
      <c r="F57" s="23">
        <f t="shared" si="1"/>
        <v>0</v>
      </c>
    </row>
    <row r="58" spans="1:6" s="12" customFormat="1" ht="12">
      <c r="A58" s="19" t="s">
        <v>106</v>
      </c>
      <c r="B58" s="29" t="s">
        <v>24</v>
      </c>
      <c r="C58" s="21" t="s">
        <v>12</v>
      </c>
      <c r="D58" s="22">
        <v>26</v>
      </c>
      <c r="E58" s="45"/>
      <c r="F58" s="23">
        <f t="shared" si="1"/>
        <v>0</v>
      </c>
    </row>
    <row r="59" spans="1:6" s="12" customFormat="1" ht="12">
      <c r="A59" s="19" t="s">
        <v>107</v>
      </c>
      <c r="B59" s="29" t="s">
        <v>26</v>
      </c>
      <c r="C59" s="21" t="s">
        <v>12</v>
      </c>
      <c r="D59" s="22">
        <v>2</v>
      </c>
      <c r="E59" s="45"/>
      <c r="F59" s="23">
        <f t="shared" si="1"/>
        <v>0</v>
      </c>
    </row>
    <row r="60" spans="1:6" s="12" customFormat="1" ht="12">
      <c r="A60" s="19" t="s">
        <v>108</v>
      </c>
      <c r="B60" s="29" t="s">
        <v>28</v>
      </c>
      <c r="C60" s="21" t="s">
        <v>12</v>
      </c>
      <c r="D60" s="22">
        <v>30</v>
      </c>
      <c r="E60" s="45"/>
      <c r="F60" s="23">
        <f t="shared" si="1"/>
        <v>0</v>
      </c>
    </row>
    <row r="61" spans="1:6" s="12" customFormat="1" ht="12">
      <c r="A61" s="19" t="s">
        <v>109</v>
      </c>
      <c r="B61" s="29" t="s">
        <v>30</v>
      </c>
      <c r="C61" s="21" t="s">
        <v>12</v>
      </c>
      <c r="D61" s="22">
        <v>2</v>
      </c>
      <c r="E61" s="45"/>
      <c r="F61" s="23">
        <f t="shared" si="1"/>
        <v>0</v>
      </c>
    </row>
    <row r="62" spans="1:6" s="12" customFormat="1" ht="12">
      <c r="A62" s="19" t="s">
        <v>110</v>
      </c>
      <c r="B62" s="29" t="s">
        <v>32</v>
      </c>
      <c r="C62" s="21" t="s">
        <v>12</v>
      </c>
      <c r="D62" s="22">
        <v>64</v>
      </c>
      <c r="E62" s="45"/>
      <c r="F62" s="23">
        <f t="shared" si="1"/>
        <v>0</v>
      </c>
    </row>
    <row r="63" spans="1:6" s="12" customFormat="1" ht="12">
      <c r="A63" s="19" t="s">
        <v>111</v>
      </c>
      <c r="B63" s="29" t="s">
        <v>34</v>
      </c>
      <c r="C63" s="21" t="s">
        <v>12</v>
      </c>
      <c r="D63" s="22">
        <v>64</v>
      </c>
      <c r="E63" s="45"/>
      <c r="F63" s="23">
        <f t="shared" si="1"/>
        <v>0</v>
      </c>
    </row>
    <row r="64" spans="1:6" s="12" customFormat="1" ht="12">
      <c r="A64" s="19" t="s">
        <v>112</v>
      </c>
      <c r="B64" s="27" t="s">
        <v>71</v>
      </c>
      <c r="C64" s="21" t="s">
        <v>47</v>
      </c>
      <c r="D64" s="22">
        <v>120</v>
      </c>
      <c r="E64" s="45"/>
      <c r="F64" s="23">
        <f>D64*E64</f>
        <v>0</v>
      </c>
    </row>
    <row r="65" spans="1:6" s="12" customFormat="1" ht="12">
      <c r="A65" s="19" t="s">
        <v>113</v>
      </c>
      <c r="B65" s="26" t="s">
        <v>36</v>
      </c>
      <c r="C65" s="21" t="s">
        <v>12</v>
      </c>
      <c r="D65" s="22">
        <v>56</v>
      </c>
      <c r="E65" s="45"/>
      <c r="F65" s="23">
        <f t="shared" si="1"/>
        <v>0</v>
      </c>
    </row>
    <row r="66" spans="1:6" s="12" customFormat="1" ht="12">
      <c r="A66" s="19" t="s">
        <v>114</v>
      </c>
      <c r="B66" s="26" t="s">
        <v>115</v>
      </c>
      <c r="C66" s="21" t="s">
        <v>12</v>
      </c>
      <c r="D66" s="22">
        <v>10</v>
      </c>
      <c r="E66" s="45"/>
      <c r="F66" s="23">
        <f t="shared" si="1"/>
        <v>0</v>
      </c>
    </row>
    <row r="67" spans="1:6" s="12" customFormat="1" ht="12">
      <c r="A67" s="19" t="s">
        <v>116</v>
      </c>
      <c r="B67" s="26" t="s">
        <v>38</v>
      </c>
      <c r="C67" s="21" t="s">
        <v>12</v>
      </c>
      <c r="D67" s="22">
        <v>2</v>
      </c>
      <c r="E67" s="45"/>
      <c r="F67" s="23">
        <f t="shared" si="1"/>
        <v>0</v>
      </c>
    </row>
    <row r="68" spans="1:6" s="12" customFormat="1" ht="12">
      <c r="A68" s="19" t="s">
        <v>117</v>
      </c>
      <c r="B68" s="26" t="s">
        <v>40</v>
      </c>
      <c r="C68" s="21" t="s">
        <v>12</v>
      </c>
      <c r="D68" s="22">
        <v>64</v>
      </c>
      <c r="E68" s="45"/>
      <c r="F68" s="23">
        <f t="shared" si="1"/>
        <v>0</v>
      </c>
    </row>
    <row r="69" spans="1:6" s="12" customFormat="1" ht="12">
      <c r="A69" s="19" t="s">
        <v>118</v>
      </c>
      <c r="B69" s="26" t="s">
        <v>42</v>
      </c>
      <c r="C69" s="21" t="s">
        <v>12</v>
      </c>
      <c r="D69" s="22">
        <v>64</v>
      </c>
      <c r="E69" s="45"/>
      <c r="F69" s="23">
        <f t="shared" si="1"/>
        <v>0</v>
      </c>
    </row>
    <row r="70" spans="1:6" s="12" customFormat="1" ht="12">
      <c r="A70" s="19" t="s">
        <v>119</v>
      </c>
      <c r="B70" s="26" t="s">
        <v>44</v>
      </c>
      <c r="C70" s="21" t="s">
        <v>12</v>
      </c>
      <c r="D70" s="22">
        <v>23</v>
      </c>
      <c r="E70" s="45"/>
      <c r="F70" s="23">
        <f t="shared" si="1"/>
        <v>0</v>
      </c>
    </row>
    <row r="71" spans="1:6" s="12" customFormat="1" ht="12">
      <c r="A71" s="19" t="s">
        <v>120</v>
      </c>
      <c r="B71" s="26" t="s">
        <v>46</v>
      </c>
      <c r="C71" s="21" t="s">
        <v>47</v>
      </c>
      <c r="D71" s="22">
        <v>3990</v>
      </c>
      <c r="E71" s="45"/>
      <c r="F71" s="23">
        <f t="shared" si="1"/>
        <v>0</v>
      </c>
    </row>
    <row r="72" spans="1:6" s="12" customFormat="1" ht="12">
      <c r="A72" s="19" t="s">
        <v>121</v>
      </c>
      <c r="B72" s="26" t="s">
        <v>49</v>
      </c>
      <c r="C72" s="21" t="s">
        <v>47</v>
      </c>
      <c r="D72" s="22">
        <v>255</v>
      </c>
      <c r="E72" s="45"/>
      <c r="F72" s="23">
        <f t="shared" si="1"/>
        <v>0</v>
      </c>
    </row>
    <row r="73" spans="1:6" s="12" customFormat="1" ht="12">
      <c r="A73" s="19" t="s">
        <v>122</v>
      </c>
      <c r="B73" s="26" t="s">
        <v>51</v>
      </c>
      <c r="C73" s="21" t="s">
        <v>12</v>
      </c>
      <c r="D73" s="22">
        <v>236</v>
      </c>
      <c r="E73" s="45"/>
      <c r="F73" s="23">
        <f t="shared" si="1"/>
        <v>0</v>
      </c>
    </row>
    <row r="74" spans="1:6" s="12" customFormat="1" ht="12">
      <c r="A74" s="19" t="s">
        <v>123</v>
      </c>
      <c r="B74" s="26" t="s">
        <v>53</v>
      </c>
      <c r="C74" s="21" t="s">
        <v>12</v>
      </c>
      <c r="D74" s="22">
        <v>1</v>
      </c>
      <c r="E74" s="45"/>
      <c r="F74" s="23">
        <f t="shared" si="1"/>
        <v>0</v>
      </c>
    </row>
    <row r="75" spans="1:6" s="12" customFormat="1" ht="12">
      <c r="A75" s="19" t="s">
        <v>124</v>
      </c>
      <c r="B75" s="26" t="s">
        <v>55</v>
      </c>
      <c r="C75" s="21" t="s">
        <v>12</v>
      </c>
      <c r="D75" s="22">
        <v>1</v>
      </c>
      <c r="E75" s="45"/>
      <c r="F75" s="23">
        <f aca="true" t="shared" si="2" ref="F75:F108">D75*E75</f>
        <v>0</v>
      </c>
    </row>
    <row r="76" spans="1:6" s="12" customFormat="1" ht="12">
      <c r="A76" s="19" t="s">
        <v>125</v>
      </c>
      <c r="B76" s="26" t="s">
        <v>59</v>
      </c>
      <c r="C76" s="21" t="s">
        <v>12</v>
      </c>
      <c r="D76" s="22">
        <v>1</v>
      </c>
      <c r="E76" s="45"/>
      <c r="F76" s="23">
        <f t="shared" si="2"/>
        <v>0</v>
      </c>
    </row>
    <row r="77" spans="1:6" s="12" customFormat="1" ht="12">
      <c r="A77" s="19" t="s">
        <v>126</v>
      </c>
      <c r="B77" s="26" t="s">
        <v>61</v>
      </c>
      <c r="C77" s="21" t="s">
        <v>12</v>
      </c>
      <c r="D77" s="22">
        <v>2</v>
      </c>
      <c r="E77" s="45"/>
      <c r="F77" s="23">
        <f t="shared" si="2"/>
        <v>0</v>
      </c>
    </row>
    <row r="78" spans="1:6" s="12" customFormat="1" ht="12">
      <c r="A78" s="19" t="s">
        <v>127</v>
      </c>
      <c r="B78" s="26" t="s">
        <v>63</v>
      </c>
      <c r="C78" s="21" t="s">
        <v>12</v>
      </c>
      <c r="D78" s="22">
        <v>2</v>
      </c>
      <c r="E78" s="45"/>
      <c r="F78" s="23">
        <f t="shared" si="2"/>
        <v>0</v>
      </c>
    </row>
    <row r="79" spans="1:6" s="12" customFormat="1" ht="12">
      <c r="A79" s="19" t="s">
        <v>128</v>
      </c>
      <c r="B79" s="26" t="s">
        <v>129</v>
      </c>
      <c r="C79" s="21" t="s">
        <v>12</v>
      </c>
      <c r="D79" s="22">
        <v>1</v>
      </c>
      <c r="E79" s="45"/>
      <c r="F79" s="23">
        <f t="shared" si="2"/>
        <v>0</v>
      </c>
    </row>
    <row r="80" spans="1:6" s="12" customFormat="1" ht="12">
      <c r="A80" s="19" t="s">
        <v>130</v>
      </c>
      <c r="B80" s="26" t="s">
        <v>65</v>
      </c>
      <c r="C80" s="21" t="s">
        <v>12</v>
      </c>
      <c r="D80" s="22">
        <v>99</v>
      </c>
      <c r="E80" s="45"/>
      <c r="F80" s="23">
        <f t="shared" si="2"/>
        <v>0</v>
      </c>
    </row>
    <row r="81" spans="1:6" s="12" customFormat="1" ht="12">
      <c r="A81" s="19" t="s">
        <v>131</v>
      </c>
      <c r="B81" s="26" t="s">
        <v>67</v>
      </c>
      <c r="C81" s="21" t="s">
        <v>47</v>
      </c>
      <c r="D81" s="22">
        <v>850</v>
      </c>
      <c r="E81" s="45"/>
      <c r="F81" s="23">
        <f t="shared" si="2"/>
        <v>0</v>
      </c>
    </row>
    <row r="82" spans="1:6" s="12" customFormat="1" ht="12">
      <c r="A82" s="19" t="s">
        <v>132</v>
      </c>
      <c r="B82" s="26" t="s">
        <v>69</v>
      </c>
      <c r="C82" s="21" t="s">
        <v>12</v>
      </c>
      <c r="D82" s="22">
        <v>112</v>
      </c>
      <c r="E82" s="45"/>
      <c r="F82" s="23">
        <f t="shared" si="2"/>
        <v>0</v>
      </c>
    </row>
    <row r="83" spans="1:6" s="12" customFormat="1" ht="12">
      <c r="A83" s="19" t="s">
        <v>113</v>
      </c>
      <c r="B83" s="27" t="s">
        <v>73</v>
      </c>
      <c r="C83" s="21" t="s">
        <v>12</v>
      </c>
      <c r="D83" s="22">
        <v>1</v>
      </c>
      <c r="E83" s="45"/>
      <c r="F83" s="23">
        <f aca="true" t="shared" si="3" ref="F83:F92">D83*E83</f>
        <v>0</v>
      </c>
    </row>
    <row r="84" spans="1:6" s="12" customFormat="1" ht="12">
      <c r="A84" s="19" t="s">
        <v>114</v>
      </c>
      <c r="B84" s="28" t="s">
        <v>133</v>
      </c>
      <c r="C84" s="21" t="s">
        <v>12</v>
      </c>
      <c r="D84" s="22">
        <v>1</v>
      </c>
      <c r="E84" s="45"/>
      <c r="F84" s="23">
        <f t="shared" si="3"/>
        <v>0</v>
      </c>
    </row>
    <row r="85" spans="1:6" s="12" customFormat="1" ht="12">
      <c r="A85" s="19" t="s">
        <v>116</v>
      </c>
      <c r="B85" s="27" t="s">
        <v>77</v>
      </c>
      <c r="C85" s="21" t="s">
        <v>12</v>
      </c>
      <c r="D85" s="22">
        <v>1</v>
      </c>
      <c r="E85" s="45"/>
      <c r="F85" s="23">
        <f t="shared" si="3"/>
        <v>0</v>
      </c>
    </row>
    <row r="86" spans="1:6" s="12" customFormat="1" ht="12">
      <c r="A86" s="19" t="s">
        <v>117</v>
      </c>
      <c r="B86" s="28" t="s">
        <v>79</v>
      </c>
      <c r="C86" s="21" t="s">
        <v>12</v>
      </c>
      <c r="D86" s="22">
        <v>1</v>
      </c>
      <c r="E86" s="45"/>
      <c r="F86" s="23">
        <f t="shared" si="3"/>
        <v>0</v>
      </c>
    </row>
    <row r="87" spans="1:6" s="12" customFormat="1" ht="12">
      <c r="A87" s="19" t="s">
        <v>118</v>
      </c>
      <c r="B87" s="27" t="s">
        <v>81</v>
      </c>
      <c r="C87" s="21" t="s">
        <v>47</v>
      </c>
      <c r="D87" s="22">
        <v>50</v>
      </c>
      <c r="E87" s="45"/>
      <c r="F87" s="23">
        <f t="shared" si="3"/>
        <v>0</v>
      </c>
    </row>
    <row r="88" spans="1:6" s="12" customFormat="1" ht="12">
      <c r="A88" s="19" t="s">
        <v>119</v>
      </c>
      <c r="B88" s="27" t="s">
        <v>83</v>
      </c>
      <c r="C88" s="21" t="s">
        <v>12</v>
      </c>
      <c r="D88" s="22">
        <v>1</v>
      </c>
      <c r="E88" s="45"/>
      <c r="F88" s="23">
        <f t="shared" si="3"/>
        <v>0</v>
      </c>
    </row>
    <row r="89" spans="1:6" s="12" customFormat="1" ht="24">
      <c r="A89" s="19" t="s">
        <v>120</v>
      </c>
      <c r="B89" s="27" t="s">
        <v>85</v>
      </c>
      <c r="C89" s="21" t="s">
        <v>12</v>
      </c>
      <c r="D89" s="22">
        <v>3</v>
      </c>
      <c r="E89" s="45"/>
      <c r="F89" s="23">
        <f t="shared" si="3"/>
        <v>0</v>
      </c>
    </row>
    <row r="90" spans="1:6" s="12" customFormat="1" ht="12">
      <c r="A90" s="19" t="s">
        <v>121</v>
      </c>
      <c r="B90" s="27" t="s">
        <v>87</v>
      </c>
      <c r="C90" s="21" t="s">
        <v>12</v>
      </c>
      <c r="D90" s="22">
        <v>5</v>
      </c>
      <c r="E90" s="45"/>
      <c r="F90" s="23">
        <f t="shared" si="3"/>
        <v>0</v>
      </c>
    </row>
    <row r="91" spans="1:6" s="12" customFormat="1" ht="12">
      <c r="A91" s="19" t="s">
        <v>122</v>
      </c>
      <c r="B91" s="27" t="s">
        <v>89</v>
      </c>
      <c r="C91" s="21" t="s">
        <v>12</v>
      </c>
      <c r="D91" s="22">
        <v>70</v>
      </c>
      <c r="E91" s="45"/>
      <c r="F91" s="23">
        <f t="shared" si="3"/>
        <v>0</v>
      </c>
    </row>
    <row r="92" spans="1:6" s="12" customFormat="1" ht="12.75" thickBot="1">
      <c r="A92" s="19" t="s">
        <v>123</v>
      </c>
      <c r="B92" s="27" t="s">
        <v>91</v>
      </c>
      <c r="C92" s="21" t="s">
        <v>12</v>
      </c>
      <c r="D92" s="22">
        <v>1</v>
      </c>
      <c r="E92" s="45"/>
      <c r="F92" s="23">
        <f t="shared" si="3"/>
        <v>0</v>
      </c>
    </row>
    <row r="93" spans="1:6" s="12" customFormat="1" ht="13.5" thickBot="1">
      <c r="A93" s="14"/>
      <c r="B93" s="15" t="s">
        <v>134</v>
      </c>
      <c r="C93" s="16"/>
      <c r="D93" s="17"/>
      <c r="E93" s="18"/>
      <c r="F93" s="41">
        <f>SUM(F49:F92)</f>
        <v>0</v>
      </c>
    </row>
    <row r="94" spans="1:6" s="12" customFormat="1" ht="12.75" thickBot="1">
      <c r="A94" s="34"/>
      <c r="B94" s="35"/>
      <c r="C94" s="39"/>
      <c r="D94" s="36"/>
      <c r="E94" s="36"/>
      <c r="F94" s="38"/>
    </row>
    <row r="95" spans="1:6" s="12" customFormat="1" ht="13.5" thickBot="1">
      <c r="A95" s="14"/>
      <c r="B95" s="15" t="s">
        <v>135</v>
      </c>
      <c r="C95" s="16"/>
      <c r="D95" s="17"/>
      <c r="E95" s="18"/>
      <c r="F95" s="41"/>
    </row>
    <row r="96" spans="1:6" s="12" customFormat="1" ht="12">
      <c r="A96" s="19" t="s">
        <v>136</v>
      </c>
      <c r="B96" s="27" t="s">
        <v>11</v>
      </c>
      <c r="C96" s="21" t="s">
        <v>12</v>
      </c>
      <c r="D96" s="22">
        <v>2</v>
      </c>
      <c r="E96" s="45"/>
      <c r="F96" s="23">
        <f t="shared" si="2"/>
        <v>0</v>
      </c>
    </row>
    <row r="97" spans="1:6" s="12" customFormat="1" ht="12">
      <c r="A97" s="19" t="s">
        <v>137</v>
      </c>
      <c r="B97" s="27" t="s">
        <v>14</v>
      </c>
      <c r="C97" s="21" t="s">
        <v>12</v>
      </c>
      <c r="D97" s="22">
        <v>19</v>
      </c>
      <c r="E97" s="45"/>
      <c r="F97" s="23">
        <f t="shared" si="2"/>
        <v>0</v>
      </c>
    </row>
    <row r="98" spans="1:6" s="12" customFormat="1" ht="12">
      <c r="A98" s="19" t="s">
        <v>138</v>
      </c>
      <c r="B98" s="27" t="s">
        <v>16</v>
      </c>
      <c r="C98" s="21" t="s">
        <v>12</v>
      </c>
      <c r="D98" s="22">
        <v>38</v>
      </c>
      <c r="E98" s="45"/>
      <c r="F98" s="23">
        <f t="shared" si="2"/>
        <v>0</v>
      </c>
    </row>
    <row r="99" spans="1:6" s="12" customFormat="1" ht="12">
      <c r="A99" s="19" t="s">
        <v>139</v>
      </c>
      <c r="B99" s="27" t="s">
        <v>18</v>
      </c>
      <c r="C99" s="21" t="s">
        <v>12</v>
      </c>
      <c r="D99" s="22">
        <v>2</v>
      </c>
      <c r="E99" s="45"/>
      <c r="F99" s="23">
        <f t="shared" si="2"/>
        <v>0</v>
      </c>
    </row>
    <row r="100" spans="1:6" s="12" customFormat="1" ht="12">
      <c r="A100" s="19" t="s">
        <v>140</v>
      </c>
      <c r="B100" s="27" t="s">
        <v>99</v>
      </c>
      <c r="C100" s="21" t="s">
        <v>12</v>
      </c>
      <c r="D100" s="22">
        <v>8</v>
      </c>
      <c r="E100" s="45"/>
      <c r="F100" s="23">
        <f t="shared" si="2"/>
        <v>0</v>
      </c>
    </row>
    <row r="101" spans="1:6" s="12" customFormat="1" ht="12">
      <c r="A101" s="19" t="s">
        <v>141</v>
      </c>
      <c r="B101" s="27" t="s">
        <v>20</v>
      </c>
      <c r="C101" s="21" t="s">
        <v>12</v>
      </c>
      <c r="D101" s="22">
        <v>27</v>
      </c>
      <c r="E101" s="45"/>
      <c r="F101" s="23">
        <f t="shared" si="2"/>
        <v>0</v>
      </c>
    </row>
    <row r="102" spans="1:6" s="12" customFormat="1" ht="12">
      <c r="A102" s="19" t="s">
        <v>142</v>
      </c>
      <c r="B102" s="27" t="s">
        <v>22</v>
      </c>
      <c r="C102" s="21" t="s">
        <v>12</v>
      </c>
      <c r="D102" s="22">
        <v>14</v>
      </c>
      <c r="E102" s="45"/>
      <c r="F102" s="23">
        <f t="shared" si="2"/>
        <v>0</v>
      </c>
    </row>
    <row r="103" spans="1:6" s="12" customFormat="1" ht="12">
      <c r="A103" s="19" t="s">
        <v>143</v>
      </c>
      <c r="B103" s="27" t="s">
        <v>144</v>
      </c>
      <c r="C103" s="21" t="s">
        <v>12</v>
      </c>
      <c r="D103" s="22">
        <v>12</v>
      </c>
      <c r="E103" s="45"/>
      <c r="F103" s="23">
        <f t="shared" si="2"/>
        <v>0</v>
      </c>
    </row>
    <row r="104" spans="1:6" s="12" customFormat="1" ht="12">
      <c r="A104" s="19" t="s">
        <v>145</v>
      </c>
      <c r="B104" s="27" t="s">
        <v>26</v>
      </c>
      <c r="C104" s="21" t="s">
        <v>12</v>
      </c>
      <c r="D104" s="22">
        <v>2</v>
      </c>
      <c r="E104" s="45"/>
      <c r="F104" s="23">
        <f t="shared" si="2"/>
        <v>0</v>
      </c>
    </row>
    <row r="105" spans="1:6" s="12" customFormat="1" ht="12">
      <c r="A105" s="19" t="s">
        <v>146</v>
      </c>
      <c r="B105" s="27" t="s">
        <v>28</v>
      </c>
      <c r="C105" s="21" t="s">
        <v>12</v>
      </c>
      <c r="D105" s="22">
        <v>16</v>
      </c>
      <c r="E105" s="45"/>
      <c r="F105" s="23">
        <f t="shared" si="2"/>
        <v>0</v>
      </c>
    </row>
    <row r="106" spans="1:6" s="12" customFormat="1" ht="12">
      <c r="A106" s="19" t="s">
        <v>147</v>
      </c>
      <c r="B106" s="27" t="s">
        <v>30</v>
      </c>
      <c r="C106" s="21" t="s">
        <v>12</v>
      </c>
      <c r="D106" s="22">
        <v>2</v>
      </c>
      <c r="E106" s="45"/>
      <c r="F106" s="23">
        <f t="shared" si="2"/>
        <v>0</v>
      </c>
    </row>
    <row r="107" spans="1:6" s="12" customFormat="1" ht="12">
      <c r="A107" s="19" t="s">
        <v>148</v>
      </c>
      <c r="B107" s="27" t="s">
        <v>32</v>
      </c>
      <c r="C107" s="21" t="s">
        <v>12</v>
      </c>
      <c r="D107" s="22">
        <v>38</v>
      </c>
      <c r="E107" s="45"/>
      <c r="F107" s="23">
        <f t="shared" si="2"/>
        <v>0</v>
      </c>
    </row>
    <row r="108" spans="1:6" s="12" customFormat="1" ht="12">
      <c r="A108" s="19" t="s">
        <v>149</v>
      </c>
      <c r="B108" s="27" t="s">
        <v>34</v>
      </c>
      <c r="C108" s="21" t="s">
        <v>12</v>
      </c>
      <c r="D108" s="22">
        <v>38</v>
      </c>
      <c r="E108" s="45"/>
      <c r="F108" s="23">
        <f t="shared" si="2"/>
        <v>0</v>
      </c>
    </row>
    <row r="109" spans="1:6" s="12" customFormat="1" ht="12">
      <c r="A109" s="19" t="s">
        <v>150</v>
      </c>
      <c r="B109" s="27" t="s">
        <v>36</v>
      </c>
      <c r="C109" s="21" t="s">
        <v>12</v>
      </c>
      <c r="D109" s="22">
        <v>28</v>
      </c>
      <c r="E109" s="45"/>
      <c r="F109" s="23">
        <f aca="true" t="shared" si="4" ref="F109:F166">D109*E109</f>
        <v>0</v>
      </c>
    </row>
    <row r="110" spans="1:6" s="12" customFormat="1" ht="12">
      <c r="A110" s="19" t="s">
        <v>151</v>
      </c>
      <c r="B110" s="27" t="s">
        <v>115</v>
      </c>
      <c r="C110" s="21" t="s">
        <v>12</v>
      </c>
      <c r="D110" s="22">
        <v>8</v>
      </c>
      <c r="E110" s="45"/>
      <c r="F110" s="23">
        <f t="shared" si="4"/>
        <v>0</v>
      </c>
    </row>
    <row r="111" spans="1:6" s="12" customFormat="1" ht="12">
      <c r="A111" s="19" t="s">
        <v>152</v>
      </c>
      <c r="B111" s="27" t="s">
        <v>38</v>
      </c>
      <c r="C111" s="21" t="s">
        <v>12</v>
      </c>
      <c r="D111" s="22">
        <v>2</v>
      </c>
      <c r="E111" s="45"/>
      <c r="F111" s="23">
        <f t="shared" si="4"/>
        <v>0</v>
      </c>
    </row>
    <row r="112" spans="1:6" s="12" customFormat="1" ht="12">
      <c r="A112" s="19" t="s">
        <v>153</v>
      </c>
      <c r="B112" s="27" t="s">
        <v>40</v>
      </c>
      <c r="C112" s="21" t="s">
        <v>12</v>
      </c>
      <c r="D112" s="22">
        <v>38</v>
      </c>
      <c r="E112" s="45"/>
      <c r="F112" s="23">
        <f t="shared" si="4"/>
        <v>0</v>
      </c>
    </row>
    <row r="113" spans="1:6" s="12" customFormat="1" ht="12">
      <c r="A113" s="19" t="s">
        <v>154</v>
      </c>
      <c r="B113" s="27" t="s">
        <v>42</v>
      </c>
      <c r="C113" s="21" t="s">
        <v>12</v>
      </c>
      <c r="D113" s="22">
        <v>38</v>
      </c>
      <c r="E113" s="45"/>
      <c r="F113" s="23">
        <f t="shared" si="4"/>
        <v>0</v>
      </c>
    </row>
    <row r="114" spans="1:6" s="12" customFormat="1" ht="12">
      <c r="A114" s="19" t="s">
        <v>155</v>
      </c>
      <c r="B114" s="27" t="s">
        <v>44</v>
      </c>
      <c r="C114" s="21" t="s">
        <v>12</v>
      </c>
      <c r="D114" s="22">
        <v>19</v>
      </c>
      <c r="E114" s="45"/>
      <c r="F114" s="23">
        <f t="shared" si="4"/>
        <v>0</v>
      </c>
    </row>
    <row r="115" spans="1:6" s="12" customFormat="1" ht="12">
      <c r="A115" s="19" t="s">
        <v>156</v>
      </c>
      <c r="B115" s="27" t="s">
        <v>46</v>
      </c>
      <c r="C115" s="21" t="s">
        <v>47</v>
      </c>
      <c r="D115" s="22">
        <v>2600</v>
      </c>
      <c r="E115" s="45"/>
      <c r="F115" s="23">
        <f t="shared" si="4"/>
        <v>0</v>
      </c>
    </row>
    <row r="116" spans="1:6" s="12" customFormat="1" ht="12">
      <c r="A116" s="19" t="s">
        <v>157</v>
      </c>
      <c r="B116" s="27" t="s">
        <v>49</v>
      </c>
      <c r="C116" s="21" t="s">
        <v>47</v>
      </c>
      <c r="D116" s="22">
        <v>150</v>
      </c>
      <c r="E116" s="45"/>
      <c r="F116" s="23">
        <f t="shared" si="4"/>
        <v>0</v>
      </c>
    </row>
    <row r="117" spans="1:6" s="12" customFormat="1" ht="12">
      <c r="A117" s="19" t="s">
        <v>158</v>
      </c>
      <c r="B117" s="27" t="s">
        <v>51</v>
      </c>
      <c r="C117" s="21" t="s">
        <v>12</v>
      </c>
      <c r="D117" s="22">
        <v>160</v>
      </c>
      <c r="E117" s="45"/>
      <c r="F117" s="23">
        <f t="shared" si="4"/>
        <v>0</v>
      </c>
    </row>
    <row r="118" spans="1:6" s="12" customFormat="1" ht="12">
      <c r="A118" s="19" t="s">
        <v>159</v>
      </c>
      <c r="B118" s="27" t="s">
        <v>53</v>
      </c>
      <c r="C118" s="21" t="s">
        <v>12</v>
      </c>
      <c r="D118" s="22">
        <v>1</v>
      </c>
      <c r="E118" s="45"/>
      <c r="F118" s="23">
        <f t="shared" si="4"/>
        <v>0</v>
      </c>
    </row>
    <row r="119" spans="1:6" s="12" customFormat="1" ht="12">
      <c r="A119" s="19" t="s">
        <v>160</v>
      </c>
      <c r="B119" s="27" t="s">
        <v>55</v>
      </c>
      <c r="C119" s="21" t="s">
        <v>12</v>
      </c>
      <c r="D119" s="22">
        <v>1</v>
      </c>
      <c r="E119" s="45"/>
      <c r="F119" s="23">
        <f t="shared" si="4"/>
        <v>0</v>
      </c>
    </row>
    <row r="120" spans="1:6" s="12" customFormat="1" ht="12">
      <c r="A120" s="19" t="s">
        <v>161</v>
      </c>
      <c r="B120" s="27" t="s">
        <v>59</v>
      </c>
      <c r="C120" s="21" t="s">
        <v>12</v>
      </c>
      <c r="D120" s="22">
        <v>1</v>
      </c>
      <c r="E120" s="45"/>
      <c r="F120" s="23">
        <f t="shared" si="4"/>
        <v>0</v>
      </c>
    </row>
    <row r="121" spans="1:6" s="12" customFormat="1" ht="12">
      <c r="A121" s="19" t="s">
        <v>162</v>
      </c>
      <c r="B121" s="27" t="s">
        <v>61</v>
      </c>
      <c r="C121" s="21" t="s">
        <v>12</v>
      </c>
      <c r="D121" s="22">
        <v>2</v>
      </c>
      <c r="E121" s="45"/>
      <c r="F121" s="23">
        <f t="shared" si="4"/>
        <v>0</v>
      </c>
    </row>
    <row r="122" spans="1:6" s="12" customFormat="1" ht="12">
      <c r="A122" s="19" t="s">
        <v>163</v>
      </c>
      <c r="B122" s="27" t="s">
        <v>63</v>
      </c>
      <c r="C122" s="21" t="s">
        <v>12</v>
      </c>
      <c r="D122" s="22">
        <v>2</v>
      </c>
      <c r="E122" s="45"/>
      <c r="F122" s="23">
        <f t="shared" si="4"/>
        <v>0</v>
      </c>
    </row>
    <row r="123" spans="1:6" s="12" customFormat="1" ht="12">
      <c r="A123" s="19" t="s">
        <v>164</v>
      </c>
      <c r="B123" s="27" t="s">
        <v>65</v>
      </c>
      <c r="C123" s="21" t="s">
        <v>12</v>
      </c>
      <c r="D123" s="22">
        <v>67</v>
      </c>
      <c r="E123" s="45"/>
      <c r="F123" s="23">
        <f t="shared" si="4"/>
        <v>0</v>
      </c>
    </row>
    <row r="124" spans="1:6" s="12" customFormat="1" ht="12">
      <c r="A124" s="19" t="s">
        <v>165</v>
      </c>
      <c r="B124" s="26" t="s">
        <v>67</v>
      </c>
      <c r="C124" s="21" t="s">
        <v>47</v>
      </c>
      <c r="D124" s="22">
        <v>680</v>
      </c>
      <c r="E124" s="45"/>
      <c r="F124" s="23">
        <f t="shared" si="4"/>
        <v>0</v>
      </c>
    </row>
    <row r="125" spans="1:6" s="12" customFormat="1" ht="12">
      <c r="A125" s="19" t="s">
        <v>166</v>
      </c>
      <c r="B125" s="27" t="s">
        <v>69</v>
      </c>
      <c r="C125" s="21" t="s">
        <v>12</v>
      </c>
      <c r="D125" s="22">
        <v>56</v>
      </c>
      <c r="E125" s="45"/>
      <c r="F125" s="23">
        <f t="shared" si="4"/>
        <v>0</v>
      </c>
    </row>
    <row r="126" spans="1:6" s="12" customFormat="1" ht="12">
      <c r="A126" s="19" t="s">
        <v>167</v>
      </c>
      <c r="B126" s="27" t="s">
        <v>71</v>
      </c>
      <c r="C126" s="21" t="s">
        <v>47</v>
      </c>
      <c r="D126" s="22">
        <v>120</v>
      </c>
      <c r="E126" s="45"/>
      <c r="F126" s="23">
        <f aca="true" t="shared" si="5" ref="F126:F136">D126*E126</f>
        <v>0</v>
      </c>
    </row>
    <row r="127" spans="1:6" s="12" customFormat="1" ht="12">
      <c r="A127" s="19" t="s">
        <v>168</v>
      </c>
      <c r="B127" s="27" t="s">
        <v>73</v>
      </c>
      <c r="C127" s="21" t="s">
        <v>12</v>
      </c>
      <c r="D127" s="22">
        <v>1</v>
      </c>
      <c r="E127" s="45"/>
      <c r="F127" s="23">
        <f t="shared" si="5"/>
        <v>0</v>
      </c>
    </row>
    <row r="128" spans="1:6" s="12" customFormat="1" ht="12">
      <c r="A128" s="19" t="s">
        <v>169</v>
      </c>
      <c r="B128" s="28" t="s">
        <v>133</v>
      </c>
      <c r="C128" s="21" t="s">
        <v>12</v>
      </c>
      <c r="D128" s="22">
        <v>1</v>
      </c>
      <c r="E128" s="45"/>
      <c r="F128" s="23">
        <f t="shared" si="5"/>
        <v>0</v>
      </c>
    </row>
    <row r="129" spans="1:6" s="12" customFormat="1" ht="12">
      <c r="A129" s="19" t="s">
        <v>170</v>
      </c>
      <c r="B129" s="27" t="s">
        <v>77</v>
      </c>
      <c r="C129" s="21" t="s">
        <v>12</v>
      </c>
      <c r="D129" s="22">
        <v>1</v>
      </c>
      <c r="E129" s="45"/>
      <c r="F129" s="23">
        <f t="shared" si="5"/>
        <v>0</v>
      </c>
    </row>
    <row r="130" spans="1:6" s="12" customFormat="1" ht="12">
      <c r="A130" s="19" t="s">
        <v>171</v>
      </c>
      <c r="B130" s="28" t="s">
        <v>79</v>
      </c>
      <c r="C130" s="21" t="s">
        <v>12</v>
      </c>
      <c r="D130" s="22">
        <v>1</v>
      </c>
      <c r="E130" s="45"/>
      <c r="F130" s="23">
        <f t="shared" si="5"/>
        <v>0</v>
      </c>
    </row>
    <row r="131" spans="1:6" s="12" customFormat="1" ht="12">
      <c r="A131" s="19" t="s">
        <v>172</v>
      </c>
      <c r="B131" s="27" t="s">
        <v>81</v>
      </c>
      <c r="C131" s="21" t="s">
        <v>47</v>
      </c>
      <c r="D131" s="22">
        <v>50</v>
      </c>
      <c r="E131" s="45"/>
      <c r="F131" s="23">
        <f t="shared" si="5"/>
        <v>0</v>
      </c>
    </row>
    <row r="132" spans="1:6" s="12" customFormat="1" ht="12">
      <c r="A132" s="19" t="s">
        <v>173</v>
      </c>
      <c r="B132" s="27" t="s">
        <v>83</v>
      </c>
      <c r="C132" s="21" t="s">
        <v>12</v>
      </c>
      <c r="D132" s="22">
        <v>1</v>
      </c>
      <c r="E132" s="45"/>
      <c r="F132" s="23">
        <f t="shared" si="5"/>
        <v>0</v>
      </c>
    </row>
    <row r="133" spans="1:6" s="12" customFormat="1" ht="24">
      <c r="A133" s="19" t="s">
        <v>174</v>
      </c>
      <c r="B133" s="27" t="s">
        <v>85</v>
      </c>
      <c r="C133" s="21" t="s">
        <v>12</v>
      </c>
      <c r="D133" s="22">
        <v>2</v>
      </c>
      <c r="E133" s="45"/>
      <c r="F133" s="23">
        <f t="shared" si="5"/>
        <v>0</v>
      </c>
    </row>
    <row r="134" spans="1:6" s="12" customFormat="1" ht="12">
      <c r="A134" s="19" t="s">
        <v>175</v>
      </c>
      <c r="B134" s="27" t="s">
        <v>87</v>
      </c>
      <c r="C134" s="21" t="s">
        <v>12</v>
      </c>
      <c r="D134" s="22">
        <v>4</v>
      </c>
      <c r="E134" s="45"/>
      <c r="F134" s="23">
        <f t="shared" si="5"/>
        <v>0</v>
      </c>
    </row>
    <row r="135" spans="1:6" s="12" customFormat="1" ht="12">
      <c r="A135" s="19" t="s">
        <v>176</v>
      </c>
      <c r="B135" s="27" t="s">
        <v>89</v>
      </c>
      <c r="C135" s="21" t="s">
        <v>12</v>
      </c>
      <c r="D135" s="22">
        <v>70</v>
      </c>
      <c r="E135" s="45"/>
      <c r="F135" s="23">
        <f t="shared" si="5"/>
        <v>0</v>
      </c>
    </row>
    <row r="136" spans="1:6" s="12" customFormat="1" ht="12.75" thickBot="1">
      <c r="A136" s="19" t="s">
        <v>177</v>
      </c>
      <c r="B136" s="27" t="s">
        <v>91</v>
      </c>
      <c r="C136" s="21" t="s">
        <v>12</v>
      </c>
      <c r="D136" s="22">
        <v>1</v>
      </c>
      <c r="E136" s="45"/>
      <c r="F136" s="23">
        <f t="shared" si="5"/>
        <v>0</v>
      </c>
    </row>
    <row r="137" spans="1:6" s="12" customFormat="1" ht="13.5" thickBot="1">
      <c r="A137" s="14"/>
      <c r="B137" s="15" t="s">
        <v>178</v>
      </c>
      <c r="C137" s="16"/>
      <c r="D137" s="17"/>
      <c r="E137" s="18"/>
      <c r="F137" s="41">
        <f>SUM(F96:F136)</f>
        <v>0</v>
      </c>
    </row>
    <row r="138" spans="1:6" s="12" customFormat="1" ht="12.75" thickBot="1">
      <c r="A138" s="40"/>
      <c r="B138" s="35"/>
      <c r="C138" s="39"/>
      <c r="D138" s="36"/>
      <c r="E138" s="37"/>
      <c r="F138" s="38"/>
    </row>
    <row r="139" spans="1:6" s="12" customFormat="1" ht="13.5" thickBot="1">
      <c r="A139" s="14"/>
      <c r="B139" s="15" t="s">
        <v>179</v>
      </c>
      <c r="C139" s="16"/>
      <c r="D139" s="17"/>
      <c r="E139" s="18"/>
      <c r="F139" s="41"/>
    </row>
    <row r="140" spans="1:6" s="12" customFormat="1" ht="12">
      <c r="A140" s="19" t="s">
        <v>180</v>
      </c>
      <c r="B140" s="26" t="s">
        <v>181</v>
      </c>
      <c r="C140" s="21" t="s">
        <v>12</v>
      </c>
      <c r="D140" s="22">
        <v>1</v>
      </c>
      <c r="E140" s="45"/>
      <c r="F140" s="23">
        <f t="shared" si="4"/>
        <v>0</v>
      </c>
    </row>
    <row r="141" spans="1:6" s="12" customFormat="1" ht="12">
      <c r="A141" s="19" t="s">
        <v>182</v>
      </c>
      <c r="B141" s="26" t="s">
        <v>183</v>
      </c>
      <c r="C141" s="21" t="s">
        <v>184</v>
      </c>
      <c r="D141" s="22">
        <v>3</v>
      </c>
      <c r="E141" s="45"/>
      <c r="F141" s="23">
        <f t="shared" si="4"/>
        <v>0</v>
      </c>
    </row>
    <row r="142" spans="1:6" s="12" customFormat="1" ht="12">
      <c r="A142" s="19" t="s">
        <v>185</v>
      </c>
      <c r="B142" s="26" t="s">
        <v>186</v>
      </c>
      <c r="C142" s="21" t="s">
        <v>187</v>
      </c>
      <c r="D142" s="22">
        <v>50</v>
      </c>
      <c r="E142" s="45"/>
      <c r="F142" s="23">
        <f t="shared" si="4"/>
        <v>0</v>
      </c>
    </row>
    <row r="143" spans="1:6" s="12" customFormat="1" ht="36">
      <c r="A143" s="19" t="s">
        <v>188</v>
      </c>
      <c r="B143" s="26" t="s">
        <v>189</v>
      </c>
      <c r="C143" s="21" t="s">
        <v>184</v>
      </c>
      <c r="D143" s="22">
        <v>3</v>
      </c>
      <c r="E143" s="45"/>
      <c r="F143" s="23">
        <f t="shared" si="4"/>
        <v>0</v>
      </c>
    </row>
    <row r="144" spans="1:6" s="12" customFormat="1" ht="12">
      <c r="A144" s="19" t="s">
        <v>190</v>
      </c>
      <c r="B144" s="26" t="s">
        <v>191</v>
      </c>
      <c r="C144" s="21" t="s">
        <v>7</v>
      </c>
      <c r="D144" s="22">
        <v>1</v>
      </c>
      <c r="E144" s="45"/>
      <c r="F144" s="23">
        <f t="shared" si="4"/>
        <v>0</v>
      </c>
    </row>
    <row r="145" spans="1:6" s="12" customFormat="1" ht="12">
      <c r="A145" s="19" t="s">
        <v>192</v>
      </c>
      <c r="B145" s="26" t="s">
        <v>193</v>
      </c>
      <c r="C145" s="21" t="s">
        <v>187</v>
      </c>
      <c r="D145" s="22">
        <v>40</v>
      </c>
      <c r="E145" s="45"/>
      <c r="F145" s="23">
        <f t="shared" si="4"/>
        <v>0</v>
      </c>
    </row>
    <row r="146" spans="1:6" s="12" customFormat="1" ht="12">
      <c r="A146" s="19" t="s">
        <v>194</v>
      </c>
      <c r="B146" s="26" t="s">
        <v>195</v>
      </c>
      <c r="C146" s="21" t="s">
        <v>187</v>
      </c>
      <c r="D146" s="22">
        <v>20</v>
      </c>
      <c r="E146" s="45"/>
      <c r="F146" s="23">
        <f t="shared" si="4"/>
        <v>0</v>
      </c>
    </row>
    <row r="147" spans="1:6" s="12" customFormat="1" ht="12">
      <c r="A147" s="19" t="s">
        <v>196</v>
      </c>
      <c r="B147" s="26" t="s">
        <v>197</v>
      </c>
      <c r="C147" s="21" t="s">
        <v>187</v>
      </c>
      <c r="D147" s="22">
        <v>16</v>
      </c>
      <c r="E147" s="45"/>
      <c r="F147" s="23">
        <f t="shared" si="4"/>
        <v>0</v>
      </c>
    </row>
    <row r="148" spans="1:6" s="12" customFormat="1" ht="12">
      <c r="A148" s="19" t="s">
        <v>198</v>
      </c>
      <c r="B148" s="26" t="s">
        <v>199</v>
      </c>
      <c r="C148" s="21" t="s">
        <v>187</v>
      </c>
      <c r="D148" s="22">
        <v>8</v>
      </c>
      <c r="E148" s="45"/>
      <c r="F148" s="23">
        <f t="shared" si="4"/>
        <v>0</v>
      </c>
    </row>
    <row r="149" spans="1:6" s="12" customFormat="1" ht="24">
      <c r="A149" s="19" t="s">
        <v>200</v>
      </c>
      <c r="B149" s="26" t="s">
        <v>201</v>
      </c>
      <c r="C149" s="21" t="s">
        <v>7</v>
      </c>
      <c r="D149" s="22">
        <v>1</v>
      </c>
      <c r="E149" s="45"/>
      <c r="F149" s="23">
        <f t="shared" si="4"/>
        <v>0</v>
      </c>
    </row>
    <row r="150" spans="1:6" s="12" customFormat="1" ht="12">
      <c r="A150" s="19" t="s">
        <v>202</v>
      </c>
      <c r="B150" s="26" t="s">
        <v>203</v>
      </c>
      <c r="C150" s="21" t="s">
        <v>187</v>
      </c>
      <c r="D150" s="22">
        <v>16</v>
      </c>
      <c r="E150" s="45"/>
      <c r="F150" s="23">
        <f t="shared" si="4"/>
        <v>0</v>
      </c>
    </row>
    <row r="151" spans="1:6" s="12" customFormat="1" ht="12">
      <c r="A151" s="19" t="s">
        <v>204</v>
      </c>
      <c r="B151" s="26" t="s">
        <v>205</v>
      </c>
      <c r="C151" s="21" t="s">
        <v>187</v>
      </c>
      <c r="D151" s="22">
        <v>8</v>
      </c>
      <c r="E151" s="45"/>
      <c r="F151" s="23">
        <f t="shared" si="4"/>
        <v>0</v>
      </c>
    </row>
    <row r="152" spans="1:6" s="12" customFormat="1" ht="12">
      <c r="A152" s="19" t="s">
        <v>206</v>
      </c>
      <c r="B152" s="26" t="s">
        <v>207</v>
      </c>
      <c r="C152" s="21" t="s">
        <v>187</v>
      </c>
      <c r="D152" s="22">
        <v>80</v>
      </c>
      <c r="E152" s="45"/>
      <c r="F152" s="23">
        <f t="shared" si="4"/>
        <v>0</v>
      </c>
    </row>
    <row r="153" spans="1:6" s="12" customFormat="1" ht="12">
      <c r="A153" s="19" t="s">
        <v>208</v>
      </c>
      <c r="B153" s="26" t="s">
        <v>209</v>
      </c>
      <c r="C153" s="21" t="s">
        <v>187</v>
      </c>
      <c r="D153" s="22">
        <v>16</v>
      </c>
      <c r="E153" s="45"/>
      <c r="F153" s="23">
        <f t="shared" si="4"/>
        <v>0</v>
      </c>
    </row>
    <row r="154" spans="1:6" s="12" customFormat="1" ht="12">
      <c r="A154" s="19" t="s">
        <v>210</v>
      </c>
      <c r="B154" s="26" t="s">
        <v>211</v>
      </c>
      <c r="C154" s="21" t="s">
        <v>187</v>
      </c>
      <c r="D154" s="22">
        <v>8</v>
      </c>
      <c r="E154" s="45"/>
      <c r="F154" s="23">
        <f t="shared" si="4"/>
        <v>0</v>
      </c>
    </row>
    <row r="155" spans="1:6" s="12" customFormat="1" ht="12">
      <c r="A155" s="19" t="s">
        <v>212</v>
      </c>
      <c r="B155" s="26" t="s">
        <v>213</v>
      </c>
      <c r="C155" s="21" t="s">
        <v>187</v>
      </c>
      <c r="D155" s="22">
        <v>8</v>
      </c>
      <c r="E155" s="45"/>
      <c r="F155" s="23">
        <f t="shared" si="4"/>
        <v>0</v>
      </c>
    </row>
    <row r="156" spans="1:6" s="12" customFormat="1" ht="12">
      <c r="A156" s="19" t="s">
        <v>214</v>
      </c>
      <c r="B156" s="26" t="s">
        <v>215</v>
      </c>
      <c r="C156" s="21" t="s">
        <v>187</v>
      </c>
      <c r="D156" s="22">
        <v>8</v>
      </c>
      <c r="E156" s="45"/>
      <c r="F156" s="23">
        <f t="shared" si="4"/>
        <v>0</v>
      </c>
    </row>
    <row r="157" spans="1:6" s="12" customFormat="1" ht="12">
      <c r="A157" s="19" t="s">
        <v>216</v>
      </c>
      <c r="B157" s="26" t="s">
        <v>217</v>
      </c>
      <c r="C157" s="21" t="s">
        <v>187</v>
      </c>
      <c r="D157" s="22">
        <v>8</v>
      </c>
      <c r="E157" s="45"/>
      <c r="F157" s="23">
        <f t="shared" si="4"/>
        <v>0</v>
      </c>
    </row>
    <row r="158" spans="1:6" s="12" customFormat="1" ht="12">
      <c r="A158" s="19" t="s">
        <v>218</v>
      </c>
      <c r="B158" s="26" t="s">
        <v>219</v>
      </c>
      <c r="C158" s="21" t="s">
        <v>187</v>
      </c>
      <c r="D158" s="22">
        <v>8</v>
      </c>
      <c r="E158" s="45"/>
      <c r="F158" s="23">
        <f t="shared" si="4"/>
        <v>0</v>
      </c>
    </row>
    <row r="159" spans="1:6" s="12" customFormat="1" ht="12">
      <c r="A159" s="19" t="s">
        <v>220</v>
      </c>
      <c r="B159" s="26" t="s">
        <v>221</v>
      </c>
      <c r="C159" s="21" t="s">
        <v>187</v>
      </c>
      <c r="D159" s="22">
        <v>4</v>
      </c>
      <c r="E159" s="45"/>
      <c r="F159" s="23">
        <f t="shared" si="4"/>
        <v>0</v>
      </c>
    </row>
    <row r="160" spans="1:6" s="12" customFormat="1" ht="12">
      <c r="A160" s="19" t="s">
        <v>222</v>
      </c>
      <c r="B160" s="26" t="s">
        <v>223</v>
      </c>
      <c r="C160" s="21" t="s">
        <v>7</v>
      </c>
      <c r="D160" s="22">
        <v>1</v>
      </c>
      <c r="E160" s="45"/>
      <c r="F160" s="23">
        <f t="shared" si="4"/>
        <v>0</v>
      </c>
    </row>
    <row r="161" spans="1:6" s="12" customFormat="1" ht="24">
      <c r="A161" s="19" t="s">
        <v>224</v>
      </c>
      <c r="B161" s="26" t="s">
        <v>225</v>
      </c>
      <c r="C161" s="21" t="s">
        <v>187</v>
      </c>
      <c r="D161" s="22">
        <v>40</v>
      </c>
      <c r="E161" s="45"/>
      <c r="F161" s="23">
        <f t="shared" si="4"/>
        <v>0</v>
      </c>
    </row>
    <row r="162" spans="1:6" s="12" customFormat="1" ht="24">
      <c r="A162" s="19" t="s">
        <v>226</v>
      </c>
      <c r="B162" s="26" t="s">
        <v>227</v>
      </c>
      <c r="C162" s="21" t="s">
        <v>7</v>
      </c>
      <c r="D162" s="22">
        <v>1</v>
      </c>
      <c r="E162" s="45"/>
      <c r="F162" s="23">
        <f t="shared" si="4"/>
        <v>0</v>
      </c>
    </row>
    <row r="163" spans="1:6" s="12" customFormat="1" ht="12">
      <c r="A163" s="19" t="s">
        <v>228</v>
      </c>
      <c r="B163" s="26" t="s">
        <v>229</v>
      </c>
      <c r="C163" s="21" t="s">
        <v>187</v>
      </c>
      <c r="D163" s="22">
        <v>100</v>
      </c>
      <c r="E163" s="45"/>
      <c r="F163" s="23">
        <f t="shared" si="4"/>
        <v>0</v>
      </c>
    </row>
    <row r="164" spans="1:6" s="12" customFormat="1" ht="12">
      <c r="A164" s="19" t="s">
        <v>230</v>
      </c>
      <c r="B164" s="26" t="s">
        <v>231</v>
      </c>
      <c r="C164" s="21" t="s">
        <v>7</v>
      </c>
      <c r="D164" s="22">
        <v>1</v>
      </c>
      <c r="E164" s="45"/>
      <c r="F164" s="23">
        <f t="shared" si="4"/>
        <v>0</v>
      </c>
    </row>
    <row r="165" spans="1:6" s="12" customFormat="1" ht="60">
      <c r="A165" s="19" t="s">
        <v>232</v>
      </c>
      <c r="B165" s="26" t="s">
        <v>233</v>
      </c>
      <c r="C165" s="21" t="s">
        <v>7</v>
      </c>
      <c r="D165" s="22">
        <v>1</v>
      </c>
      <c r="E165" s="45"/>
      <c r="F165" s="23">
        <f t="shared" si="4"/>
        <v>0</v>
      </c>
    </row>
    <row r="166" spans="1:6" s="12" customFormat="1" ht="36.75" thickBot="1">
      <c r="A166" s="19" t="s">
        <v>234</v>
      </c>
      <c r="B166" s="26" t="s">
        <v>235</v>
      </c>
      <c r="C166" s="21" t="s">
        <v>7</v>
      </c>
      <c r="D166" s="22">
        <v>1</v>
      </c>
      <c r="E166" s="45"/>
      <c r="F166" s="23">
        <f t="shared" si="4"/>
        <v>0</v>
      </c>
    </row>
    <row r="167" spans="1:6" s="12" customFormat="1" ht="13.5" thickBot="1">
      <c r="A167" s="30"/>
      <c r="B167" s="16" t="s">
        <v>236</v>
      </c>
      <c r="C167" s="31"/>
      <c r="D167" s="32"/>
      <c r="E167" s="32"/>
      <c r="F167" s="41">
        <f>SUM(F140:F166)</f>
        <v>0</v>
      </c>
    </row>
    <row r="168" spans="1:6" ht="13.5" thickBot="1">
      <c r="A168" s="42"/>
      <c r="B168" s="43"/>
      <c r="C168" s="43"/>
      <c r="D168" s="43"/>
      <c r="E168" s="43"/>
      <c r="F168" s="44"/>
    </row>
    <row r="169" spans="1:6" s="11" customFormat="1" ht="18">
      <c r="A169" s="46"/>
      <c r="B169" s="47" t="s">
        <v>6</v>
      </c>
      <c r="C169" s="48"/>
      <c r="D169" s="48"/>
      <c r="E169" s="48"/>
      <c r="F169" s="48"/>
    </row>
    <row r="170" spans="1:6" s="11" customFormat="1" ht="18">
      <c r="A170" s="49"/>
      <c r="B170" s="50"/>
      <c r="C170" s="51"/>
      <c r="D170" s="51"/>
      <c r="E170" s="51"/>
      <c r="F170" s="51"/>
    </row>
    <row r="171" spans="1:6" s="12" customFormat="1" ht="16.5" customHeight="1">
      <c r="A171" s="52">
        <v>1</v>
      </c>
      <c r="B171" s="53" t="str">
        <f>B5</f>
        <v>1.PP</v>
      </c>
      <c r="C171" s="54" t="s">
        <v>7</v>
      </c>
      <c r="D171" s="55">
        <v>1</v>
      </c>
      <c r="E171" s="56">
        <f>F46</f>
        <v>0</v>
      </c>
      <c r="F171" s="57">
        <f>D171*E171</f>
        <v>0</v>
      </c>
    </row>
    <row r="172" spans="1:6" s="12" customFormat="1" ht="16.5" customHeight="1">
      <c r="A172" s="52">
        <v>2</v>
      </c>
      <c r="B172" s="53" t="str">
        <f>B48</f>
        <v>2.NP</v>
      </c>
      <c r="C172" s="54" t="s">
        <v>7</v>
      </c>
      <c r="D172" s="55">
        <v>1</v>
      </c>
      <c r="E172" s="56">
        <f>F93</f>
        <v>0</v>
      </c>
      <c r="F172" s="57">
        <f>D172*E172</f>
        <v>0</v>
      </c>
    </row>
    <row r="173" spans="1:6" s="12" customFormat="1" ht="16.5" customHeight="1">
      <c r="A173" s="52">
        <v>3</v>
      </c>
      <c r="B173" s="53" t="str">
        <f>B95</f>
        <v>3.NP</v>
      </c>
      <c r="C173" s="54" t="s">
        <v>7</v>
      </c>
      <c r="D173" s="55">
        <v>1</v>
      </c>
      <c r="E173" s="56">
        <f>F137</f>
        <v>0</v>
      </c>
      <c r="F173" s="57">
        <f>D173*E173</f>
        <v>0</v>
      </c>
    </row>
    <row r="174" spans="1:6" s="12" customFormat="1" ht="16.5" customHeight="1" thickBot="1">
      <c r="A174" s="58">
        <v>4</v>
      </c>
      <c r="B174" s="59" t="str">
        <f>B139</f>
        <v>VRN</v>
      </c>
      <c r="C174" s="60" t="s">
        <v>7</v>
      </c>
      <c r="D174" s="61">
        <v>1</v>
      </c>
      <c r="E174" s="62">
        <f>F167</f>
        <v>0</v>
      </c>
      <c r="F174" s="63">
        <f>D174*E174</f>
        <v>0</v>
      </c>
    </row>
    <row r="175" spans="1:6" s="13" customFormat="1" ht="21" customHeight="1" thickBot="1">
      <c r="A175" s="64"/>
      <c r="B175" s="65" t="s">
        <v>8</v>
      </c>
      <c r="C175" s="65"/>
      <c r="D175" s="66"/>
      <c r="E175" s="65"/>
      <c r="F175" s="67">
        <f>SUM(F171:F174)</f>
        <v>0</v>
      </c>
    </row>
  </sheetData>
  <sheetProtection algorithmName="SHA-512" hashValue="E2EOI9Qi03Sk0RNeBWFYUaK0UTLN6FaKeikOVquklQ+heh0IFF1aeCDcooRtMbn0IySHkP9A+e1q6eO4nepfGA==" saltValue="OUN1s9D0PHZ2Ony/gKWH3w==" spinCount="100000" sheet="1" selectLockedCells="1"/>
  <mergeCells count="2">
    <mergeCell ref="B2:D2"/>
    <mergeCell ref="D3:F3"/>
  </mergeCells>
  <printOptions gridLines="1"/>
  <pageMargins left="0.5905511811023623" right="0.3937007874015748" top="0.7874015748031497" bottom="0.7874015748031497" header="0.5118110236220472" footer="0.31496062992125984"/>
  <pageSetup fitToHeight="0" fitToWidth="1" horizontalDpi="600" verticalDpi="600" orientation="portrait" paperSize="9" scale="88" copies="2" r:id="rId2"/>
  <headerFooter alignWithMargins="0">
    <oddHeader>&amp;Rvz ev.č. VZ5/2022 příloha č. 2 smlouvy o dílo</oddHeader>
  </headerFooter>
  <rowBreaks count="3" manualBreakCount="3">
    <brk id="46" max="16383" man="1"/>
    <brk id="93" max="16383" man="1"/>
    <brk id="1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Maule Monika, Ing.</dc:creator>
  <cp:keywords/>
  <dc:description/>
  <cp:lastModifiedBy>Maule Monika, Ing.</cp:lastModifiedBy>
  <cp:lastPrinted>2022-06-02T07:07:19Z</cp:lastPrinted>
  <dcterms:created xsi:type="dcterms:W3CDTF">2022-06-02T05:54:08Z</dcterms:created>
  <dcterms:modified xsi:type="dcterms:W3CDTF">2022-06-09T11:47:59Z</dcterms:modified>
  <cp:category/>
  <cp:version/>
  <cp:contentType/>
  <cp:contentStatus/>
</cp:coreProperties>
</file>