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1"/>
  </bookViews>
  <sheets>
    <sheet name="specifikace" sheetId="1" r:id="rId1"/>
    <sheet name="List1" sheetId="26" r:id="rId2"/>
    <sheet name="List2" sheetId="27" r:id="rId3"/>
  </sheets>
  <definedNames/>
  <calcPr calcId="162913"/>
</workbook>
</file>

<file path=xl/sharedStrings.xml><?xml version="1.0" encoding="utf-8"?>
<sst xmlns="http://schemas.openxmlformats.org/spreadsheetml/2006/main" count="138" uniqueCount="92">
  <si>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</si>
  <si>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</si>
  <si>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</si>
  <si>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</si>
  <si>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</si>
  <si>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</si>
  <si>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</si>
  <si>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</si>
  <si>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</si>
  <si>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</si>
  <si>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</si>
  <si>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</si>
  <si>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</si>
  <si>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</si>
  <si>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</si>
  <si>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</si>
  <si>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</si>
  <si>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</si>
  <si>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</si>
  <si>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</si>
  <si>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</si>
  <si>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</si>
  <si>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</si>
  <si>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</si>
  <si>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viz List2</t>
  </si>
  <si>
    <t>Druh dodávky</t>
  </si>
  <si>
    <t>Popis</t>
  </si>
  <si>
    <t>Minimální požadované vlastnosti</t>
  </si>
  <si>
    <t>Procesor</t>
  </si>
  <si>
    <t>Paměť RAM</t>
  </si>
  <si>
    <t>Grafická karta</t>
  </si>
  <si>
    <t>Síťové připojení</t>
  </si>
  <si>
    <t>Vstupní a výstupní porty a sloty</t>
  </si>
  <si>
    <t>Operační systém</t>
  </si>
  <si>
    <t>Klávesnice</t>
  </si>
  <si>
    <t>Záruka a podpora</t>
  </si>
  <si>
    <t>Zboží nebude použité ani repasované</t>
  </si>
  <si>
    <t>List 2</t>
  </si>
  <si>
    <t>List 1</t>
  </si>
  <si>
    <t>Notebook</t>
  </si>
  <si>
    <t>30213100-6</t>
  </si>
  <si>
    <t>Záruka v měsících</t>
  </si>
  <si>
    <t>Další vlastnosti</t>
  </si>
  <si>
    <t>Podsvícená klávesnice</t>
  </si>
  <si>
    <t>Samostatný numerický blok</t>
  </si>
  <si>
    <t>Česká klávesnice</t>
  </si>
  <si>
    <t>Obchodní název a typ licence</t>
  </si>
  <si>
    <t>Počet a typ postů/slotů</t>
  </si>
  <si>
    <t>Další</t>
  </si>
  <si>
    <t>Ethernet RJ-45</t>
  </si>
  <si>
    <t>Rozhraní</t>
  </si>
  <si>
    <t>Minimální dosažená hodnota G3D Mark v testu na https://www.videocardbenchmark.net/</t>
  </si>
  <si>
    <t>Kapacita v GB</t>
  </si>
  <si>
    <t>Typ</t>
  </si>
  <si>
    <t>Pevný disk</t>
  </si>
  <si>
    <t>Velikost v GB</t>
  </si>
  <si>
    <t>Minimální dosažená hodnota CPU MARK v testu na www.cpubenchmark.net</t>
  </si>
  <si>
    <t>Úhlopříčka displeje uvedená v palcích</t>
  </si>
  <si>
    <t>Display</t>
  </si>
  <si>
    <t>notebook</t>
  </si>
  <si>
    <t>provedení přenosného počítače</t>
  </si>
  <si>
    <t>Konstrukce</t>
  </si>
  <si>
    <t>Komponent</t>
  </si>
  <si>
    <t>Přenosné počítače</t>
  </si>
  <si>
    <t>ano</t>
  </si>
  <si>
    <t>Maximální hmotnost v Kg</t>
  </si>
  <si>
    <t>Hmotnost</t>
  </si>
  <si>
    <t>15,6"</t>
  </si>
  <si>
    <t>8GB</t>
  </si>
  <si>
    <t>DNS IT 077</t>
  </si>
  <si>
    <t>Požadujeme plnou kompatibilitu s SW a HWFWSTO,TINA, RC-system+C7. Referenční model odpovídající této specifikaci je například ASUS X515 (185-X515FA-EJ111XA). Tento model notebooku byl zároveň otestován školou a plní tak požadavek na požadovanou kompatibilitu se specifickým vybavením školy.</t>
  </si>
  <si>
    <t>Případné další vlastnosti nebo požadavky</t>
  </si>
  <si>
    <t>Poznámky</t>
  </si>
  <si>
    <t>Microsoft Windows 10Pro CZ (možnost využít licenční program Microsoft Shape the Future)</t>
  </si>
  <si>
    <t>1x USB 3.0 (typ A), 1x USB-C, 2x USB 2.0 , Audio 3,5mm Jack</t>
  </si>
  <si>
    <t>Rychlost v Mbit/s</t>
  </si>
  <si>
    <t>integrovaná 1920 x 1080 bodů</t>
  </si>
  <si>
    <t>250 GB</t>
  </si>
  <si>
    <t>SSD typu M.2 NVMe PCIe 3.0</t>
  </si>
  <si>
    <t>8GB DDR4</t>
  </si>
  <si>
    <t>Počet jader 2</t>
  </si>
  <si>
    <t>Volný M.2 PCIe slot pro druhý HDD</t>
  </si>
  <si>
    <t>3xUSB 3.2 typ A, 1x USB-C 3.2, 1xHDMI 2.1</t>
  </si>
  <si>
    <t>Wifi 6 Intel 802.11ax 2x2 + BT 5.1</t>
  </si>
  <si>
    <t>1000 Mbit/s</t>
  </si>
  <si>
    <t>500GB</t>
  </si>
  <si>
    <t>SSD -NVMe</t>
  </si>
  <si>
    <t>matný, IPS, 144Hz</t>
  </si>
  <si>
    <t>Matný displej s Full HD rozšířením a antireflexní vrstvou</t>
  </si>
  <si>
    <t>Wi-Fi standard IEEE 802.11ac</t>
  </si>
  <si>
    <t>Microsoft Windows 11Pro CZ (možnost využít licenční program Microsoft Shape the Future)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</si>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</sst>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38" applyNumberFormat="1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" fillId="0" borderId="0" xfId="44">
      <alignment/>
      <protection/>
    </xf>
    <xf numFmtId="0" fontId="10" fillId="0" borderId="0" xfId="44" applyFont="1" applyAlignment="1">
      <alignment horizontal="left" vertical="center" wrapText="1" indent="1"/>
      <protection/>
    </xf>
    <xf numFmtId="0" fontId="10" fillId="0" borderId="0" xfId="44" applyFont="1" applyAlignment="1">
      <alignment horizontal="left" vertical="center" wrapText="1"/>
      <protection/>
    </xf>
    <xf numFmtId="0" fontId="1" fillId="0" borderId="0" xfId="44" applyAlignment="1">
      <alignment horizontal="center" vertical="center"/>
      <protection/>
    </xf>
    <xf numFmtId="0" fontId="10" fillId="0" borderId="1" xfId="44" applyFont="1" applyBorder="1" applyAlignment="1">
      <alignment horizontal="left" vertical="center" wrapText="1"/>
      <protection/>
    </xf>
    <xf numFmtId="0" fontId="11" fillId="3" borderId="2" xfId="44" applyFont="1" applyFill="1" applyBorder="1" applyAlignment="1">
      <alignment horizontal="left" vertical="center" wrapText="1"/>
      <protection/>
    </xf>
    <xf numFmtId="0" fontId="10" fillId="0" borderId="3" xfId="44" applyFont="1" applyBorder="1" applyAlignment="1">
      <alignment horizontal="left" vertical="center" wrapText="1"/>
      <protection/>
    </xf>
    <xf numFmtId="0" fontId="10" fillId="0" borderId="4" xfId="44" applyFont="1" applyBorder="1" applyAlignment="1">
      <alignment horizontal="center" vertical="center" wrapText="1"/>
      <protection/>
    </xf>
    <xf numFmtId="0" fontId="11" fillId="3" borderId="5" xfId="44" applyFont="1" applyFill="1" applyBorder="1" applyAlignment="1">
      <alignment horizontal="left" vertical="center" wrapText="1"/>
      <protection/>
    </xf>
    <xf numFmtId="0" fontId="10" fillId="0" borderId="6" xfId="44" applyFont="1" applyBorder="1" applyAlignment="1">
      <alignment horizontal="center" vertical="center" wrapText="1"/>
      <protection/>
    </xf>
    <xf numFmtId="0" fontId="9" fillId="0" borderId="7" xfId="44" applyFont="1" applyBorder="1" applyAlignment="1">
      <alignment horizontal="left" vertical="center" wrapText="1"/>
      <protection/>
    </xf>
    <xf numFmtId="0" fontId="9" fillId="0" borderId="8" xfId="44" applyFont="1" applyBorder="1" applyAlignment="1">
      <alignment horizontal="center" vertical="center" wrapText="1"/>
      <protection/>
    </xf>
    <xf numFmtId="0" fontId="9" fillId="0" borderId="9" xfId="44" applyFont="1" applyBorder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0" fontId="9" fillId="0" borderId="11" xfId="44" applyFont="1" applyBorder="1" applyAlignment="1">
      <alignment horizontal="center" vertical="center" wrapText="1"/>
      <protection/>
    </xf>
    <xf numFmtId="0" fontId="9" fillId="4" borderId="12" xfId="44" applyFont="1" applyFill="1" applyBorder="1" applyAlignment="1">
      <alignment horizontal="left" vertical="center" wrapText="1"/>
      <protection/>
    </xf>
    <xf numFmtId="0" fontId="9" fillId="4" borderId="1" xfId="44" applyFont="1" applyFill="1" applyBorder="1" applyAlignment="1">
      <alignment horizontal="left" vertical="center" wrapText="1"/>
      <protection/>
    </xf>
    <xf numFmtId="0" fontId="1" fillId="0" borderId="0" xfId="44" applyAlignment="1">
      <alignment horizontal="center" vertical="center" wrapText="1"/>
      <protection/>
    </xf>
    <xf numFmtId="0" fontId="10" fillId="0" borderId="13" xfId="44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15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4" fillId="3" borderId="5" xfId="44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15" xfId="20" applyNumberFormat="1" applyFont="1" applyBorder="1" applyAlignment="1" applyProtection="1">
      <alignment vertical="top" wrapText="1" readingOrder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165" fontId="8" fillId="0" borderId="17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8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15" xfId="0" applyFont="1" applyBorder="1" applyAlignment="1" applyProtection="1">
      <alignment vertical="center" wrapText="1" readingOrder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0" fontId="13" fillId="0" borderId="19" xfId="30" applyFont="1" applyBorder="1" applyAlignment="1">
      <alignment horizontal="center" vertical="center"/>
      <protection/>
    </xf>
    <xf numFmtId="0" fontId="13" fillId="0" borderId="20" xfId="30" applyFont="1" applyBorder="1" applyAlignment="1">
      <alignment horizontal="center" vertical="center"/>
      <protection/>
    </xf>
    <xf numFmtId="0" fontId="13" fillId="0" borderId="21" xfId="30" applyFont="1" applyBorder="1" applyAlignment="1">
      <alignment horizontal="center" vertical="center"/>
      <protection/>
    </xf>
    <xf numFmtId="0" fontId="10" fillId="0" borderId="13" xfId="44" applyFont="1" applyBorder="1" applyAlignment="1">
      <alignment horizontal="center" vertical="center" wrapText="1"/>
      <protection/>
    </xf>
    <xf numFmtId="0" fontId="10" fillId="0" borderId="22" xfId="44" applyFont="1" applyBorder="1" applyAlignment="1">
      <alignment horizontal="center" vertical="center" wrapText="1"/>
      <protection/>
    </xf>
    <xf numFmtId="0" fontId="10" fillId="0" borderId="6" xfId="44" applyFont="1" applyBorder="1" applyAlignment="1">
      <alignment horizontal="center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12" xfId="34"/>
    <cellStyle name="Normální 9" xfId="35"/>
    <cellStyle name="Normální 11" xfId="36"/>
    <cellStyle name="Normální 10" xfId="37"/>
    <cellStyle name="Normální 2 2" xfId="38"/>
    <cellStyle name="Normální 3 4 2" xfId="39"/>
    <cellStyle name="Normální 5 2" xfId="40"/>
    <cellStyle name="Normální 8 2" xfId="41"/>
    <cellStyle name="Normální 13" xfId="42"/>
    <cellStyle name="Normální 14" xfId="43"/>
    <cellStyle name="Normální 15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6"/>
  <sheetViews>
    <sheetView showGridLines="0" zoomScale="85" zoomScaleNormal="85" workbookViewId="0" topLeftCell="A1">
      <selection activeCell="E5" sqref="E5:F5"/>
    </sheetView>
  </sheetViews>
  <sheetFormatPr defaultColWidth="8.8515625" defaultRowHeight="12.75"/>
  <cols>
    <col min="1" max="1" width="3.421875" style="25" customWidth="1"/>
    <col min="2" max="2" width="14.8515625" style="25" customWidth="1"/>
    <col min="3" max="3" width="11.421875" style="25" customWidth="1"/>
    <col min="4" max="4" width="13.421875" style="25" customWidth="1"/>
    <col min="5" max="5" width="7.140625" style="25" customWidth="1"/>
    <col min="6" max="6" width="13.57421875" style="25" customWidth="1"/>
    <col min="7" max="7" width="51.140625" style="25" customWidth="1"/>
    <col min="8" max="8" width="16.140625" style="25" customWidth="1"/>
    <col min="9" max="9" width="13.421875" style="25" customWidth="1"/>
    <col min="10" max="10" width="24.57421875" style="25" customWidth="1"/>
    <col min="11" max="11" width="13.421875" style="25" customWidth="1"/>
    <col min="12" max="14" width="14.57421875" style="25" customWidth="1"/>
    <col min="15" max="17" width="18.57421875" style="25" customWidth="1"/>
    <col min="18" max="16384" width="8.8515625" style="25" customWidth="1"/>
  </cols>
  <sheetData>
    <row r="1" ht="25.25" customHeight="1">
      <c r="B1" s="1" t="s">
        <v>69</v>
      </c>
    </row>
    <row r="2" ht="22.75" customHeight="1">
      <c r="B2" s="1" t="s">
        <v>23</v>
      </c>
    </row>
    <row r="3" ht="6.65" customHeight="1"/>
    <row r="4" spans="2:17" ht="78" customHeight="1">
      <c r="B4" s="26" t="s">
        <v>1</v>
      </c>
      <c r="C4" s="26" t="s">
        <v>2</v>
      </c>
      <c r="D4" s="26" t="s">
        <v>3</v>
      </c>
      <c r="E4" s="41" t="s">
        <v>18</v>
      </c>
      <c r="F4" s="42"/>
      <c r="G4" s="26" t="s">
        <v>4</v>
      </c>
      <c r="H4" s="26" t="s">
        <v>5</v>
      </c>
      <c r="I4" s="26" t="s">
        <v>6</v>
      </c>
      <c r="J4" s="26" t="s">
        <v>19</v>
      </c>
      <c r="K4" s="26" t="s">
        <v>7</v>
      </c>
      <c r="L4" s="26" t="s">
        <v>8</v>
      </c>
      <c r="M4" s="26" t="s">
        <v>9</v>
      </c>
      <c r="N4" s="26" t="s">
        <v>21</v>
      </c>
      <c r="O4" s="26" t="s">
        <v>10</v>
      </c>
      <c r="P4" s="26" t="s">
        <v>11</v>
      </c>
      <c r="Q4" s="26" t="s">
        <v>22</v>
      </c>
    </row>
    <row r="5" spans="2:17" ht="180" customHeight="1">
      <c r="B5" s="27">
        <v>1</v>
      </c>
      <c r="C5" s="5" t="s">
        <v>39</v>
      </c>
      <c r="D5" s="5" t="s">
        <v>40</v>
      </c>
      <c r="E5" s="43" t="s">
        <v>20</v>
      </c>
      <c r="F5" s="44"/>
      <c r="G5" s="2"/>
      <c r="H5" s="27">
        <v>18</v>
      </c>
      <c r="I5" s="27" t="s">
        <v>12</v>
      </c>
      <c r="J5" s="28">
        <v>8700</v>
      </c>
      <c r="K5" s="27" t="s">
        <v>13</v>
      </c>
      <c r="L5" s="3"/>
      <c r="M5" s="29">
        <f>N5-L5</f>
        <v>0</v>
      </c>
      <c r="N5" s="29">
        <f>L5*(1+K5/100)</f>
        <v>0</v>
      </c>
      <c r="O5" s="29">
        <f>H5*L5</f>
        <v>0</v>
      </c>
      <c r="P5" s="29">
        <f>H5*M5</f>
        <v>0</v>
      </c>
      <c r="Q5" s="29">
        <f>H5*N5</f>
        <v>0</v>
      </c>
    </row>
    <row r="6" spans="2:17" ht="180" customHeight="1">
      <c r="B6" s="27">
        <v>2</v>
      </c>
      <c r="C6" s="5" t="s">
        <v>39</v>
      </c>
      <c r="D6" s="5" t="s">
        <v>40</v>
      </c>
      <c r="E6" s="43" t="s">
        <v>24</v>
      </c>
      <c r="F6" s="44"/>
      <c r="G6" s="2"/>
      <c r="H6" s="27">
        <v>6</v>
      </c>
      <c r="I6" s="27" t="s">
        <v>12</v>
      </c>
      <c r="J6" s="28">
        <v>19150</v>
      </c>
      <c r="K6" s="27">
        <v>21</v>
      </c>
      <c r="L6" s="3"/>
      <c r="M6" s="29">
        <f>N6-L6</f>
        <v>0</v>
      </c>
      <c r="N6" s="29">
        <f>L6*(1+K6/100)</f>
        <v>0</v>
      </c>
      <c r="O6" s="29">
        <f>H6*L6</f>
        <v>0</v>
      </c>
      <c r="P6" s="29">
        <f>H6*M6</f>
        <v>0</v>
      </c>
      <c r="Q6" s="29">
        <f>H6*N6</f>
        <v>0</v>
      </c>
    </row>
    <row r="7" ht="12" customHeight="1"/>
    <row r="8" spans="2:5" ht="20" customHeight="1">
      <c r="B8" s="45" t="s">
        <v>14</v>
      </c>
      <c r="C8" s="46"/>
      <c r="D8" s="46"/>
      <c r="E8" s="47"/>
    </row>
    <row r="9" spans="2:5" ht="11.4" customHeight="1">
      <c r="B9" s="30"/>
      <c r="C9" s="30"/>
      <c r="D9" s="30"/>
      <c r="E9" s="30"/>
    </row>
    <row r="10" spans="2:5" ht="20" customHeight="1">
      <c r="B10" s="31" t="s">
        <v>15</v>
      </c>
      <c r="C10" s="38">
        <f>SUM(O5:O6)</f>
        <v>0</v>
      </c>
      <c r="D10" s="39"/>
      <c r="E10" s="40"/>
    </row>
    <row r="11" spans="2:5" ht="11.4" customHeight="1">
      <c r="B11" s="32"/>
      <c r="C11" s="33"/>
      <c r="D11" s="33"/>
      <c r="E11" s="33"/>
    </row>
    <row r="12" spans="2:5" ht="20" customHeight="1">
      <c r="B12" s="31" t="s">
        <v>16</v>
      </c>
      <c r="C12" s="38">
        <f>SUM(P5:P6)</f>
        <v>0</v>
      </c>
      <c r="D12" s="39"/>
      <c r="E12" s="40"/>
    </row>
    <row r="13" spans="2:5" ht="11.4" customHeight="1">
      <c r="B13" s="32"/>
      <c r="C13" s="33"/>
      <c r="D13" s="33"/>
      <c r="E13" s="33"/>
    </row>
    <row r="14" spans="2:5" ht="20" customHeight="1">
      <c r="B14" s="31" t="s">
        <v>17</v>
      </c>
      <c r="C14" s="38">
        <f>SUM(Q5:Q6)</f>
        <v>0</v>
      </c>
      <c r="D14" s="39"/>
      <c r="E14" s="40"/>
    </row>
    <row r="15" ht="5.4" customHeight="1"/>
    <row r="16" spans="2:14" ht="58.25" customHeight="1">
      <c r="B16" s="35" t="s">
        <v>0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7"/>
    </row>
    <row r="17" ht="13.25" customHeight="1" hidden="1"/>
  </sheetData>
  <sheetProtection algorithmName="SHA-512" hashValue="uOX1eMaEDG64L7uOzJrYozs5yH/a6e1LHSvrHNzkl9RUaikNagC9LCtG+87z/34CHSQYIq5T+DhmJQkaHmUyaA==" saltValue="4j5RwyvOs7JiBwbMhfM3tw==" spinCount="100000" sheet="1" objects="1" scenarios="1"/>
  <mergeCells count="8">
    <mergeCell ref="B16:N16"/>
    <mergeCell ref="C12:E12"/>
    <mergeCell ref="C14:E14"/>
    <mergeCell ref="E4:F4"/>
    <mergeCell ref="E5:F5"/>
    <mergeCell ref="B8:E8"/>
    <mergeCell ref="C10:E10"/>
    <mergeCell ref="E6:F6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4"/>
  <sheetViews>
    <sheetView tabSelected="1" workbookViewId="0" topLeftCell="A1">
      <selection activeCell="B2" sqref="B2"/>
    </sheetView>
  </sheetViews>
  <sheetFormatPr defaultColWidth="8.8515625" defaultRowHeight="12.75"/>
  <cols>
    <col min="1" max="1" width="15.140625" style="9" bestFit="1" customWidth="1"/>
    <col min="2" max="2" width="40.57421875" style="8" customWidth="1"/>
    <col min="3" max="3" width="40.57421875" style="7" customWidth="1"/>
    <col min="4" max="16384" width="8.8515625" style="6" customWidth="1"/>
  </cols>
  <sheetData>
    <row r="1" ht="8" customHeight="1"/>
    <row r="2" ht="24" customHeight="1">
      <c r="C2" s="4" t="s">
        <v>38</v>
      </c>
    </row>
    <row r="3" ht="9" customHeight="1"/>
    <row r="4" spans="1:3" ht="24" customHeight="1">
      <c r="A4" s="23"/>
      <c r="B4" s="22" t="s">
        <v>25</v>
      </c>
      <c r="C4" s="21" t="s">
        <v>63</v>
      </c>
    </row>
    <row r="5" spans="1:3" ht="24" customHeight="1" thickBot="1">
      <c r="A5" s="23"/>
      <c r="B5" s="22" t="s">
        <v>3</v>
      </c>
      <c r="C5" s="21" t="s">
        <v>40</v>
      </c>
    </row>
    <row r="6" spans="1:3" ht="24" customHeight="1">
      <c r="A6" s="20" t="s">
        <v>62</v>
      </c>
      <c r="B6" s="19" t="s">
        <v>26</v>
      </c>
      <c r="C6" s="18" t="s">
        <v>27</v>
      </c>
    </row>
    <row r="7" spans="1:3" ht="18" customHeight="1">
      <c r="A7" s="17" t="s">
        <v>61</v>
      </c>
      <c r="B7" s="16" t="s">
        <v>60</v>
      </c>
      <c r="C7" s="14" t="s">
        <v>59</v>
      </c>
    </row>
    <row r="8" spans="1:3" ht="18" customHeight="1">
      <c r="A8" s="51" t="s">
        <v>58</v>
      </c>
      <c r="B8" s="10" t="s">
        <v>57</v>
      </c>
      <c r="C8" s="14">
        <v>15.6</v>
      </c>
    </row>
    <row r="9" spans="1:3" ht="29.5" customHeight="1">
      <c r="A9" s="52"/>
      <c r="B9" s="10" t="s">
        <v>42</v>
      </c>
      <c r="C9" s="34" t="s">
        <v>88</v>
      </c>
    </row>
    <row r="10" spans="1:3" ht="30" customHeight="1">
      <c r="A10" s="51" t="s">
        <v>28</v>
      </c>
      <c r="B10" s="10" t="s">
        <v>56</v>
      </c>
      <c r="C10" s="14">
        <v>3950</v>
      </c>
    </row>
    <row r="11" spans="1:3" ht="18" customHeight="1">
      <c r="A11" s="52"/>
      <c r="B11" s="10" t="s">
        <v>42</v>
      </c>
      <c r="C11" s="14" t="s">
        <v>80</v>
      </c>
    </row>
    <row r="12" spans="1:3" ht="18" customHeight="1">
      <c r="A12" s="15" t="s">
        <v>29</v>
      </c>
      <c r="B12" s="10" t="s">
        <v>55</v>
      </c>
      <c r="C12" s="14" t="s">
        <v>79</v>
      </c>
    </row>
    <row r="13" spans="1:3" ht="18" customHeight="1">
      <c r="A13" s="53" t="s">
        <v>54</v>
      </c>
      <c r="B13" s="10" t="s">
        <v>53</v>
      </c>
      <c r="C13" s="14" t="s">
        <v>78</v>
      </c>
    </row>
    <row r="14" spans="1:3" ht="18" customHeight="1">
      <c r="A14" s="53"/>
      <c r="B14" s="10" t="s">
        <v>52</v>
      </c>
      <c r="C14" s="14" t="s">
        <v>77</v>
      </c>
    </row>
    <row r="15" spans="1:3" ht="30" customHeight="1">
      <c r="A15" s="15" t="s">
        <v>30</v>
      </c>
      <c r="B15" s="10" t="s">
        <v>51</v>
      </c>
      <c r="C15" s="14" t="s">
        <v>76</v>
      </c>
    </row>
    <row r="16" spans="1:3" ht="18" customHeight="1">
      <c r="A16" s="15" t="s">
        <v>31</v>
      </c>
      <c r="B16" s="10" t="s">
        <v>48</v>
      </c>
      <c r="C16" s="34" t="s">
        <v>89</v>
      </c>
    </row>
    <row r="17" spans="1:3" ht="30" customHeight="1">
      <c r="A17" s="15" t="s">
        <v>32</v>
      </c>
      <c r="B17" s="10" t="s">
        <v>47</v>
      </c>
      <c r="C17" s="14" t="s">
        <v>74</v>
      </c>
    </row>
    <row r="18" spans="1:3" ht="29.5" customHeight="1">
      <c r="A18" s="15" t="s">
        <v>33</v>
      </c>
      <c r="B18" s="10" t="s">
        <v>46</v>
      </c>
      <c r="C18" s="34" t="s">
        <v>90</v>
      </c>
    </row>
    <row r="19" spans="1:3" ht="18" customHeight="1">
      <c r="A19" s="53" t="s">
        <v>34</v>
      </c>
      <c r="B19" s="10" t="s">
        <v>45</v>
      </c>
      <c r="C19" s="14" t="s">
        <v>64</v>
      </c>
    </row>
    <row r="20" spans="1:3" ht="18" customHeight="1">
      <c r="A20" s="53"/>
      <c r="B20" s="10" t="s">
        <v>44</v>
      </c>
      <c r="C20" s="14" t="s">
        <v>64</v>
      </c>
    </row>
    <row r="21" spans="1:3" ht="18" customHeight="1">
      <c r="A21" s="53"/>
      <c r="B21" s="10" t="s">
        <v>43</v>
      </c>
      <c r="C21" s="34" t="s">
        <v>91</v>
      </c>
    </row>
    <row r="22" spans="1:3" ht="18" customHeight="1">
      <c r="A22" s="15" t="s">
        <v>35</v>
      </c>
      <c r="B22" s="10" t="s">
        <v>41</v>
      </c>
      <c r="C22" s="14">
        <v>24</v>
      </c>
    </row>
    <row r="23" spans="1:3" ht="89" customHeight="1" thickBot="1">
      <c r="A23" s="13" t="s">
        <v>72</v>
      </c>
      <c r="B23" s="12" t="s">
        <v>71</v>
      </c>
      <c r="C23" s="11" t="s">
        <v>70</v>
      </c>
    </row>
    <row r="24" spans="1:3" ht="27" customHeight="1" thickBot="1">
      <c r="A24" s="48" t="s">
        <v>36</v>
      </c>
      <c r="B24" s="49"/>
      <c r="C24" s="50"/>
    </row>
  </sheetData>
  <mergeCells count="5">
    <mergeCell ref="A24:C24"/>
    <mergeCell ref="A8:A9"/>
    <mergeCell ref="A10:A11"/>
    <mergeCell ref="A19:A21"/>
    <mergeCell ref="A13:A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6"/>
  <sheetViews>
    <sheetView workbookViewId="0" topLeftCell="A1">
      <selection activeCell="B2" sqref="B2"/>
    </sheetView>
  </sheetViews>
  <sheetFormatPr defaultColWidth="8.8515625" defaultRowHeight="12.75"/>
  <cols>
    <col min="1" max="1" width="15.140625" style="9" bestFit="1" customWidth="1"/>
    <col min="2" max="2" width="40.57421875" style="8" customWidth="1"/>
    <col min="3" max="3" width="40.57421875" style="7" customWidth="1"/>
    <col min="4" max="16384" width="8.8515625" style="6" customWidth="1"/>
  </cols>
  <sheetData>
    <row r="1" ht="10.5" customHeight="1"/>
    <row r="2" ht="24" customHeight="1">
      <c r="C2" s="4" t="s">
        <v>37</v>
      </c>
    </row>
    <row r="3" ht="10" customHeight="1"/>
    <row r="4" spans="1:3" ht="24" customHeight="1">
      <c r="A4" s="23"/>
      <c r="B4" s="22" t="s">
        <v>25</v>
      </c>
      <c r="C4" s="21" t="s">
        <v>63</v>
      </c>
    </row>
    <row r="5" spans="1:3" ht="24" customHeight="1" thickBot="1">
      <c r="A5" s="23"/>
      <c r="B5" s="22" t="s">
        <v>3</v>
      </c>
      <c r="C5" s="21" t="s">
        <v>40</v>
      </c>
    </row>
    <row r="6" spans="1:3" ht="24" customHeight="1">
      <c r="A6" s="20" t="s">
        <v>62</v>
      </c>
      <c r="B6" s="19" t="s">
        <v>26</v>
      </c>
      <c r="C6" s="18" t="s">
        <v>27</v>
      </c>
    </row>
    <row r="7" spans="1:3" ht="30.65" customHeight="1">
      <c r="A7" s="17" t="s">
        <v>61</v>
      </c>
      <c r="B7" s="16" t="s">
        <v>60</v>
      </c>
      <c r="C7" s="14" t="s">
        <v>59</v>
      </c>
    </row>
    <row r="8" spans="1:3" ht="18" customHeight="1">
      <c r="A8" s="51" t="s">
        <v>58</v>
      </c>
      <c r="B8" s="10" t="s">
        <v>57</v>
      </c>
      <c r="C8" s="14" t="s">
        <v>67</v>
      </c>
    </row>
    <row r="9" spans="1:3" ht="18" customHeight="1">
      <c r="A9" s="52"/>
      <c r="B9" s="10" t="s">
        <v>42</v>
      </c>
      <c r="C9" s="14" t="s">
        <v>87</v>
      </c>
    </row>
    <row r="10" spans="1:3" ht="30" customHeight="1">
      <c r="A10" s="24" t="s">
        <v>28</v>
      </c>
      <c r="B10" s="10" t="s">
        <v>56</v>
      </c>
      <c r="C10" s="14">
        <v>15900</v>
      </c>
    </row>
    <row r="11" spans="1:3" ht="18" customHeight="1">
      <c r="A11" s="15" t="s">
        <v>29</v>
      </c>
      <c r="B11" s="10" t="s">
        <v>55</v>
      </c>
      <c r="C11" s="14" t="s">
        <v>68</v>
      </c>
    </row>
    <row r="12" spans="1:3" ht="18" customHeight="1">
      <c r="A12" s="53" t="s">
        <v>54</v>
      </c>
      <c r="B12" s="10" t="s">
        <v>53</v>
      </c>
      <c r="C12" s="14" t="s">
        <v>86</v>
      </c>
    </row>
    <row r="13" spans="1:3" ht="18" customHeight="1">
      <c r="A13" s="53"/>
      <c r="B13" s="10" t="s">
        <v>52</v>
      </c>
      <c r="C13" s="14" t="s">
        <v>85</v>
      </c>
    </row>
    <row r="14" spans="1:3" ht="30" customHeight="1">
      <c r="A14" s="15" t="s">
        <v>30</v>
      </c>
      <c r="B14" s="10" t="s">
        <v>51</v>
      </c>
      <c r="C14" s="14">
        <v>8900</v>
      </c>
    </row>
    <row r="15" spans="1:3" ht="18" customHeight="1">
      <c r="A15" s="53" t="s">
        <v>31</v>
      </c>
      <c r="B15" s="10" t="s">
        <v>50</v>
      </c>
      <c r="C15" s="14" t="s">
        <v>49</v>
      </c>
    </row>
    <row r="16" spans="1:3" ht="18" customHeight="1">
      <c r="A16" s="53"/>
      <c r="B16" s="10" t="s">
        <v>75</v>
      </c>
      <c r="C16" s="14" t="s">
        <v>84</v>
      </c>
    </row>
    <row r="17" spans="1:3" ht="18" customHeight="1">
      <c r="A17" s="53"/>
      <c r="B17" s="10" t="s">
        <v>48</v>
      </c>
      <c r="C17" s="14" t="s">
        <v>83</v>
      </c>
    </row>
    <row r="18" spans="1:3" ht="30" customHeight="1">
      <c r="A18" s="15" t="s">
        <v>32</v>
      </c>
      <c r="B18" s="10" t="s">
        <v>47</v>
      </c>
      <c r="C18" s="14" t="s">
        <v>82</v>
      </c>
    </row>
    <row r="19" spans="1:3" ht="29" customHeight="1">
      <c r="A19" s="15" t="s">
        <v>33</v>
      </c>
      <c r="B19" s="10" t="s">
        <v>46</v>
      </c>
      <c r="C19" s="14" t="s">
        <v>73</v>
      </c>
    </row>
    <row r="20" spans="1:3" ht="18" customHeight="1">
      <c r="A20" s="15" t="s">
        <v>66</v>
      </c>
      <c r="B20" s="10" t="s">
        <v>65</v>
      </c>
      <c r="C20" s="14">
        <v>2.3</v>
      </c>
    </row>
    <row r="21" spans="1:3" ht="18" customHeight="1">
      <c r="A21" s="53" t="s">
        <v>34</v>
      </c>
      <c r="B21" s="10" t="s">
        <v>45</v>
      </c>
      <c r="C21" s="14" t="s">
        <v>64</v>
      </c>
    </row>
    <row r="22" spans="1:3" ht="18" customHeight="1">
      <c r="A22" s="53"/>
      <c r="B22" s="10" t="s">
        <v>44</v>
      </c>
      <c r="C22" s="14" t="s">
        <v>64</v>
      </c>
    </row>
    <row r="23" spans="1:3" ht="18" customHeight="1">
      <c r="A23" s="53"/>
      <c r="B23" s="10" t="s">
        <v>43</v>
      </c>
      <c r="C23" s="14" t="s">
        <v>64</v>
      </c>
    </row>
    <row r="24" spans="1:3" ht="18" customHeight="1">
      <c r="A24" s="53"/>
      <c r="B24" s="10" t="s">
        <v>42</v>
      </c>
      <c r="C24" s="14" t="s">
        <v>81</v>
      </c>
    </row>
    <row r="25" spans="1:3" ht="18" customHeight="1" thickBot="1">
      <c r="A25" s="15" t="s">
        <v>35</v>
      </c>
      <c r="B25" s="10" t="s">
        <v>41</v>
      </c>
      <c r="C25" s="14">
        <v>24</v>
      </c>
    </row>
    <row r="26" spans="1:3" ht="27" customHeight="1" thickBot="1">
      <c r="A26" s="48" t="s">
        <v>36</v>
      </c>
      <c r="B26" s="49"/>
      <c r="C26" s="50"/>
    </row>
  </sheetData>
  <mergeCells count="5">
    <mergeCell ref="A26:C26"/>
    <mergeCell ref="A8:A9"/>
    <mergeCell ref="A21:A24"/>
    <mergeCell ref="A12:A13"/>
    <mergeCell ref="A15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2022-06-30T08:12:56Z</dcterms:modified>
  <cp:category/>
  <cp:version/>
  <cp:contentType/>
  <cp:contentStatus/>
</cp:coreProperties>
</file>