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 activeTab="1"/>
  </bookViews>
  <sheets>
    <sheet name="specifikace" sheetId="1" r:id="rId1"/>
    <sheet name="List1" sheetId="26" r:id="rId2"/>
    <sheet name="List2" sheetId="27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N5" i="1"/>
  <c r="M5" i="1" s="1"/>
  <c r="P5" i="1" s="1"/>
  <c r="C12" i="1" l="1"/>
  <c r="C10" i="1"/>
  <c r="Q5" i="1"/>
  <c r="C14" i="1" l="1"/>
</calcChain>
</file>

<file path=xl/sharedStrings.xml><?xml version="1.0" encoding="utf-8"?>
<sst xmlns="http://schemas.openxmlformats.org/spreadsheetml/2006/main" count="138" uniqueCount="92">
  <si>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</si>
  <si>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</si>
  <si>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</si>
  <si>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</si>
  <si>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</si>
  <si>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</si>
  <si>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</si>
  <si>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</si>
  <si>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</si>
  <si>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</si>
  <si>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</si>
  <si>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</si>
  <si>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</si>
  <si>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</si>
  <si>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</si>
  <si>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</si>
  <si>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</si>
  <si>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</si>
  <si>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</si>
  <si>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</si>
  <si>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</si>
  <si>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</si>
  <si>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</si>
  <si>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</si>
  <si>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</si>
  <si>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</si>
  <si>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</si>
  <si>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</si>
  <si>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</si>
  <si>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</si>
  <si>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</si>
  <si>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</si>
  <si>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</si>
  <si>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</si>
  <si>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</si>
  <si>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</si>
  <si>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</si>
  <si>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</si>
  <si>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</si>
  <si>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</si>
  <si>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</si>
  <si>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</si>
  <si>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</si>
  <si>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</si>
  <si>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</si>
  <si>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</si>
  <si>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</si>
  <si>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</si>
  <si>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</si>
  <si>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Ethernet RJ-45</t>
  </si>
  <si>
    <t>Rozhraní</t>
  </si>
  <si>
    <t>Minimální dosažená hodnota G3D Mark v testu na https://www.videocardbenchmark.net/</t>
  </si>
  <si>
    <t>Kapacita v GB</t>
  </si>
  <si>
    <t>Typ</t>
  </si>
  <si>
    <t>Pevný disk</t>
  </si>
  <si>
    <t>Velikost v GB</t>
  </si>
  <si>
    <t>Minimální dosažená hodnota CPU MARK v testu na www.cpubenchmark.net</t>
  </si>
  <si>
    <t>Úhlopříčka displeje uvedená v palcích</t>
  </si>
  <si>
    <t>Display</t>
  </si>
  <si>
    <t>notebook</t>
  </si>
  <si>
    <t>provedení přenosného počítače</t>
  </si>
  <si>
    <t>Konstrukce</t>
  </si>
  <si>
    <t>Komponent</t>
  </si>
  <si>
    <t>Přenosné počítače</t>
  </si>
  <si>
    <t>ano</t>
  </si>
  <si>
    <t>Maximální hmotnost v Kg</t>
  </si>
  <si>
    <t>Hmotnost</t>
  </si>
  <si>
    <t>15,6"</t>
  </si>
  <si>
    <t>8GB</t>
  </si>
  <si>
    <t>DNS IT 077</t>
  </si>
  <si>
    <t>Požadujeme plnou kompatibilitu s SW a HWFWSTO,TINA, RC-system+C7. Referenční model odpovídající této specifikaci je například ASUS X515 (185-X515FA-EJ111XA). Tento model notebooku byl zároveň otestován školou a plní tak požadavek na požadovanou kompatibilitu se specifickým vybavením školy.</t>
  </si>
  <si>
    <t>Případné další vlastnosti nebo požadavky</t>
  </si>
  <si>
    <t>Poznámky</t>
  </si>
  <si>
    <t>Microsoft Windows 10Pro CZ (možnost využít licenční program Microsoft Shape the Future)</t>
  </si>
  <si>
    <t>1x USB 3.0 (typ A), 1x USB-C, 2x USB 2.0 , Audio 3,5mm Jack</t>
  </si>
  <si>
    <t>Rychlost v Mbit/s</t>
  </si>
  <si>
    <t>integrovaná 1920 x 1080 bodů</t>
  </si>
  <si>
    <t>250 GB</t>
  </si>
  <si>
    <t>SSD typu M.2 NVMe PCIe 3.0</t>
  </si>
  <si>
    <t>8GB DDR4</t>
  </si>
  <si>
    <t>Počet jader 2</t>
  </si>
  <si>
    <t>Volný M.2 PCIe slot pro druhý HDD</t>
  </si>
  <si>
    <t>3xUSB 3.2 typ A, 1x USB-C 3.2, 1xHDMI 2.1</t>
  </si>
  <si>
    <t>Wifi 6 Intel 802.11ax 2x2 + BT 5.1</t>
  </si>
  <si>
    <t>1000 Mbit/s</t>
  </si>
  <si>
    <t>500GB</t>
  </si>
  <si>
    <t>SSD -NVMe</t>
  </si>
  <si>
    <t>matný, IPS, 144Hz</t>
  </si>
  <si>
    <t>Matný displej s Full HD rozšířením a antireflexní vrstvou</t>
  </si>
  <si>
    <t>Wi-Fi standard IEEE 802.11ac</t>
  </si>
  <si>
    <t>Microsoft Windows 11Pro CZ (možnost využít licenční program Microsoft Shape the Future)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</si>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</sst>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164" fontId="13" fillId="0" borderId="0" applyFont="0" applyFill="0" applyBorder="0" applyAlignment="0" applyProtection="0"/>
    <xf numFmtId="0" fontId="17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18" fillId="0" borderId="0" xfId="2" applyFont="1" applyAlignment="1" applyProtection="1">
      <alignment vertical="center"/>
    </xf>
    <xf numFmtId="0" fontId="15" fillId="3" borderId="4" xfId="0" applyFont="1" applyFill="1" applyBorder="1" applyAlignment="1" applyProtection="1">
      <alignment horizontal="center" vertical="center" wrapText="1" readingOrder="1"/>
      <protection locked="0"/>
    </xf>
    <xf numFmtId="165" fontId="1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8" fillId="0" borderId="0" xfId="19" applyNumberFormat="1" applyFont="1" applyAlignment="1" applyProtection="1">
      <alignment horizontal="right" vertical="center"/>
    </xf>
    <xf numFmtId="0" fontId="22" fillId="0" borderId="4" xfId="0" applyFont="1" applyBorder="1" applyAlignment="1" applyProtection="1">
      <alignment horizontal="center" vertical="center" wrapText="1" readingOrder="1"/>
    </xf>
    <xf numFmtId="0" fontId="1" fillId="0" borderId="0" xfId="25"/>
    <xf numFmtId="0" fontId="24" fillId="0" borderId="0" xfId="25" applyFont="1" applyAlignment="1">
      <alignment horizontal="left" vertical="center" wrapText="1" indent="1"/>
    </xf>
    <xf numFmtId="0" fontId="24" fillId="0" borderId="0" xfId="25" applyFont="1" applyAlignment="1">
      <alignment horizontal="left" vertical="center" wrapText="1"/>
    </xf>
    <xf numFmtId="0" fontId="1" fillId="0" borderId="0" xfId="25" applyAlignment="1">
      <alignment horizontal="center" vertical="center"/>
    </xf>
    <xf numFmtId="0" fontId="24" fillId="0" borderId="4" xfId="25" applyFont="1" applyBorder="1" applyAlignment="1">
      <alignment horizontal="left" vertical="center" wrapText="1"/>
    </xf>
    <xf numFmtId="0" fontId="25" fillId="5" borderId="20" xfId="25" applyFont="1" applyFill="1" applyBorder="1" applyAlignment="1">
      <alignment horizontal="left" vertical="center" wrapText="1"/>
    </xf>
    <xf numFmtId="0" fontId="24" fillId="0" borderId="21" xfId="25" applyFont="1" applyBorder="1" applyAlignment="1">
      <alignment horizontal="left" vertical="center" wrapText="1"/>
    </xf>
    <xf numFmtId="0" fontId="24" fillId="0" borderId="22" xfId="25" applyFont="1" applyBorder="1" applyAlignment="1">
      <alignment horizontal="center" vertical="center" wrapText="1"/>
    </xf>
    <xf numFmtId="0" fontId="25" fillId="5" borderId="10" xfId="25" applyFont="1" applyFill="1" applyBorder="1" applyAlignment="1">
      <alignment horizontal="left" vertical="center" wrapText="1"/>
    </xf>
    <xf numFmtId="0" fontId="24" fillId="0" borderId="11" xfId="25" applyFont="1" applyBorder="1" applyAlignment="1">
      <alignment horizontal="center" vertical="center" wrapText="1"/>
    </xf>
    <xf numFmtId="0" fontId="23" fillId="0" borderId="14" xfId="25" applyFont="1" applyBorder="1" applyAlignment="1">
      <alignment horizontal="left" vertical="center" wrapText="1"/>
    </xf>
    <xf numFmtId="0" fontId="23" fillId="0" borderId="15" xfId="25" applyFont="1" applyBorder="1" applyAlignment="1">
      <alignment horizontal="center" vertical="center" wrapText="1"/>
    </xf>
    <xf numFmtId="0" fontId="23" fillId="0" borderId="9" xfId="25" applyFont="1" applyBorder="1" applyAlignment="1">
      <alignment horizontal="left" vertical="center" wrapText="1"/>
    </xf>
    <xf numFmtId="0" fontId="23" fillId="0" borderId="8" xfId="25" applyFont="1" applyBorder="1" applyAlignment="1">
      <alignment horizontal="left" vertical="center" wrapText="1"/>
    </xf>
    <xf numFmtId="0" fontId="23" fillId="0" borderId="16" xfId="25" applyFont="1" applyBorder="1" applyAlignment="1">
      <alignment horizontal="center" vertical="center" wrapText="1"/>
    </xf>
    <xf numFmtId="0" fontId="23" fillId="4" borderId="7" xfId="25" applyFont="1" applyFill="1" applyBorder="1" applyAlignment="1">
      <alignment horizontal="left" vertical="center" wrapText="1"/>
    </xf>
    <xf numFmtId="0" fontId="23" fillId="4" borderId="4" xfId="25" applyFont="1" applyFill="1" applyBorder="1" applyAlignment="1">
      <alignment horizontal="left" vertical="center" wrapText="1"/>
    </xf>
    <xf numFmtId="0" fontId="1" fillId="0" borderId="0" xfId="25" applyAlignment="1">
      <alignment horizontal="center" vertical="center" wrapText="1"/>
    </xf>
    <xf numFmtId="0" fontId="24" fillId="0" borderId="13" xfId="25" applyFont="1" applyBorder="1" applyAlignment="1">
      <alignment horizontal="center" vertical="center" wrapText="1"/>
    </xf>
    <xf numFmtId="0" fontId="0" fillId="0" borderId="0" xfId="0" applyProtection="1"/>
    <xf numFmtId="0" fontId="14" fillId="2" borderId="5" xfId="0" applyFont="1" applyFill="1" applyBorder="1" applyAlignment="1" applyProtection="1">
      <alignment horizontal="center" vertical="center" wrapText="1" readingOrder="1"/>
    </xf>
    <xf numFmtId="0" fontId="15" fillId="0" borderId="4" xfId="0" applyFont="1" applyBorder="1" applyAlignment="1" applyProtection="1">
      <alignment horizontal="center" vertical="center" wrapText="1" readingOrder="1"/>
    </xf>
    <xf numFmtId="165" fontId="26" fillId="0" borderId="4" xfId="0" applyNumberFormat="1" applyFont="1" applyBorder="1" applyAlignment="1" applyProtection="1">
      <alignment horizontal="center" vertical="center" wrapText="1" readingOrder="1"/>
    </xf>
    <xf numFmtId="165" fontId="15" fillId="0" borderId="4" xfId="0" applyNumberFormat="1" applyFont="1" applyBorder="1" applyAlignment="1" applyProtection="1">
      <alignment horizontal="center" vertical="center" wrapText="1" readingOrder="1"/>
    </xf>
    <xf numFmtId="0" fontId="20" fillId="0" borderId="0" xfId="0" applyFont="1" applyProtection="1"/>
    <xf numFmtId="0" fontId="19" fillId="0" borderId="1" xfId="0" applyFont="1" applyBorder="1" applyAlignment="1" applyProtection="1">
      <alignment horizontal="left" vertical="center" wrapText="1" readingOrder="1"/>
    </xf>
    <xf numFmtId="0" fontId="21" fillId="0" borderId="0" xfId="0" applyFont="1" applyAlignment="1" applyProtection="1">
      <alignment horizontal="left"/>
    </xf>
    <xf numFmtId="165" fontId="21" fillId="0" borderId="0" xfId="1" applyNumberFormat="1" applyFont="1" applyProtection="1"/>
    <xf numFmtId="0" fontId="28" fillId="5" borderId="10" xfId="25" applyFont="1" applyFill="1" applyBorder="1" applyAlignment="1">
      <alignment horizontal="left" vertical="center" wrapText="1"/>
    </xf>
    <xf numFmtId="0" fontId="1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9" fillId="0" borderId="1" xfId="1" applyNumberFormat="1" applyFont="1" applyBorder="1" applyAlignment="1" applyProtection="1">
      <alignment vertical="top" wrapText="1" readingOrder="1"/>
    </xf>
    <xf numFmtId="165" fontId="21" fillId="0" borderId="2" xfId="1" applyNumberFormat="1" applyFont="1" applyBorder="1" applyAlignment="1" applyProtection="1">
      <alignment vertical="top" wrapText="1"/>
    </xf>
    <xf numFmtId="165" fontId="21" fillId="0" borderId="3" xfId="1" applyNumberFormat="1" applyFont="1" applyBorder="1" applyAlignment="1" applyProtection="1">
      <alignment vertical="top" wrapText="1"/>
    </xf>
    <xf numFmtId="0" fontId="14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5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9" fillId="0" borderId="1" xfId="0" applyFont="1" applyBorder="1" applyAlignment="1" applyProtection="1">
      <alignment vertical="center" wrapText="1" readingOrder="1"/>
    </xf>
    <xf numFmtId="0" fontId="20" fillId="0" borderId="2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vertical="center" wrapText="1"/>
    </xf>
    <xf numFmtId="0" fontId="27" fillId="0" borderId="17" xfId="11" applyFont="1" applyBorder="1" applyAlignment="1">
      <alignment horizontal="center" vertical="center"/>
    </xf>
    <xf numFmtId="0" fontId="27" fillId="0" borderId="18" xfId="11" applyFont="1" applyBorder="1" applyAlignment="1">
      <alignment horizontal="center" vertical="center"/>
    </xf>
    <xf numFmtId="0" fontId="27" fillId="0" borderId="19" xfId="11" applyFont="1" applyBorder="1" applyAlignment="1">
      <alignment horizontal="center" vertical="center"/>
    </xf>
    <xf numFmtId="0" fontId="24" fillId="0" borderId="13" xfId="25" applyFont="1" applyBorder="1" applyAlignment="1">
      <alignment horizontal="center" vertical="center" wrapText="1"/>
    </xf>
    <xf numFmtId="0" fontId="24" fillId="0" borderId="12" xfId="25" applyFont="1" applyBorder="1" applyAlignment="1">
      <alignment horizontal="center" vertical="center" wrapText="1"/>
    </xf>
    <xf numFmtId="0" fontId="24" fillId="0" borderId="11" xfId="25" applyFont="1" applyBorder="1" applyAlignment="1">
      <alignment horizontal="center" vertical="center" wrapText="1"/>
    </xf>
  </cellXfs>
  <cellStyles count="26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5" xfId="25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zoomScale="85" zoomScaleNormal="85" workbookViewId="0">
      <selection activeCell="E5" sqref="E5:F5"/>
    </sheetView>
  </sheetViews>
  <sheetFormatPr defaultColWidth="8.81640625" defaultRowHeight="12.5" x14ac:dyDescent="0.25"/>
  <cols>
    <col min="1" max="1" width="3.36328125" style="25" customWidth="1"/>
    <col min="2" max="2" width="14.90625" style="25" customWidth="1"/>
    <col min="3" max="3" width="11.36328125" style="25" customWidth="1"/>
    <col min="4" max="4" width="13.453125" style="25" customWidth="1"/>
    <col min="5" max="5" width="7.08984375" style="25" customWidth="1"/>
    <col min="6" max="6" width="13.54296875" style="25" customWidth="1"/>
    <col min="7" max="7" width="51.08984375" style="25" customWidth="1"/>
    <col min="8" max="8" width="16.08984375" style="25" customWidth="1"/>
    <col min="9" max="9" width="13.453125" style="25" customWidth="1"/>
    <col min="10" max="10" width="24.6328125" style="25" customWidth="1"/>
    <col min="11" max="11" width="13.453125" style="25" customWidth="1"/>
    <col min="12" max="14" width="14.6328125" style="25" customWidth="1"/>
    <col min="15" max="17" width="18.6328125" style="25" customWidth="1"/>
    <col min="18" max="16384" width="8.81640625" style="25"/>
  </cols>
  <sheetData>
    <row r="1" spans="2:17" ht="25.25" customHeight="1" x14ac:dyDescent="0.25">
      <c r="B1" s="1" t="s">
        <v>69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26" t="s">
        <v>1</v>
      </c>
      <c r="C4" s="26" t="s">
        <v>2</v>
      </c>
      <c r="D4" s="26" t="s">
        <v>3</v>
      </c>
      <c r="E4" s="41" t="s">
        <v>18</v>
      </c>
      <c r="F4" s="42"/>
      <c r="G4" s="26" t="s">
        <v>4</v>
      </c>
      <c r="H4" s="26" t="s">
        <v>5</v>
      </c>
      <c r="I4" s="26" t="s">
        <v>6</v>
      </c>
      <c r="J4" s="26" t="s">
        <v>19</v>
      </c>
      <c r="K4" s="26" t="s">
        <v>7</v>
      </c>
      <c r="L4" s="26" t="s">
        <v>8</v>
      </c>
      <c r="M4" s="26" t="s">
        <v>9</v>
      </c>
      <c r="N4" s="26" t="s">
        <v>21</v>
      </c>
      <c r="O4" s="26" t="s">
        <v>10</v>
      </c>
      <c r="P4" s="26" t="s">
        <v>11</v>
      </c>
      <c r="Q4" s="26" t="s">
        <v>22</v>
      </c>
    </row>
    <row r="5" spans="2:17" ht="180" customHeight="1" x14ac:dyDescent="0.25">
      <c r="B5" s="27">
        <v>1</v>
      </c>
      <c r="C5" s="5" t="s">
        <v>39</v>
      </c>
      <c r="D5" s="5" t="s">
        <v>40</v>
      </c>
      <c r="E5" s="43" t="s">
        <v>20</v>
      </c>
      <c r="F5" s="44"/>
      <c r="G5" s="2"/>
      <c r="H5" s="27">
        <v>18</v>
      </c>
      <c r="I5" s="27" t="s">
        <v>12</v>
      </c>
      <c r="J5" s="28">
        <v>8700</v>
      </c>
      <c r="K5" s="27" t="s">
        <v>13</v>
      </c>
      <c r="L5" s="3"/>
      <c r="M5" s="29">
        <f>N5-L5</f>
        <v>0</v>
      </c>
      <c r="N5" s="29">
        <f>L5*(1+K5/100)</f>
        <v>0</v>
      </c>
      <c r="O5" s="29">
        <f>H5*L5</f>
        <v>0</v>
      </c>
      <c r="P5" s="29">
        <f>H5*M5</f>
        <v>0</v>
      </c>
      <c r="Q5" s="29">
        <f>H5*N5</f>
        <v>0</v>
      </c>
    </row>
    <row r="6" spans="2:17" ht="180" customHeight="1" x14ac:dyDescent="0.25">
      <c r="B6" s="27">
        <v>2</v>
      </c>
      <c r="C6" s="5" t="s">
        <v>39</v>
      </c>
      <c r="D6" s="5" t="s">
        <v>40</v>
      </c>
      <c r="E6" s="43" t="s">
        <v>24</v>
      </c>
      <c r="F6" s="44"/>
      <c r="G6" s="2"/>
      <c r="H6" s="27">
        <v>6</v>
      </c>
      <c r="I6" s="27" t="s">
        <v>12</v>
      </c>
      <c r="J6" s="28">
        <v>19150</v>
      </c>
      <c r="K6" s="27">
        <v>21</v>
      </c>
      <c r="L6" s="3"/>
      <c r="M6" s="29">
        <f>N6-L6</f>
        <v>0</v>
      </c>
      <c r="N6" s="29">
        <f>L6*(1+K6/100)</f>
        <v>0</v>
      </c>
      <c r="O6" s="29">
        <f>H6*L6</f>
        <v>0</v>
      </c>
      <c r="P6" s="29">
        <f>H6*M6</f>
        <v>0</v>
      </c>
      <c r="Q6" s="29">
        <f>H6*N6</f>
        <v>0</v>
      </c>
    </row>
    <row r="7" spans="2:17" ht="12" customHeight="1" x14ac:dyDescent="0.25"/>
    <row r="8" spans="2:17" ht="20" customHeight="1" x14ac:dyDescent="0.25">
      <c r="B8" s="45" t="s">
        <v>14</v>
      </c>
      <c r="C8" s="46"/>
      <c r="D8" s="46"/>
      <c r="E8" s="47"/>
    </row>
    <row r="9" spans="2:17" ht="11.4" customHeight="1" x14ac:dyDescent="0.35">
      <c r="B9" s="30"/>
      <c r="C9" s="30"/>
      <c r="D9" s="30"/>
      <c r="E9" s="30"/>
    </row>
    <row r="10" spans="2:17" ht="20" customHeight="1" x14ac:dyDescent="0.25">
      <c r="B10" s="31" t="s">
        <v>15</v>
      </c>
      <c r="C10" s="38">
        <f>SUM(O5:O6)</f>
        <v>0</v>
      </c>
      <c r="D10" s="39"/>
      <c r="E10" s="40"/>
    </row>
    <row r="11" spans="2:17" ht="11.4" customHeight="1" x14ac:dyDescent="0.35">
      <c r="B11" s="32"/>
      <c r="C11" s="33"/>
      <c r="D11" s="33"/>
      <c r="E11" s="33"/>
    </row>
    <row r="12" spans="2:17" ht="20" customHeight="1" x14ac:dyDescent="0.25">
      <c r="B12" s="31" t="s">
        <v>16</v>
      </c>
      <c r="C12" s="38">
        <f>SUM(P5:P6)</f>
        <v>0</v>
      </c>
      <c r="D12" s="39"/>
      <c r="E12" s="40"/>
    </row>
    <row r="13" spans="2:17" ht="11.4" customHeight="1" x14ac:dyDescent="0.35">
      <c r="B13" s="32"/>
      <c r="C13" s="33"/>
      <c r="D13" s="33"/>
      <c r="E13" s="33"/>
    </row>
    <row r="14" spans="2:17" ht="20" customHeight="1" x14ac:dyDescent="0.25">
      <c r="B14" s="31" t="s">
        <v>17</v>
      </c>
      <c r="C14" s="38">
        <f>SUM(Q5:Q6)</f>
        <v>0</v>
      </c>
      <c r="D14" s="39"/>
      <c r="E14" s="40"/>
    </row>
    <row r="15" spans="2:17" ht="5.4" customHeight="1" x14ac:dyDescent="0.25"/>
    <row r="16" spans="2:17" ht="58.25" customHeight="1" x14ac:dyDescent="0.25">
      <c r="B16" s="35" t="s">
        <v>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/>
      <c r="N16" s="37"/>
    </row>
    <row r="17" ht="13.25" hidden="1" customHeight="1" x14ac:dyDescent="0.25"/>
  </sheetData>
  <sheetProtection algorithmName="SHA-512" hashValue="uOX1eMaEDG64L7uOzJrYozs5yH/a6e1LHSvrHNzkl9RUaikNagC9LCtG+87z/34CHSQYIq5T+DhmJQkaHmUyaA==" saltValue="4j5RwyvOs7JiBwbMhfM3tw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tabSelected="1" workbookViewId="0">
      <selection activeCell="B2" sqref="B2"/>
    </sheetView>
  </sheetViews>
  <sheetFormatPr defaultColWidth="8.81640625" defaultRowHeight="14.5" x14ac:dyDescent="0.35"/>
  <cols>
    <col min="1" max="1" width="15.1796875" style="9" bestFit="1" customWidth="1"/>
    <col min="2" max="2" width="40.54296875" style="8" customWidth="1"/>
    <col min="3" max="3" width="40.54296875" style="7" customWidth="1"/>
    <col min="4" max="16384" width="8.81640625" style="6"/>
  </cols>
  <sheetData>
    <row r="1" spans="1:3" ht="8" customHeight="1" x14ac:dyDescent="0.35"/>
    <row r="2" spans="1:3" ht="24" customHeight="1" x14ac:dyDescent="0.35">
      <c r="C2" s="4" t="s">
        <v>38</v>
      </c>
    </row>
    <row r="3" spans="1:3" ht="9" customHeight="1" x14ac:dyDescent="0.35"/>
    <row r="4" spans="1:3" ht="24" customHeight="1" x14ac:dyDescent="0.35">
      <c r="A4" s="23"/>
      <c r="B4" s="22" t="s">
        <v>25</v>
      </c>
      <c r="C4" s="21" t="s">
        <v>63</v>
      </c>
    </row>
    <row r="5" spans="1:3" ht="24" customHeight="1" thickBot="1" x14ac:dyDescent="0.4">
      <c r="A5" s="23"/>
      <c r="B5" s="22" t="s">
        <v>3</v>
      </c>
      <c r="C5" s="21" t="s">
        <v>40</v>
      </c>
    </row>
    <row r="6" spans="1:3" ht="24" customHeight="1" x14ac:dyDescent="0.35">
      <c r="A6" s="20" t="s">
        <v>62</v>
      </c>
      <c r="B6" s="19" t="s">
        <v>26</v>
      </c>
      <c r="C6" s="18" t="s">
        <v>27</v>
      </c>
    </row>
    <row r="7" spans="1:3" ht="18" customHeight="1" x14ac:dyDescent="0.35">
      <c r="A7" s="17" t="s">
        <v>61</v>
      </c>
      <c r="B7" s="16" t="s">
        <v>60</v>
      </c>
      <c r="C7" s="14" t="s">
        <v>59</v>
      </c>
    </row>
    <row r="8" spans="1:3" ht="18" customHeight="1" x14ac:dyDescent="0.35">
      <c r="A8" s="51" t="s">
        <v>58</v>
      </c>
      <c r="B8" s="10" t="s">
        <v>57</v>
      </c>
      <c r="C8" s="14">
        <v>15.6</v>
      </c>
    </row>
    <row r="9" spans="1:3" ht="29.5" customHeight="1" x14ac:dyDescent="0.35">
      <c r="A9" s="52"/>
      <c r="B9" s="10" t="s">
        <v>42</v>
      </c>
      <c r="C9" s="34" t="s">
        <v>88</v>
      </c>
    </row>
    <row r="10" spans="1:3" ht="30" customHeight="1" x14ac:dyDescent="0.35">
      <c r="A10" s="51" t="s">
        <v>28</v>
      </c>
      <c r="B10" s="10" t="s">
        <v>56</v>
      </c>
      <c r="C10" s="14">
        <v>3950</v>
      </c>
    </row>
    <row r="11" spans="1:3" ht="18" customHeight="1" x14ac:dyDescent="0.35">
      <c r="A11" s="52"/>
      <c r="B11" s="10" t="s">
        <v>42</v>
      </c>
      <c r="C11" s="14" t="s">
        <v>80</v>
      </c>
    </row>
    <row r="12" spans="1:3" ht="18" customHeight="1" x14ac:dyDescent="0.35">
      <c r="A12" s="15" t="s">
        <v>29</v>
      </c>
      <c r="B12" s="10" t="s">
        <v>55</v>
      </c>
      <c r="C12" s="14" t="s">
        <v>79</v>
      </c>
    </row>
    <row r="13" spans="1:3" ht="18" customHeight="1" x14ac:dyDescent="0.35">
      <c r="A13" s="53" t="s">
        <v>54</v>
      </c>
      <c r="B13" s="10" t="s">
        <v>53</v>
      </c>
      <c r="C13" s="14" t="s">
        <v>78</v>
      </c>
    </row>
    <row r="14" spans="1:3" ht="18" customHeight="1" x14ac:dyDescent="0.35">
      <c r="A14" s="53"/>
      <c r="B14" s="10" t="s">
        <v>52</v>
      </c>
      <c r="C14" s="14" t="s">
        <v>77</v>
      </c>
    </row>
    <row r="15" spans="1:3" ht="30" customHeight="1" x14ac:dyDescent="0.35">
      <c r="A15" s="15" t="s">
        <v>30</v>
      </c>
      <c r="B15" s="10" t="s">
        <v>51</v>
      </c>
      <c r="C15" s="14" t="s">
        <v>76</v>
      </c>
    </row>
    <row r="16" spans="1:3" ht="18" customHeight="1" x14ac:dyDescent="0.35">
      <c r="A16" s="15" t="s">
        <v>31</v>
      </c>
      <c r="B16" s="10" t="s">
        <v>48</v>
      </c>
      <c r="C16" s="34" t="s">
        <v>89</v>
      </c>
    </row>
    <row r="17" spans="1:3" ht="30" customHeight="1" x14ac:dyDescent="0.35">
      <c r="A17" s="15" t="s">
        <v>32</v>
      </c>
      <c r="B17" s="10" t="s">
        <v>47</v>
      </c>
      <c r="C17" s="14" t="s">
        <v>74</v>
      </c>
    </row>
    <row r="18" spans="1:3" ht="29.5" customHeight="1" x14ac:dyDescent="0.35">
      <c r="A18" s="15" t="s">
        <v>33</v>
      </c>
      <c r="B18" s="10" t="s">
        <v>46</v>
      </c>
      <c r="C18" s="34" t="s">
        <v>90</v>
      </c>
    </row>
    <row r="19" spans="1:3" ht="18" customHeight="1" x14ac:dyDescent="0.35">
      <c r="A19" s="53" t="s">
        <v>34</v>
      </c>
      <c r="B19" s="10" t="s">
        <v>45</v>
      </c>
      <c r="C19" s="14" t="s">
        <v>64</v>
      </c>
    </row>
    <row r="20" spans="1:3" ht="18" customHeight="1" x14ac:dyDescent="0.35">
      <c r="A20" s="53"/>
      <c r="B20" s="10" t="s">
        <v>44</v>
      </c>
      <c r="C20" s="14" t="s">
        <v>64</v>
      </c>
    </row>
    <row r="21" spans="1:3" ht="18" customHeight="1" x14ac:dyDescent="0.35">
      <c r="A21" s="53"/>
      <c r="B21" s="10" t="s">
        <v>43</v>
      </c>
      <c r="C21" s="34" t="s">
        <v>91</v>
      </c>
    </row>
    <row r="22" spans="1:3" ht="18" customHeight="1" x14ac:dyDescent="0.35">
      <c r="A22" s="15" t="s">
        <v>35</v>
      </c>
      <c r="B22" s="10" t="s">
        <v>41</v>
      </c>
      <c r="C22" s="14">
        <v>24</v>
      </c>
    </row>
    <row r="23" spans="1:3" ht="89" customHeight="1" thickBot="1" x14ac:dyDescent="0.4">
      <c r="A23" s="13" t="s">
        <v>72</v>
      </c>
      <c r="B23" s="12" t="s">
        <v>71</v>
      </c>
      <c r="C23" s="11" t="s">
        <v>70</v>
      </c>
    </row>
    <row r="24" spans="1:3" ht="27" customHeight="1" thickBot="1" x14ac:dyDescent="0.4">
      <c r="A24" s="48" t="s">
        <v>36</v>
      </c>
      <c r="B24" s="49"/>
      <c r="C24" s="50"/>
    </row>
  </sheetData>
  <mergeCells count="5">
    <mergeCell ref="A24:C24"/>
    <mergeCell ref="A8:A9"/>
    <mergeCell ref="A10:A11"/>
    <mergeCell ref="A19:A21"/>
    <mergeCell ref="A13:A14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zoomScaleNormal="100" workbookViewId="0">
      <selection activeCell="B2" sqref="B2"/>
    </sheetView>
  </sheetViews>
  <sheetFormatPr defaultColWidth="8.81640625" defaultRowHeight="14.5" x14ac:dyDescent="0.35"/>
  <cols>
    <col min="1" max="1" width="15.1796875" style="9" bestFit="1" customWidth="1"/>
    <col min="2" max="2" width="40.54296875" style="8" customWidth="1"/>
    <col min="3" max="3" width="40.54296875" style="7" customWidth="1"/>
    <col min="4" max="16384" width="8.81640625" style="6"/>
  </cols>
  <sheetData>
    <row r="1" spans="1:3" ht="10.5" customHeight="1" x14ac:dyDescent="0.35"/>
    <row r="2" spans="1:3" ht="24" customHeight="1" x14ac:dyDescent="0.35">
      <c r="C2" s="4" t="s">
        <v>37</v>
      </c>
    </row>
    <row r="3" spans="1:3" ht="10" customHeight="1" x14ac:dyDescent="0.35"/>
    <row r="4" spans="1:3" ht="24" customHeight="1" x14ac:dyDescent="0.35">
      <c r="A4" s="23"/>
      <c r="B4" s="22" t="s">
        <v>25</v>
      </c>
      <c r="C4" s="21" t="s">
        <v>63</v>
      </c>
    </row>
    <row r="5" spans="1:3" ht="24" customHeight="1" thickBot="1" x14ac:dyDescent="0.4">
      <c r="A5" s="23"/>
      <c r="B5" s="22" t="s">
        <v>3</v>
      </c>
      <c r="C5" s="21" t="s">
        <v>40</v>
      </c>
    </row>
    <row r="6" spans="1:3" ht="24" customHeight="1" x14ac:dyDescent="0.35">
      <c r="A6" s="20" t="s">
        <v>62</v>
      </c>
      <c r="B6" s="19" t="s">
        <v>26</v>
      </c>
      <c r="C6" s="18" t="s">
        <v>27</v>
      </c>
    </row>
    <row r="7" spans="1:3" ht="30.65" customHeight="1" x14ac:dyDescent="0.35">
      <c r="A7" s="17" t="s">
        <v>61</v>
      </c>
      <c r="B7" s="16" t="s">
        <v>60</v>
      </c>
      <c r="C7" s="14" t="s">
        <v>59</v>
      </c>
    </row>
    <row r="8" spans="1:3" ht="18" customHeight="1" x14ac:dyDescent="0.35">
      <c r="A8" s="51" t="s">
        <v>58</v>
      </c>
      <c r="B8" s="10" t="s">
        <v>57</v>
      </c>
      <c r="C8" s="14" t="s">
        <v>67</v>
      </c>
    </row>
    <row r="9" spans="1:3" ht="18" customHeight="1" x14ac:dyDescent="0.35">
      <c r="A9" s="52"/>
      <c r="B9" s="10" t="s">
        <v>42</v>
      </c>
      <c r="C9" s="14" t="s">
        <v>87</v>
      </c>
    </row>
    <row r="10" spans="1:3" ht="30" customHeight="1" x14ac:dyDescent="0.35">
      <c r="A10" s="24" t="s">
        <v>28</v>
      </c>
      <c r="B10" s="10" t="s">
        <v>56</v>
      </c>
      <c r="C10" s="14">
        <v>15900</v>
      </c>
    </row>
    <row r="11" spans="1:3" ht="18" customHeight="1" x14ac:dyDescent="0.35">
      <c r="A11" s="15" t="s">
        <v>29</v>
      </c>
      <c r="B11" s="10" t="s">
        <v>55</v>
      </c>
      <c r="C11" s="14" t="s">
        <v>68</v>
      </c>
    </row>
    <row r="12" spans="1:3" ht="18" customHeight="1" x14ac:dyDescent="0.35">
      <c r="A12" s="53" t="s">
        <v>54</v>
      </c>
      <c r="B12" s="10" t="s">
        <v>53</v>
      </c>
      <c r="C12" s="14" t="s">
        <v>86</v>
      </c>
    </row>
    <row r="13" spans="1:3" ht="18" customHeight="1" x14ac:dyDescent="0.35">
      <c r="A13" s="53"/>
      <c r="B13" s="10" t="s">
        <v>52</v>
      </c>
      <c r="C13" s="14" t="s">
        <v>85</v>
      </c>
    </row>
    <row r="14" spans="1:3" ht="30" customHeight="1" x14ac:dyDescent="0.35">
      <c r="A14" s="15" t="s">
        <v>30</v>
      </c>
      <c r="B14" s="10" t="s">
        <v>51</v>
      </c>
      <c r="C14" s="14">
        <v>8900</v>
      </c>
    </row>
    <row r="15" spans="1:3" ht="18" customHeight="1" x14ac:dyDescent="0.35">
      <c r="A15" s="53" t="s">
        <v>31</v>
      </c>
      <c r="B15" s="10" t="s">
        <v>50</v>
      </c>
      <c r="C15" s="14" t="s">
        <v>49</v>
      </c>
    </row>
    <row r="16" spans="1:3" ht="18" customHeight="1" x14ac:dyDescent="0.35">
      <c r="A16" s="53"/>
      <c r="B16" s="10" t="s">
        <v>75</v>
      </c>
      <c r="C16" s="14" t="s">
        <v>84</v>
      </c>
    </row>
    <row r="17" spans="1:3" ht="18" customHeight="1" x14ac:dyDescent="0.35">
      <c r="A17" s="53"/>
      <c r="B17" s="10" t="s">
        <v>48</v>
      </c>
      <c r="C17" s="14" t="s">
        <v>83</v>
      </c>
    </row>
    <row r="18" spans="1:3" ht="30" customHeight="1" x14ac:dyDescent="0.35">
      <c r="A18" s="15" t="s">
        <v>32</v>
      </c>
      <c r="B18" s="10" t="s">
        <v>47</v>
      </c>
      <c r="C18" s="14" t="s">
        <v>82</v>
      </c>
    </row>
    <row r="19" spans="1:3" ht="29" customHeight="1" x14ac:dyDescent="0.35">
      <c r="A19" s="15" t="s">
        <v>33</v>
      </c>
      <c r="B19" s="10" t="s">
        <v>46</v>
      </c>
      <c r="C19" s="14" t="s">
        <v>73</v>
      </c>
    </row>
    <row r="20" spans="1:3" ht="18" customHeight="1" x14ac:dyDescent="0.35">
      <c r="A20" s="15" t="s">
        <v>66</v>
      </c>
      <c r="B20" s="10" t="s">
        <v>65</v>
      </c>
      <c r="C20" s="14">
        <v>2.2999999999999998</v>
      </c>
    </row>
    <row r="21" spans="1:3" ht="18" customHeight="1" x14ac:dyDescent="0.35">
      <c r="A21" s="53" t="s">
        <v>34</v>
      </c>
      <c r="B21" s="10" t="s">
        <v>45</v>
      </c>
      <c r="C21" s="14" t="s">
        <v>64</v>
      </c>
    </row>
    <row r="22" spans="1:3" ht="18" customHeight="1" x14ac:dyDescent="0.35">
      <c r="A22" s="53"/>
      <c r="B22" s="10" t="s">
        <v>44</v>
      </c>
      <c r="C22" s="14" t="s">
        <v>64</v>
      </c>
    </row>
    <row r="23" spans="1:3" ht="18" customHeight="1" x14ac:dyDescent="0.35">
      <c r="A23" s="53"/>
      <c r="B23" s="10" t="s">
        <v>43</v>
      </c>
      <c r="C23" s="14" t="s">
        <v>64</v>
      </c>
    </row>
    <row r="24" spans="1:3" ht="18" customHeight="1" x14ac:dyDescent="0.35">
      <c r="A24" s="53"/>
      <c r="B24" s="10" t="s">
        <v>42</v>
      </c>
      <c r="C24" s="14" t="s">
        <v>81</v>
      </c>
    </row>
    <row r="25" spans="1:3" ht="18" customHeight="1" thickBot="1" x14ac:dyDescent="0.4">
      <c r="A25" s="15" t="s">
        <v>35</v>
      </c>
      <c r="B25" s="10" t="s">
        <v>41</v>
      </c>
      <c r="C25" s="14">
        <v>24</v>
      </c>
    </row>
    <row r="26" spans="1:3" ht="27" customHeight="1" thickBot="1" x14ac:dyDescent="0.4">
      <c r="A26" s="48" t="s">
        <v>36</v>
      </c>
      <c r="B26" s="49"/>
      <c r="C26" s="50"/>
    </row>
  </sheetData>
  <mergeCells count="5">
    <mergeCell ref="A26:C26"/>
    <mergeCell ref="A8:A9"/>
    <mergeCell ref="A21:A24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2022-06-30T08:12:56Z</dcterms:modified>
</cp:coreProperties>
</file>