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4" r:id="rId2"/>
    <sheet name="List2" sheetId="25" r:id="rId3"/>
  </sheets>
  <calcPr calcId="162913"/>
  <fileRecoveryPr autoRecover="0"/>
</workbook>
</file>

<file path=xl/calcChain.xml><?xml version="1.0" encoding="utf-8"?>
<calcChain xmlns="http://schemas.openxmlformats.org/spreadsheetml/2006/main">
  <c r="N6" i="1" l="1"/>
  <c r="M6" i="1"/>
  <c r="L6" i="1" s="1"/>
  <c r="O6" i="1" s="1"/>
  <c r="P6" i="1" l="1"/>
  <c r="N5" i="1"/>
  <c r="M5" i="1"/>
  <c r="L5" i="1" s="1"/>
  <c r="O5" i="1" s="1"/>
  <c r="C12" i="1" l="1"/>
  <c r="C10" i="1"/>
  <c r="P5" i="1"/>
  <c r="C14" i="1" l="1"/>
</calcChain>
</file>

<file path=xl/sharedStrings.xml><?xml version="1.0" encoding="utf-8"?>
<sst xmlns="http://schemas.openxmlformats.org/spreadsheetml/2006/main" count="112" uniqueCount="68">
  <si>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</si>
  <si>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</si>
  <si>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</si>
  <si>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</si>
  <si>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</si>
  <si>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</si>
  <si>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</si>
  <si>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</si>
  <si>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</si>
  <si>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</si>
  <si>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</si>
  <si>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</si>
  <si>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</si>
  <si>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</si>
  <si>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</si>
  <si>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</si>
  <si>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</si>
  <si>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</si>
  <si>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</si>
  <si>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</si>
  <si>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</si>
  <si>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</si>
  <si>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</si>
  <si>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</si>
  <si>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</si>
  <si>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</si>
  <si>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</si>
  <si>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</si>
  <si>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</si>
  <si>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</si>
  <si>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</si>
  <si>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</si>
  <si>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</si>
  <si>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</si>
  <si>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</si>
  <si>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</si>
  <si>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Pracovní stanice</t>
  </si>
  <si>
    <t>30214000-2</t>
  </si>
  <si>
    <t>Myš</t>
  </si>
  <si>
    <t>Monitor</t>
  </si>
  <si>
    <t>Mechanika DVD</t>
  </si>
  <si>
    <t>Zdroj</t>
  </si>
  <si>
    <t>Skříň</t>
  </si>
  <si>
    <t>Pevný disk - kapacita</t>
  </si>
  <si>
    <t>Pevný disk - typ</t>
  </si>
  <si>
    <t>Základní deska</t>
  </si>
  <si>
    <t>Česká klávesnice, samostatný numerický blok</t>
  </si>
  <si>
    <t>Příslušenství</t>
  </si>
  <si>
    <t>Pevný disk - rychlost</t>
  </si>
  <si>
    <t>Ethernet RJ-45 (10/100/1000Mbit/s)</t>
  </si>
  <si>
    <t>DNS IT 078</t>
  </si>
  <si>
    <t>NE</t>
  </si>
  <si>
    <t>LED min. 27", 2K rozlišení (2560×1440), výškově stavitelný, HDMI, DP, vhodný propojovací kabel s PC součástí dodávky</t>
  </si>
  <si>
    <t>Optická myš</t>
  </si>
  <si>
    <t>60 měsíců</t>
  </si>
  <si>
    <t>Microsoft Windows 11Pro, CZ, OEM předinstalovaný na pevném disku bez nutnosti síťové aktivace</t>
  </si>
  <si>
    <t>Dedikovaná min. 8GB VRAM, https://www.videocardbenchmark.net/ hodnota G3D Mark min. 22123 bodů</t>
  </si>
  <si>
    <t>min. R 7000MB/s; W 3900MB/s</t>
  </si>
  <si>
    <t>min. 512GB</t>
  </si>
  <si>
    <t xml:space="preserve">SSD NVMe </t>
  </si>
  <si>
    <t>600W, účinnost min. 85%</t>
  </si>
  <si>
    <t>32GB RAM, rychlost dle maximální podporované rychlosti sběrnice základní desky</t>
  </si>
  <si>
    <t>Podpora maximálních výkonnostních parametrů CPU na základní desce, min. 1x USB-C, min. 6x USB (2.0, 3.0)</t>
  </si>
  <si>
    <t>min. 6 jader, v testu na www.cpubenchmark.net hodnota CPU MARK minimálně 22079, TDP max 65W</t>
  </si>
  <si>
    <t>Midi Tower, min. 2x USB 3.0 front, audio front</t>
  </si>
  <si>
    <t>čtečka karet (podporované formáty SD, SDXC, microSD)</t>
  </si>
  <si>
    <t>ANO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</si>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</sst>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19" applyNumberFormat="1" applyFont="1" applyAlignment="1" applyProtection="1">
      <alignment horizontal="right" vertical="center"/>
    </xf>
    <xf numFmtId="0" fontId="24" fillId="0" borderId="9" xfId="22" applyFont="1" applyBorder="1" applyAlignment="1">
      <alignment horizontal="left" vertical="center" wrapText="1"/>
    </xf>
    <xf numFmtId="0" fontId="24" fillId="0" borderId="8" xfId="22" applyFont="1" applyBorder="1" applyAlignment="1">
      <alignment horizontal="left" vertical="center" wrapText="1"/>
    </xf>
    <xf numFmtId="0" fontId="24" fillId="4" borderId="7" xfId="22" applyFont="1" applyFill="1" applyBorder="1" applyAlignment="1">
      <alignment horizontal="left" vertical="center" wrapText="1"/>
    </xf>
    <xf numFmtId="0" fontId="24" fillId="4" borderId="4" xfId="22" applyFont="1" applyFill="1" applyBorder="1" applyAlignment="1">
      <alignment horizontal="left" vertical="center" wrapText="1"/>
    </xf>
    <xf numFmtId="0" fontId="3" fillId="0" borderId="0" xfId="22"/>
    <xf numFmtId="0" fontId="1" fillId="0" borderId="0" xfId="24"/>
    <xf numFmtId="0" fontId="22" fillId="0" borderId="0" xfId="24" applyFont="1" applyAlignment="1">
      <alignment horizontal="left" vertical="center" wrapText="1" indent="1"/>
    </xf>
    <xf numFmtId="0" fontId="23" fillId="5" borderId="4" xfId="24" applyFont="1" applyFill="1" applyBorder="1" applyAlignment="1">
      <alignment horizontal="left" vertical="center" wrapText="1" indent="1"/>
    </xf>
    <xf numFmtId="0" fontId="22" fillId="0" borderId="4" xfId="24" applyFont="1" applyBorder="1" applyAlignment="1">
      <alignment horizontal="left" vertical="center" wrapText="1" indent="1"/>
    </xf>
    <xf numFmtId="0" fontId="25" fillId="0" borderId="11" xfId="16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5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showGridLines="0" tabSelected="1" zoomScaleNormal="100" workbookViewId="0">
      <selection activeCell="H2" sqref="H2"/>
    </sheetView>
  </sheetViews>
  <sheetFormatPr defaultRowHeight="12.5" x14ac:dyDescent="0.25"/>
  <cols>
    <col min="1" max="1" width="3.36328125" style="16" customWidth="1"/>
    <col min="2" max="2" width="14.90625" style="16" customWidth="1"/>
    <col min="3" max="3" width="11.36328125" style="16" customWidth="1"/>
    <col min="4" max="4" width="13.453125" style="16" customWidth="1"/>
    <col min="5" max="5" width="7.08984375" style="16" customWidth="1"/>
    <col min="6" max="6" width="13.54296875" style="16" customWidth="1"/>
    <col min="7" max="7" width="51.08984375" style="16" customWidth="1"/>
    <col min="8" max="8" width="16.08984375" style="16" customWidth="1"/>
    <col min="9" max="10" width="13.453125" style="16" customWidth="1"/>
    <col min="11" max="13" width="14.6328125" style="16" customWidth="1"/>
    <col min="14" max="16" width="18.6328125" style="16" customWidth="1"/>
    <col min="17" max="16384" width="8.7265625" style="16"/>
  </cols>
  <sheetData>
    <row r="1" spans="2:16" ht="25.25" customHeight="1" x14ac:dyDescent="0.25">
      <c r="B1" s="1" t="s">
        <v>50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17" t="s">
        <v>0</v>
      </c>
      <c r="C4" s="17" t="s">
        <v>1</v>
      </c>
      <c r="D4" s="17" t="s">
        <v>2</v>
      </c>
      <c r="E4" s="18" t="s">
        <v>17</v>
      </c>
      <c r="F4" s="19"/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19</v>
      </c>
      <c r="N4" s="17" t="s">
        <v>9</v>
      </c>
      <c r="O4" s="17" t="s">
        <v>10</v>
      </c>
      <c r="P4" s="17" t="s">
        <v>20</v>
      </c>
    </row>
    <row r="5" spans="2:16" ht="110" customHeight="1" x14ac:dyDescent="0.25">
      <c r="B5" s="20">
        <v>1</v>
      </c>
      <c r="C5" s="21" t="s">
        <v>36</v>
      </c>
      <c r="D5" s="21" t="s">
        <v>37</v>
      </c>
      <c r="E5" s="22" t="s">
        <v>18</v>
      </c>
      <c r="F5" s="23"/>
      <c r="G5" s="2"/>
      <c r="H5" s="20">
        <v>16</v>
      </c>
      <c r="I5" s="20" t="s">
        <v>11</v>
      </c>
      <c r="J5" s="20" t="s">
        <v>12</v>
      </c>
      <c r="K5" s="3"/>
      <c r="L5" s="24">
        <f>M5-K5</f>
        <v>0</v>
      </c>
      <c r="M5" s="24">
        <f>K5*(1+J5/100)</f>
        <v>0</v>
      </c>
      <c r="N5" s="24">
        <f>H5*K5</f>
        <v>0</v>
      </c>
      <c r="O5" s="24">
        <f>H5*L5</f>
        <v>0</v>
      </c>
      <c r="P5" s="24">
        <f>H5*M5</f>
        <v>0</v>
      </c>
    </row>
    <row r="6" spans="2:16" ht="110" customHeight="1" x14ac:dyDescent="0.25">
      <c r="B6" s="20">
        <v>2</v>
      </c>
      <c r="C6" s="21" t="s">
        <v>36</v>
      </c>
      <c r="D6" s="21" t="s">
        <v>37</v>
      </c>
      <c r="E6" s="22" t="s">
        <v>22</v>
      </c>
      <c r="F6" s="23"/>
      <c r="G6" s="2"/>
      <c r="H6" s="20">
        <v>1</v>
      </c>
      <c r="I6" s="20" t="s">
        <v>11</v>
      </c>
      <c r="J6" s="20">
        <v>21</v>
      </c>
      <c r="K6" s="3"/>
      <c r="L6" s="24">
        <f>M6-K6</f>
        <v>0</v>
      </c>
      <c r="M6" s="24">
        <f>K6*(1+J6/100)</f>
        <v>0</v>
      </c>
      <c r="N6" s="24">
        <f>H6*K6</f>
        <v>0</v>
      </c>
      <c r="O6" s="24">
        <f>H6*L6</f>
        <v>0</v>
      </c>
      <c r="P6" s="24">
        <f>H6*M6</f>
        <v>0</v>
      </c>
    </row>
    <row r="7" spans="2:16" ht="12" customHeight="1" x14ac:dyDescent="0.25"/>
    <row r="8" spans="2:16" ht="20" customHeight="1" x14ac:dyDescent="0.25">
      <c r="B8" s="25" t="s">
        <v>13</v>
      </c>
      <c r="C8" s="26"/>
      <c r="D8" s="26"/>
      <c r="E8" s="27"/>
    </row>
    <row r="9" spans="2:16" ht="11.4" customHeight="1" x14ac:dyDescent="0.35">
      <c r="B9" s="28"/>
      <c r="C9" s="28"/>
      <c r="D9" s="28"/>
      <c r="E9" s="28"/>
    </row>
    <row r="10" spans="2:16" ht="20" customHeight="1" x14ac:dyDescent="0.25">
      <c r="B10" s="29" t="s">
        <v>14</v>
      </c>
      <c r="C10" s="30">
        <f>SUM(N5:N6)</f>
        <v>0</v>
      </c>
      <c r="D10" s="31"/>
      <c r="E10" s="32"/>
    </row>
    <row r="11" spans="2:16" ht="11.4" customHeight="1" x14ac:dyDescent="0.35">
      <c r="B11" s="33"/>
      <c r="C11" s="34"/>
      <c r="D11" s="34"/>
      <c r="E11" s="34"/>
    </row>
    <row r="12" spans="2:16" ht="20" customHeight="1" x14ac:dyDescent="0.25">
      <c r="B12" s="29" t="s">
        <v>15</v>
      </c>
      <c r="C12" s="30">
        <f>SUM(O5:O6)</f>
        <v>0</v>
      </c>
      <c r="D12" s="31"/>
      <c r="E12" s="32"/>
    </row>
    <row r="13" spans="2:16" ht="11.4" customHeight="1" x14ac:dyDescent="0.35">
      <c r="B13" s="33"/>
      <c r="C13" s="34"/>
      <c r="D13" s="34"/>
      <c r="E13" s="34"/>
    </row>
    <row r="14" spans="2:16" ht="20" customHeight="1" x14ac:dyDescent="0.25">
      <c r="B14" s="29" t="s">
        <v>16</v>
      </c>
      <c r="C14" s="30">
        <f>SUM(P5:P6)</f>
        <v>0</v>
      </c>
      <c r="D14" s="31"/>
      <c r="E14" s="32"/>
    </row>
    <row r="15" spans="2:16" ht="5.4" customHeight="1" x14ac:dyDescent="0.25"/>
    <row r="16" spans="2:16" ht="58.25" customHeight="1" x14ac:dyDescent="0.25">
      <c r="B16" s="35" t="s">
        <v>67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7"/>
    </row>
    <row r="17" ht="13.25" hidden="1" customHeight="1" x14ac:dyDescent="0.25"/>
  </sheetData>
  <sheetProtection algorithmName="SHA-512" hashValue="9teXyZ16Lwi7Cd/8fT9qzbv4wcMpWZ/0jXrcICL5RtvTdJnAnoAJ2MX8n4FB5fxKC/h55N3Y1q/FU6ubSc+5UA==" saltValue="pa/k2WO3ctAm+tRMjMEhBA==" spinCount="100000" sheet="1" objects="1" scenarios="1"/>
  <mergeCells count="8">
    <mergeCell ref="B16:M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54296875" style="11" customWidth="1"/>
    <col min="2" max="2" width="60.54296875" style="11" customWidth="1"/>
    <col min="3" max="16384" width="8.7265625" style="10"/>
  </cols>
  <sheetData>
    <row r="1" spans="1:2" ht="15" customHeight="1" x14ac:dyDescent="0.35">
      <c r="A1" s="9"/>
      <c r="B1" s="9"/>
    </row>
    <row r="2" spans="1:2" ht="15" customHeight="1" x14ac:dyDescent="0.35">
      <c r="A2" s="9"/>
      <c r="B2" s="4" t="s">
        <v>35</v>
      </c>
    </row>
    <row r="3" spans="1:2" ht="15" customHeight="1" x14ac:dyDescent="0.35">
      <c r="A3" s="9"/>
      <c r="B3" s="9"/>
    </row>
    <row r="4" spans="1:2" ht="24" customHeight="1" x14ac:dyDescent="0.35">
      <c r="A4" s="8" t="s">
        <v>23</v>
      </c>
      <c r="B4" s="7" t="s">
        <v>36</v>
      </c>
    </row>
    <row r="5" spans="1:2" ht="24" customHeight="1" thickBot="1" x14ac:dyDescent="0.4">
      <c r="A5" s="8" t="s">
        <v>2</v>
      </c>
      <c r="B5" s="7" t="s">
        <v>37</v>
      </c>
    </row>
    <row r="6" spans="1:2" ht="24" customHeight="1" x14ac:dyDescent="0.35">
      <c r="A6" s="6" t="s">
        <v>24</v>
      </c>
      <c r="B6" s="5" t="s">
        <v>25</v>
      </c>
    </row>
    <row r="7" spans="1:2" ht="18" customHeight="1" x14ac:dyDescent="0.35">
      <c r="A7" s="13" t="s">
        <v>42</v>
      </c>
      <c r="B7" s="12" t="s">
        <v>64</v>
      </c>
    </row>
    <row r="8" spans="1:2" ht="29" customHeight="1" x14ac:dyDescent="0.35">
      <c r="A8" s="13" t="s">
        <v>26</v>
      </c>
      <c r="B8" s="12" t="s">
        <v>63</v>
      </c>
    </row>
    <row r="9" spans="1:2" ht="29" customHeight="1" x14ac:dyDescent="0.35">
      <c r="A9" s="13" t="s">
        <v>45</v>
      </c>
      <c r="B9" s="12" t="s">
        <v>62</v>
      </c>
    </row>
    <row r="10" spans="1:2" ht="29" customHeight="1" x14ac:dyDescent="0.35">
      <c r="A10" s="13" t="s">
        <v>27</v>
      </c>
      <c r="B10" s="12" t="s">
        <v>61</v>
      </c>
    </row>
    <row r="11" spans="1:2" ht="18" customHeight="1" x14ac:dyDescent="0.35">
      <c r="A11" s="13" t="s">
        <v>41</v>
      </c>
      <c r="B11" s="12" t="s">
        <v>60</v>
      </c>
    </row>
    <row r="12" spans="1:2" ht="18" customHeight="1" x14ac:dyDescent="0.35">
      <c r="A12" s="13" t="s">
        <v>44</v>
      </c>
      <c r="B12" s="12" t="s">
        <v>59</v>
      </c>
    </row>
    <row r="13" spans="1:2" ht="18" customHeight="1" x14ac:dyDescent="0.35">
      <c r="A13" s="13" t="s">
        <v>43</v>
      </c>
      <c r="B13" s="12" t="s">
        <v>58</v>
      </c>
    </row>
    <row r="14" spans="1:2" ht="18" customHeight="1" x14ac:dyDescent="0.35">
      <c r="A14" s="13" t="s">
        <v>48</v>
      </c>
      <c r="B14" s="12" t="s">
        <v>57</v>
      </c>
    </row>
    <row r="15" spans="1:2" ht="29.5" customHeight="1" x14ac:dyDescent="0.35">
      <c r="A15" s="13" t="s">
        <v>28</v>
      </c>
      <c r="B15" s="12" t="s">
        <v>56</v>
      </c>
    </row>
    <row r="16" spans="1:2" ht="18" customHeight="1" x14ac:dyDescent="0.35">
      <c r="A16" s="13" t="s">
        <v>29</v>
      </c>
      <c r="B16" s="12" t="s">
        <v>49</v>
      </c>
    </row>
    <row r="17" spans="1:2" ht="18" customHeight="1" x14ac:dyDescent="0.35">
      <c r="A17" s="13" t="s">
        <v>40</v>
      </c>
      <c r="B17" s="12" t="s">
        <v>51</v>
      </c>
    </row>
    <row r="18" spans="1:2" ht="29.5" customHeight="1" x14ac:dyDescent="0.35">
      <c r="A18" s="13" t="s">
        <v>30</v>
      </c>
      <c r="B18" s="12" t="s">
        <v>55</v>
      </c>
    </row>
    <row r="19" spans="1:2" ht="18" customHeight="1" x14ac:dyDescent="0.35">
      <c r="A19" s="13" t="s">
        <v>32</v>
      </c>
      <c r="B19" s="12" t="s">
        <v>54</v>
      </c>
    </row>
    <row r="20" spans="1:2" ht="18" customHeight="1" x14ac:dyDescent="0.35">
      <c r="A20" s="13" t="s">
        <v>31</v>
      </c>
      <c r="B20" s="12" t="s">
        <v>46</v>
      </c>
    </row>
    <row r="21" spans="1:2" ht="18" customHeight="1" x14ac:dyDescent="0.35">
      <c r="A21" s="13" t="s">
        <v>38</v>
      </c>
      <c r="B21" s="12" t="s">
        <v>53</v>
      </c>
    </row>
    <row r="22" spans="1:2" ht="29.5" customHeight="1" x14ac:dyDescent="0.35">
      <c r="A22" s="13" t="s">
        <v>39</v>
      </c>
      <c r="B22" s="12" t="s">
        <v>52</v>
      </c>
    </row>
    <row r="23" spans="1:2" ht="30" customHeight="1" x14ac:dyDescent="0.35">
      <c r="A23" s="14" t="s">
        <v>33</v>
      </c>
      <c r="B23" s="15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54296875" style="11" customWidth="1"/>
    <col min="2" max="2" width="60.54296875" style="11" customWidth="1"/>
    <col min="3" max="16384" width="8.7265625" style="10"/>
  </cols>
  <sheetData>
    <row r="1" spans="1:2" x14ac:dyDescent="0.35">
      <c r="A1" s="9"/>
      <c r="B1" s="9"/>
    </row>
    <row r="2" spans="1:2" ht="17" x14ac:dyDescent="0.35">
      <c r="A2" s="9"/>
      <c r="B2" s="4" t="s">
        <v>34</v>
      </c>
    </row>
    <row r="3" spans="1:2" x14ac:dyDescent="0.35">
      <c r="A3" s="9"/>
      <c r="B3" s="9"/>
    </row>
    <row r="4" spans="1:2" ht="24" customHeight="1" x14ac:dyDescent="0.35">
      <c r="A4" s="8" t="s">
        <v>23</v>
      </c>
      <c r="B4" s="7" t="s">
        <v>36</v>
      </c>
    </row>
    <row r="5" spans="1:2" ht="24" customHeight="1" thickBot="1" x14ac:dyDescent="0.4">
      <c r="A5" s="8" t="s">
        <v>2</v>
      </c>
      <c r="B5" s="7" t="s">
        <v>37</v>
      </c>
    </row>
    <row r="6" spans="1:2" ht="24" customHeight="1" x14ac:dyDescent="0.35">
      <c r="A6" s="6" t="s">
        <v>24</v>
      </c>
      <c r="B6" s="5" t="s">
        <v>25</v>
      </c>
    </row>
    <row r="7" spans="1:2" ht="18" customHeight="1" x14ac:dyDescent="0.35">
      <c r="A7" s="13" t="s">
        <v>42</v>
      </c>
      <c r="B7" s="12" t="s">
        <v>64</v>
      </c>
    </row>
    <row r="8" spans="1:2" ht="29" customHeight="1" x14ac:dyDescent="0.35">
      <c r="A8" s="13" t="s">
        <v>26</v>
      </c>
      <c r="B8" s="12" t="s">
        <v>63</v>
      </c>
    </row>
    <row r="9" spans="1:2" ht="29" customHeight="1" x14ac:dyDescent="0.35">
      <c r="A9" s="13" t="s">
        <v>45</v>
      </c>
      <c r="B9" s="12" t="s">
        <v>62</v>
      </c>
    </row>
    <row r="10" spans="1:2" ht="29" customHeight="1" x14ac:dyDescent="0.35">
      <c r="A10" s="13" t="s">
        <v>27</v>
      </c>
      <c r="B10" s="12" t="s">
        <v>61</v>
      </c>
    </row>
    <row r="11" spans="1:2" ht="18" customHeight="1" x14ac:dyDescent="0.35">
      <c r="A11" s="13" t="s">
        <v>41</v>
      </c>
      <c r="B11" s="12" t="s">
        <v>60</v>
      </c>
    </row>
    <row r="12" spans="1:2" ht="18" customHeight="1" x14ac:dyDescent="0.35">
      <c r="A12" s="13" t="s">
        <v>44</v>
      </c>
      <c r="B12" s="12" t="s">
        <v>59</v>
      </c>
    </row>
    <row r="13" spans="1:2" ht="18" customHeight="1" x14ac:dyDescent="0.35">
      <c r="A13" s="13" t="s">
        <v>43</v>
      </c>
      <c r="B13" s="12" t="s">
        <v>58</v>
      </c>
    </row>
    <row r="14" spans="1:2" ht="18" customHeight="1" x14ac:dyDescent="0.35">
      <c r="A14" s="13" t="s">
        <v>48</v>
      </c>
      <c r="B14" s="12" t="s">
        <v>57</v>
      </c>
    </row>
    <row r="15" spans="1:2" ht="29" customHeight="1" x14ac:dyDescent="0.35">
      <c r="A15" s="13" t="s">
        <v>28</v>
      </c>
      <c r="B15" s="12" t="s">
        <v>56</v>
      </c>
    </row>
    <row r="16" spans="1:2" ht="18" customHeight="1" x14ac:dyDescent="0.35">
      <c r="A16" s="13" t="s">
        <v>29</v>
      </c>
      <c r="B16" s="12" t="s">
        <v>49</v>
      </c>
    </row>
    <row r="17" spans="1:2" ht="18" customHeight="1" x14ac:dyDescent="0.35">
      <c r="A17" s="13" t="s">
        <v>40</v>
      </c>
      <c r="B17" s="12" t="s">
        <v>66</v>
      </c>
    </row>
    <row r="18" spans="1:2" ht="29" customHeight="1" x14ac:dyDescent="0.35">
      <c r="A18" s="13" t="s">
        <v>30</v>
      </c>
      <c r="B18" s="12" t="s">
        <v>55</v>
      </c>
    </row>
    <row r="19" spans="1:2" ht="18" customHeight="1" x14ac:dyDescent="0.35">
      <c r="A19" s="13" t="s">
        <v>32</v>
      </c>
      <c r="B19" s="12" t="s">
        <v>54</v>
      </c>
    </row>
    <row r="20" spans="1:2" ht="18" customHeight="1" x14ac:dyDescent="0.35">
      <c r="A20" s="13" t="s">
        <v>47</v>
      </c>
      <c r="B20" s="12" t="s">
        <v>65</v>
      </c>
    </row>
    <row r="21" spans="1:2" ht="18" customHeight="1" x14ac:dyDescent="0.35">
      <c r="A21" s="13" t="s">
        <v>31</v>
      </c>
      <c r="B21" s="12" t="s">
        <v>46</v>
      </c>
    </row>
    <row r="22" spans="1:2" ht="18" customHeight="1" x14ac:dyDescent="0.35">
      <c r="A22" s="13" t="s">
        <v>38</v>
      </c>
      <c r="B22" s="12" t="s">
        <v>53</v>
      </c>
    </row>
    <row r="23" spans="1:2" ht="29" customHeight="1" x14ac:dyDescent="0.35">
      <c r="A23" s="13" t="s">
        <v>39</v>
      </c>
      <c r="B23" s="12" t="s">
        <v>52</v>
      </c>
    </row>
    <row r="24" spans="1:2" ht="30" customHeight="1" x14ac:dyDescent="0.35">
      <c r="A24" s="14" t="s">
        <v>33</v>
      </c>
      <c r="B24" s="15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2022-06-23T10:56:04Z</dcterms:modified>
</cp:coreProperties>
</file>