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8" yWindow="132" windowWidth="16140" windowHeight="9996"/>
  </bookViews>
  <sheets>
    <sheet name="specifikace" sheetId="1" r:id="rId1"/>
    <sheet name="List1" sheetId="25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C11" i="1" l="1"/>
  <c r="C9" i="1"/>
  <c r="Q5" i="1"/>
  <c r="C13" i="1" l="1"/>
</calcChain>
</file>

<file path=xl/sharedStrings.xml><?xml version="1.0" encoding="utf-8"?>
<sst xmlns="http://schemas.openxmlformats.org/spreadsheetml/2006/main" count="100" uniqueCount="92">
  <si>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</si>
  <si>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</si>
  <si>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</si>
  <si>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</si>
  <si>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</si>
  <si>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</si>
  <si>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</si>
  <si>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</si>
  <si>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</si>
  <si>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</si>
  <si>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</si>
  <si>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</si>
  <si>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</si>
  <si>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</si>
  <si>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</si>
  <si>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</si>
  <si>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</si>
  <si>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</si>
  <si>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</si>
  <si>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</si>
  <si>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</si>
  <si>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</si>
  <si>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</si>
  <si>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</si>
  <si>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</si>
  <si>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Popis</t>
  </si>
  <si>
    <t>Minimální požadované vlastnosti</t>
  </si>
  <si>
    <t>Procesor</t>
  </si>
  <si>
    <t>Paměť RAM</t>
  </si>
  <si>
    <t>Grafická karta</t>
  </si>
  <si>
    <t>Síťové připojení</t>
  </si>
  <si>
    <t>Operační systém</t>
  </si>
  <si>
    <t>Klávesnice</t>
  </si>
  <si>
    <t>Záruka a podpora</t>
  </si>
  <si>
    <t>Zboží nebude použité ani repasované</t>
  </si>
  <si>
    <t>List 1</t>
  </si>
  <si>
    <t>24 měsíců</t>
  </si>
  <si>
    <t>16GB</t>
  </si>
  <si>
    <t>–</t>
  </si>
  <si>
    <t>Přenosné počítače</t>
  </si>
  <si>
    <t>DNS IT 083</t>
  </si>
  <si>
    <t>30213100-6</t>
  </si>
  <si>
    <t>Komponent</t>
  </si>
  <si>
    <t>Konstrukce</t>
  </si>
  <si>
    <t>provedení přenosného počítače</t>
  </si>
  <si>
    <t>notebook s otočnými panty v rozsahu 360 °</t>
  </si>
  <si>
    <t>Display</t>
  </si>
  <si>
    <t>Úhlopříčka displeje uvedená v palcích</t>
  </si>
  <si>
    <t>15,6"</t>
  </si>
  <si>
    <t>Další vlastnosti</t>
  </si>
  <si>
    <t>dotykový antireflexní IPS, rozlišení min. 1920x1080 px</t>
  </si>
  <si>
    <t>Minimální dosažená hodnota CPU MARK verze 10 v testu na www.cpubenchmark.net</t>
  </si>
  <si>
    <t>Velikost v GB</t>
  </si>
  <si>
    <t>Pevný disk</t>
  </si>
  <si>
    <t>Typ</t>
  </si>
  <si>
    <t>SSD</t>
  </si>
  <si>
    <t>Kapacita v GB</t>
  </si>
  <si>
    <t>512 GB</t>
  </si>
  <si>
    <t>Rychlost čtení/zápis v MB/s</t>
  </si>
  <si>
    <t>1000/1000 MB/s</t>
  </si>
  <si>
    <t>Minimální dosažená hodnota G3D Mark v testu na https://www.videocardbenchmark.net/</t>
  </si>
  <si>
    <t>Rozhraní</t>
  </si>
  <si>
    <t>Ethernet RJ-45 nebo externí USB-C &lt;-&gt; RJ-45 adaptér</t>
  </si>
  <si>
    <t>Rychlost v Mbit/s</t>
  </si>
  <si>
    <t>10/100/1000Mbit/s</t>
  </si>
  <si>
    <t>Další</t>
  </si>
  <si>
    <t>WiFi IEEE 802.11ax, Bluetooth 5.2</t>
  </si>
  <si>
    <t>Čtečka karet</t>
  </si>
  <si>
    <t>Čtečka čipových karet</t>
  </si>
  <si>
    <t>Čtečka paměťových karet</t>
  </si>
  <si>
    <t>čtečka SD/SDHC/SDXC</t>
  </si>
  <si>
    <t>Vstupní a výstupní porty a sloty</t>
  </si>
  <si>
    <t>Počet a typ postů/slotů</t>
  </si>
  <si>
    <t>1× USB-C 3.2, 2× USB 3.2, 1× HDMI v2.0, 1x audio (sluchátka+mikrofon)</t>
  </si>
  <si>
    <t>Obchodní název a typ licence</t>
  </si>
  <si>
    <t>Microsoft Windows 10 (Home nebo Pro)</t>
  </si>
  <si>
    <t>Hmotnost</t>
  </si>
  <si>
    <t>Maximální hmotnost v Kg</t>
  </si>
  <si>
    <t>2,1 kg</t>
  </si>
  <si>
    <t>Česká klávesnice</t>
  </si>
  <si>
    <t>Samostatný numerický blok</t>
  </si>
  <si>
    <t>s numerickým blokem</t>
  </si>
  <si>
    <t>Podsvícená klávesnice</t>
  </si>
  <si>
    <t>podsvícená klávesnice</t>
  </si>
  <si>
    <t>Záruka v měsících</t>
  </si>
  <si>
    <t>Požadovaná podpora</t>
  </si>
  <si>
    <t>Odstranění závady technikem do druhého pracovního dne (NBD) na místě instalace</t>
  </si>
  <si>
    <t>Příslušenství</t>
  </si>
  <si>
    <t>není-li integrované RJ-45, pak USB-C &lt;-&gt; RJ-45 adaptér pro rychlost alespoň 1Gbps</t>
  </si>
  <si>
    <t>Poznámky</t>
  </si>
  <si>
    <t>Případné další vlastnosti nebo požadavky</t>
  </si>
  <si>
    <t>integrovaná čtečka otisků prstů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</si>
</sst>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8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8"/>
      <color rgb="FF222222"/>
      <name val="Verdana"/>
      <family val="2"/>
      <charset val="238"/>
    </font>
    <font>
      <b/>
      <sz val="10"/>
      <name val="Arial"/>
      <family val="2"/>
      <charset val="238"/>
    </font>
    <font>
      <b/>
      <sz val="9"/>
      <color indexed="63"/>
      <name val="Verdana"/>
      <family val="2"/>
      <charset val="238"/>
    </font>
    <font>
      <b/>
      <sz val="12"/>
      <color rgb="FF222222"/>
      <name val="Verdana"/>
      <family val="2"/>
      <charset val="238"/>
    </font>
    <font>
      <b/>
      <sz val="9"/>
      <color rgb="FF222222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8">
    <xf numFmtId="0" fontId="0" fillId="0" borderId="0"/>
    <xf numFmtId="164" fontId="13" fillId="0" borderId="0" applyFont="0" applyFill="0" applyBorder="0" applyAlignment="0" applyProtection="0"/>
    <xf numFmtId="0" fontId="17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18" fillId="0" borderId="0" xfId="2" applyFont="1" applyAlignment="1" applyProtection="1">
      <alignment vertical="center"/>
    </xf>
    <xf numFmtId="0" fontId="20" fillId="0" borderId="0" xfId="0" applyFont="1"/>
    <xf numFmtId="0" fontId="19" fillId="0" borderId="1" xfId="0" applyFont="1" applyBorder="1" applyAlignment="1" applyProtection="1">
      <alignment horizontal="left" vertical="center" wrapText="1" readingOrder="1"/>
      <protection locked="0"/>
    </xf>
    <xf numFmtId="0" fontId="21" fillId="0" borderId="0" xfId="0" applyFont="1" applyAlignment="1">
      <alignment horizontal="left"/>
    </xf>
    <xf numFmtId="165" fontId="21" fillId="0" borderId="0" xfId="1" applyNumberFormat="1" applyFont="1"/>
    <xf numFmtId="0" fontId="14" fillId="2" borderId="5" xfId="0" applyFont="1" applyFill="1" applyBorder="1" applyAlignment="1" applyProtection="1">
      <alignment horizontal="center" vertical="center" wrapText="1" readingOrder="1"/>
      <protection locked="0"/>
    </xf>
    <xf numFmtId="0" fontId="15" fillId="0" borderId="4" xfId="0" applyFont="1" applyBorder="1" applyAlignment="1" applyProtection="1">
      <alignment horizontal="center" vertical="center" wrapText="1" readingOrder="1"/>
      <protection locked="0"/>
    </xf>
    <xf numFmtId="0" fontId="15" fillId="3" borderId="4" xfId="0" applyFont="1" applyFill="1" applyBorder="1" applyAlignment="1" applyProtection="1">
      <alignment horizontal="center" vertical="center" wrapText="1" readingOrder="1"/>
      <protection locked="0"/>
    </xf>
    <xf numFmtId="165" fontId="15" fillId="0" borderId="4" xfId="0" applyNumberFormat="1" applyFont="1" applyBorder="1" applyAlignment="1" applyProtection="1">
      <alignment horizontal="center" vertical="center" wrapText="1" readingOrder="1"/>
      <protection locked="0"/>
    </xf>
    <xf numFmtId="165" fontId="15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165" fontId="24" fillId="0" borderId="4" xfId="0" applyNumberFormat="1" applyFont="1" applyBorder="1" applyAlignment="1" applyProtection="1">
      <alignment horizontal="center" vertical="center" wrapText="1" readingOrder="1"/>
      <protection locked="0"/>
    </xf>
    <xf numFmtId="49" fontId="18" fillId="0" borderId="0" xfId="19" applyNumberFormat="1" applyFont="1" applyAlignment="1" applyProtection="1">
      <alignment horizontal="right" vertical="center"/>
    </xf>
    <xf numFmtId="0" fontId="22" fillId="0" borderId="4" xfId="0" applyFont="1" applyBorder="1" applyAlignment="1" applyProtection="1">
      <alignment horizontal="center" vertical="center" wrapText="1" readingOrder="1"/>
    </xf>
    <xf numFmtId="0" fontId="1" fillId="0" borderId="0" xfId="25"/>
    <xf numFmtId="0" fontId="1" fillId="0" borderId="0" xfId="26"/>
    <xf numFmtId="0" fontId="25" fillId="4" borderId="4" xfId="25" applyFont="1" applyFill="1" applyBorder="1" applyAlignment="1">
      <alignment horizontal="left" vertical="center" wrapText="1"/>
    </xf>
    <xf numFmtId="0" fontId="25" fillId="4" borderId="7" xfId="25" applyFont="1" applyFill="1" applyBorder="1" applyAlignment="1">
      <alignment horizontal="left" vertical="center" wrapText="1"/>
    </xf>
    <xf numFmtId="0" fontId="23" fillId="0" borderId="0" xfId="26" applyFont="1" applyAlignment="1">
      <alignment horizontal="left" vertical="center" wrapText="1" indent="1"/>
    </xf>
    <xf numFmtId="0" fontId="27" fillId="0" borderId="12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left" vertical="center" wrapText="1"/>
    </xf>
    <xf numFmtId="0" fontId="27" fillId="0" borderId="9" xfId="0" applyFont="1" applyBorder="1" applyAlignment="1">
      <alignment horizontal="left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left" vertical="center" wrapText="1"/>
    </xf>
    <xf numFmtId="0" fontId="23" fillId="5" borderId="15" xfId="0" applyFont="1" applyFill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left" vertical="center" wrapText="1"/>
    </xf>
    <xf numFmtId="0" fontId="23" fillId="5" borderId="21" xfId="0" applyFont="1" applyFill="1" applyBorder="1" applyAlignment="1">
      <alignment horizontal="left" vertical="center" wrapText="1"/>
    </xf>
    <xf numFmtId="0" fontId="16" fillId="0" borderId="0" xfId="0" applyFont="1" applyAlignment="1" applyProtection="1">
      <alignment vertical="top" wrapText="1" readingOrder="1"/>
      <protection locked="0"/>
    </xf>
    <xf numFmtId="0" fontId="0" fillId="0" borderId="0" xfId="0" applyAlignment="1">
      <alignment wrapText="1" readingOrder="1"/>
    </xf>
    <xf numFmtId="0" fontId="0" fillId="0" borderId="0" xfId="0" applyAlignment="1">
      <alignment readingOrder="1"/>
    </xf>
    <xf numFmtId="165" fontId="19" fillId="0" borderId="1" xfId="1" applyNumberFormat="1" applyFont="1" applyBorder="1" applyAlignment="1" applyProtection="1">
      <alignment vertical="top" wrapText="1" readingOrder="1"/>
      <protection locked="0"/>
    </xf>
    <xf numFmtId="165" fontId="21" fillId="0" borderId="2" xfId="1" applyNumberFormat="1" applyFont="1" applyBorder="1" applyAlignment="1" applyProtection="1">
      <alignment vertical="top" wrapText="1"/>
      <protection locked="0"/>
    </xf>
    <xf numFmtId="165" fontId="21" fillId="0" borderId="3" xfId="1" applyNumberFormat="1" applyFont="1" applyBorder="1" applyAlignment="1" applyProtection="1">
      <alignment vertical="top" wrapText="1"/>
      <protection locked="0"/>
    </xf>
    <xf numFmtId="0" fontId="14" fillId="2" borderId="5" xfId="0" applyFont="1" applyFill="1" applyBorder="1" applyAlignment="1" applyProtection="1">
      <alignment horizontal="center" vertical="center" wrapText="1" readingOrder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15" fillId="0" borderId="4" xfId="0" applyFont="1" applyBorder="1" applyAlignment="1" applyProtection="1">
      <alignment horizontal="center" vertical="center" wrapText="1" readingOrder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19" fillId="0" borderId="1" xfId="0" applyFont="1" applyBorder="1" applyAlignment="1" applyProtection="1">
      <alignment vertical="center" wrapText="1" readingOrder="1"/>
      <protection locked="0"/>
    </xf>
    <xf numFmtId="0" fontId="20" fillId="0" borderId="2" xfId="0" applyFont="1" applyBorder="1" applyAlignment="1" applyProtection="1">
      <alignment vertical="center" wrapText="1"/>
      <protection locked="0"/>
    </xf>
    <xf numFmtId="0" fontId="20" fillId="0" borderId="3" xfId="0" applyFont="1" applyBorder="1" applyAlignment="1" applyProtection="1">
      <alignment vertical="center" wrapText="1"/>
      <protection locked="0"/>
    </xf>
    <xf numFmtId="0" fontId="23" fillId="0" borderId="18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6" fillId="0" borderId="10" xfId="27" applyFont="1" applyBorder="1" applyAlignment="1">
      <alignment horizontal="center" vertical="center" wrapText="1"/>
    </xf>
    <xf numFmtId="0" fontId="26" fillId="0" borderId="11" xfId="27" applyFont="1" applyBorder="1" applyAlignment="1">
      <alignment horizontal="center" vertical="center" wrapText="1"/>
    </xf>
  </cellXfs>
  <cellStyles count="28">
    <cellStyle name="Měna" xfId="1" builtinId="4"/>
    <cellStyle name="Normální" xfId="0" builtinId="0"/>
    <cellStyle name="Normální 10" xfId="18"/>
    <cellStyle name="Normální 11" xfId="17"/>
    <cellStyle name="Normální 12" xfId="15"/>
    <cellStyle name="Normální 13" xfId="23"/>
    <cellStyle name="Normální 14" xfId="24"/>
    <cellStyle name="Normální 14 2" xfId="26"/>
    <cellStyle name="Normální 2" xfId="2"/>
    <cellStyle name="Normální 2 2" xfId="19"/>
    <cellStyle name="Normální 3" xfId="3"/>
    <cellStyle name="Normální 3 2" xfId="5"/>
    <cellStyle name="Normální 3 3" xfId="7"/>
    <cellStyle name="Normální 3 4" xfId="11"/>
    <cellStyle name="Normální 3 4 2" xfId="20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6" xfId="12"/>
    <cellStyle name="Normální 7" xfId="13"/>
    <cellStyle name="Normální 8" xfId="14"/>
    <cellStyle name="Normální 8 2" xfId="22"/>
    <cellStyle name="Normální 8 2 2" xfId="25"/>
    <cellStyle name="Normální 9" xfId="16"/>
    <cellStyle name="Normální 9 2" xfId="2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85" zoomScaleNormal="85" workbookViewId="0">
      <selection activeCell="D6" sqref="D6"/>
    </sheetView>
  </sheetViews>
  <sheetFormatPr defaultRowHeight="13.2" x14ac:dyDescent="0.25"/>
  <cols>
    <col min="1" max="1" width="3.33203125" customWidth="1"/>
    <col min="2" max="2" width="14.88671875" customWidth="1"/>
    <col min="3" max="3" width="11.33203125" customWidth="1"/>
    <col min="4" max="4" width="13.44140625" customWidth="1"/>
    <col min="5" max="5" width="7.109375" customWidth="1"/>
    <col min="6" max="6" width="13.5546875" customWidth="1"/>
    <col min="7" max="7" width="51.109375" customWidth="1"/>
    <col min="8" max="8" width="16.109375" customWidth="1"/>
    <col min="9" max="9" width="13.44140625" customWidth="1"/>
    <col min="10" max="10" width="24.6640625" customWidth="1"/>
    <col min="11" max="11" width="13.44140625" customWidth="1"/>
    <col min="12" max="14" width="14.6640625" customWidth="1"/>
    <col min="15" max="17" width="18.6640625" customWidth="1"/>
  </cols>
  <sheetData>
    <row r="1" spans="2:17" ht="25.2" customHeight="1" x14ac:dyDescent="0.25">
      <c r="B1" s="1" t="s">
        <v>40</v>
      </c>
    </row>
    <row r="2" spans="2:17" ht="22.8" customHeight="1" x14ac:dyDescent="0.25">
      <c r="B2" s="1" t="s">
        <v>23</v>
      </c>
    </row>
    <row r="3" spans="2:17" ht="6.6" customHeight="1" x14ac:dyDescent="0.25"/>
    <row r="4" spans="2:17" ht="78" customHeight="1" x14ac:dyDescent="0.25">
      <c r="B4" s="6" t="s">
        <v>1</v>
      </c>
      <c r="C4" s="6" t="s">
        <v>2</v>
      </c>
      <c r="D4" s="6" t="s">
        <v>3</v>
      </c>
      <c r="E4" s="37" t="s">
        <v>18</v>
      </c>
      <c r="F4" s="38"/>
      <c r="G4" s="6" t="s">
        <v>4</v>
      </c>
      <c r="H4" s="6" t="s">
        <v>5</v>
      </c>
      <c r="I4" s="6" t="s">
        <v>6</v>
      </c>
      <c r="J4" s="6" t="s">
        <v>19</v>
      </c>
      <c r="K4" s="6" t="s">
        <v>7</v>
      </c>
      <c r="L4" s="6" t="s">
        <v>8</v>
      </c>
      <c r="M4" s="6" t="s">
        <v>9</v>
      </c>
      <c r="N4" s="6" t="s">
        <v>21</v>
      </c>
      <c r="O4" s="6" t="s">
        <v>10</v>
      </c>
      <c r="P4" s="6" t="s">
        <v>11</v>
      </c>
      <c r="Q4" s="6" t="s">
        <v>22</v>
      </c>
    </row>
    <row r="5" spans="2:17" ht="180" customHeight="1" x14ac:dyDescent="0.25">
      <c r="B5" s="7">
        <v>1</v>
      </c>
      <c r="C5" s="13" t="s">
        <v>39</v>
      </c>
      <c r="D5" s="13" t="s">
        <v>41</v>
      </c>
      <c r="E5" s="39" t="s">
        <v>20</v>
      </c>
      <c r="F5" s="40"/>
      <c r="G5" s="8"/>
      <c r="H5" s="7">
        <v>3</v>
      </c>
      <c r="I5" s="7" t="s">
        <v>12</v>
      </c>
      <c r="J5" s="11">
        <v>28000</v>
      </c>
      <c r="K5" s="7" t="s">
        <v>13</v>
      </c>
      <c r="L5" s="10"/>
      <c r="M5" s="9">
        <f>N5-L5</f>
        <v>0</v>
      </c>
      <c r="N5" s="9">
        <f>L5*(1+K5/100)</f>
        <v>0</v>
      </c>
      <c r="O5" s="9">
        <f>H5*L5</f>
        <v>0</v>
      </c>
      <c r="P5" s="9">
        <f>H5*M5</f>
        <v>0</v>
      </c>
      <c r="Q5" s="9">
        <f>H5*N5</f>
        <v>0</v>
      </c>
    </row>
    <row r="6" spans="2:17" ht="12" customHeight="1" x14ac:dyDescent="0.25"/>
    <row r="7" spans="2:17" ht="19.95" customHeight="1" x14ac:dyDescent="0.25">
      <c r="B7" s="41" t="s">
        <v>14</v>
      </c>
      <c r="C7" s="42"/>
      <c r="D7" s="42"/>
      <c r="E7" s="43"/>
    </row>
    <row r="8" spans="2:17" ht="11.4" customHeight="1" x14ac:dyDescent="0.25">
      <c r="B8" s="2"/>
      <c r="C8" s="2"/>
      <c r="D8" s="2"/>
      <c r="E8" s="2"/>
    </row>
    <row r="9" spans="2:17" ht="19.95" customHeight="1" x14ac:dyDescent="0.25">
      <c r="B9" s="3" t="s">
        <v>15</v>
      </c>
      <c r="C9" s="34">
        <f>SUM(O5:O5)</f>
        <v>0</v>
      </c>
      <c r="D9" s="35"/>
      <c r="E9" s="36"/>
    </row>
    <row r="10" spans="2:17" ht="11.4" customHeight="1" x14ac:dyDescent="0.3">
      <c r="B10" s="4"/>
      <c r="C10" s="5"/>
      <c r="D10" s="5"/>
      <c r="E10" s="5"/>
    </row>
    <row r="11" spans="2:17" ht="19.95" customHeight="1" x14ac:dyDescent="0.25">
      <c r="B11" s="3" t="s">
        <v>16</v>
      </c>
      <c r="C11" s="34">
        <f>SUM(P5:P5)</f>
        <v>0</v>
      </c>
      <c r="D11" s="35"/>
      <c r="E11" s="36"/>
    </row>
    <row r="12" spans="2:17" ht="11.4" customHeight="1" x14ac:dyDescent="0.3">
      <c r="B12" s="4"/>
      <c r="C12" s="5"/>
      <c r="D12" s="5"/>
      <c r="E12" s="5"/>
    </row>
    <row r="13" spans="2:17" ht="19.95" customHeight="1" x14ac:dyDescent="0.25">
      <c r="B13" s="3" t="s">
        <v>17</v>
      </c>
      <c r="C13" s="34">
        <f>SUM(Q5:Q5)</f>
        <v>0</v>
      </c>
      <c r="D13" s="35"/>
      <c r="E13" s="36"/>
    </row>
    <row r="14" spans="2:17" ht="5.4" customHeight="1" x14ac:dyDescent="0.25"/>
    <row r="15" spans="2:17" ht="58.2" customHeight="1" x14ac:dyDescent="0.25">
      <c r="B15" s="31" t="s">
        <v>0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3"/>
      <c r="N15" s="33"/>
    </row>
    <row r="16" spans="2:17" ht="13.2" hidden="1" customHeight="1" x14ac:dyDescent="0.25"/>
  </sheetData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3"/>
  <sheetViews>
    <sheetView zoomScale="115" zoomScaleNormal="115" workbookViewId="0">
      <selection activeCell="C5" sqref="C5"/>
    </sheetView>
  </sheetViews>
  <sheetFormatPr defaultColWidth="8.77734375" defaultRowHeight="14.4" x14ac:dyDescent="0.3"/>
  <cols>
    <col min="1" max="1" width="12" style="15" customWidth="1"/>
    <col min="2" max="2" width="30.5546875" style="18" customWidth="1"/>
    <col min="3" max="3" width="60.5546875" style="18" customWidth="1"/>
    <col min="4" max="16384" width="8.77734375" style="15"/>
  </cols>
  <sheetData>
    <row r="1" spans="1:3" ht="15" customHeight="1" x14ac:dyDescent="0.3">
      <c r="B1" s="14"/>
      <c r="C1" s="14"/>
    </row>
    <row r="2" spans="1:3" ht="15" customHeight="1" x14ac:dyDescent="0.3">
      <c r="B2" s="14"/>
      <c r="C2" s="12" t="s">
        <v>35</v>
      </c>
    </row>
    <row r="3" spans="1:3" ht="15" customHeight="1" x14ac:dyDescent="0.3">
      <c r="B3" s="14"/>
      <c r="C3" s="14"/>
    </row>
    <row r="4" spans="1:3" ht="24" customHeight="1" x14ac:dyDescent="0.3">
      <c r="B4" s="16" t="s">
        <v>24</v>
      </c>
      <c r="C4" s="17" t="s">
        <v>39</v>
      </c>
    </row>
    <row r="5" spans="1:3" ht="24" customHeight="1" thickBot="1" x14ac:dyDescent="0.35">
      <c r="B5" s="16" t="s">
        <v>3</v>
      </c>
      <c r="C5" s="17" t="s">
        <v>41</v>
      </c>
    </row>
    <row r="6" spans="1:3" ht="24" customHeight="1" x14ac:dyDescent="0.3">
      <c r="A6" s="19" t="s">
        <v>42</v>
      </c>
      <c r="B6" s="20" t="s">
        <v>25</v>
      </c>
      <c r="C6" s="21" t="s">
        <v>26</v>
      </c>
    </row>
    <row r="7" spans="1:3" x14ac:dyDescent="0.3">
      <c r="A7" s="22" t="s">
        <v>43</v>
      </c>
      <c r="B7" s="23" t="s">
        <v>44</v>
      </c>
      <c r="C7" s="24" t="s">
        <v>45</v>
      </c>
    </row>
    <row r="8" spans="1:3" ht="20.399999999999999" x14ac:dyDescent="0.3">
      <c r="A8" s="45" t="s">
        <v>46</v>
      </c>
      <c r="B8" s="25" t="s">
        <v>47</v>
      </c>
      <c r="C8" s="24" t="s">
        <v>48</v>
      </c>
    </row>
    <row r="9" spans="1:3" x14ac:dyDescent="0.3">
      <c r="A9" s="46"/>
      <c r="B9" s="25" t="s">
        <v>49</v>
      </c>
      <c r="C9" s="24" t="s">
        <v>50</v>
      </c>
    </row>
    <row r="10" spans="1:3" ht="30.6" x14ac:dyDescent="0.3">
      <c r="A10" s="45" t="s">
        <v>27</v>
      </c>
      <c r="B10" s="25" t="s">
        <v>51</v>
      </c>
      <c r="C10" s="24">
        <v>13000</v>
      </c>
    </row>
    <row r="11" spans="1:3" x14ac:dyDescent="0.3">
      <c r="A11" s="46"/>
      <c r="B11" s="25" t="s">
        <v>49</v>
      </c>
      <c r="C11" s="24" t="s">
        <v>38</v>
      </c>
    </row>
    <row r="12" spans="1:3" x14ac:dyDescent="0.3">
      <c r="A12" s="26" t="s">
        <v>28</v>
      </c>
      <c r="B12" s="25" t="s">
        <v>52</v>
      </c>
      <c r="C12" s="24" t="s">
        <v>37</v>
      </c>
    </row>
    <row r="13" spans="1:3" ht="14.4" customHeight="1" x14ac:dyDescent="0.3">
      <c r="A13" s="44" t="s">
        <v>53</v>
      </c>
      <c r="B13" s="25" t="s">
        <v>54</v>
      </c>
      <c r="C13" s="24" t="s">
        <v>55</v>
      </c>
    </row>
    <row r="14" spans="1:3" x14ac:dyDescent="0.3">
      <c r="A14" s="44"/>
      <c r="B14" s="25" t="s">
        <v>56</v>
      </c>
      <c r="C14" s="24" t="s">
        <v>57</v>
      </c>
    </row>
    <row r="15" spans="1:3" x14ac:dyDescent="0.3">
      <c r="A15" s="44"/>
      <c r="B15" s="25" t="s">
        <v>58</v>
      </c>
      <c r="C15" s="24" t="s">
        <v>59</v>
      </c>
    </row>
    <row r="16" spans="1:3" ht="40.799999999999997" x14ac:dyDescent="0.3">
      <c r="A16" s="26" t="s">
        <v>29</v>
      </c>
      <c r="B16" s="25" t="s">
        <v>60</v>
      </c>
      <c r="C16" s="24">
        <v>1500</v>
      </c>
    </row>
    <row r="17" spans="1:3" x14ac:dyDescent="0.3">
      <c r="A17" s="44" t="s">
        <v>30</v>
      </c>
      <c r="B17" s="25" t="s">
        <v>61</v>
      </c>
      <c r="C17" s="24" t="s">
        <v>62</v>
      </c>
    </row>
    <row r="18" spans="1:3" x14ac:dyDescent="0.3">
      <c r="A18" s="44"/>
      <c r="B18" s="25" t="s">
        <v>63</v>
      </c>
      <c r="C18" s="24" t="s">
        <v>64</v>
      </c>
    </row>
    <row r="19" spans="1:3" x14ac:dyDescent="0.3">
      <c r="A19" s="44"/>
      <c r="B19" s="25" t="s">
        <v>65</v>
      </c>
      <c r="C19" s="24" t="s">
        <v>66</v>
      </c>
    </row>
    <row r="20" spans="1:3" x14ac:dyDescent="0.3">
      <c r="A20" s="44" t="s">
        <v>67</v>
      </c>
      <c r="B20" s="25" t="s">
        <v>68</v>
      </c>
      <c r="C20" s="24" t="s">
        <v>38</v>
      </c>
    </row>
    <row r="21" spans="1:3" x14ac:dyDescent="0.3">
      <c r="A21" s="44"/>
      <c r="B21" s="25" t="s">
        <v>69</v>
      </c>
      <c r="C21" s="24" t="s">
        <v>70</v>
      </c>
    </row>
    <row r="22" spans="1:3" ht="30.6" x14ac:dyDescent="0.3">
      <c r="A22" s="26" t="s">
        <v>71</v>
      </c>
      <c r="B22" s="25" t="s">
        <v>72</v>
      </c>
      <c r="C22" s="24" t="s">
        <v>73</v>
      </c>
    </row>
    <row r="23" spans="1:3" ht="20.399999999999999" x14ac:dyDescent="0.3">
      <c r="A23" s="26" t="s">
        <v>31</v>
      </c>
      <c r="B23" s="25" t="s">
        <v>74</v>
      </c>
      <c r="C23" s="24" t="s">
        <v>75</v>
      </c>
    </row>
    <row r="24" spans="1:3" x14ac:dyDescent="0.3">
      <c r="A24" s="26" t="s">
        <v>76</v>
      </c>
      <c r="B24" s="25" t="s">
        <v>77</v>
      </c>
      <c r="C24" s="24" t="s">
        <v>78</v>
      </c>
    </row>
    <row r="25" spans="1:3" x14ac:dyDescent="0.3">
      <c r="A25" s="44" t="s">
        <v>32</v>
      </c>
      <c r="B25" s="25" t="s">
        <v>79</v>
      </c>
      <c r="C25" s="24" t="s">
        <v>38</v>
      </c>
    </row>
    <row r="26" spans="1:3" x14ac:dyDescent="0.3">
      <c r="A26" s="44"/>
      <c r="B26" s="25" t="s">
        <v>80</v>
      </c>
      <c r="C26" s="24" t="s">
        <v>81</v>
      </c>
    </row>
    <row r="27" spans="1:3" x14ac:dyDescent="0.3">
      <c r="A27" s="44"/>
      <c r="B27" s="25" t="s">
        <v>82</v>
      </c>
      <c r="C27" s="24" t="s">
        <v>83</v>
      </c>
    </row>
    <row r="28" spans="1:3" ht="14.4" customHeight="1" x14ac:dyDescent="0.3">
      <c r="A28" s="44"/>
      <c r="B28" s="25" t="s">
        <v>49</v>
      </c>
      <c r="C28" s="24" t="s">
        <v>38</v>
      </c>
    </row>
    <row r="29" spans="1:3" x14ac:dyDescent="0.3">
      <c r="A29" s="44" t="s">
        <v>33</v>
      </c>
      <c r="B29" s="25" t="s">
        <v>84</v>
      </c>
      <c r="C29" s="24" t="s">
        <v>36</v>
      </c>
    </row>
    <row r="30" spans="1:3" ht="20.399999999999999" x14ac:dyDescent="0.3">
      <c r="A30" s="44"/>
      <c r="B30" s="25" t="s">
        <v>85</v>
      </c>
      <c r="C30" s="24" t="s">
        <v>86</v>
      </c>
    </row>
    <row r="31" spans="1:3" ht="20.399999999999999" x14ac:dyDescent="0.3">
      <c r="A31" s="27" t="s">
        <v>87</v>
      </c>
      <c r="B31" s="25"/>
      <c r="C31" s="24" t="s">
        <v>88</v>
      </c>
    </row>
    <row r="32" spans="1:3" ht="21" thickBot="1" x14ac:dyDescent="0.35">
      <c r="A32" s="28" t="s">
        <v>89</v>
      </c>
      <c r="B32" s="29" t="s">
        <v>90</v>
      </c>
      <c r="C32" s="30" t="s">
        <v>91</v>
      </c>
    </row>
    <row r="33" spans="2:3" ht="30" customHeight="1" x14ac:dyDescent="0.3">
      <c r="B33" s="47" t="s">
        <v>34</v>
      </c>
      <c r="C33" s="48"/>
    </row>
  </sheetData>
  <mergeCells count="8">
    <mergeCell ref="B33:C33"/>
    <mergeCell ref="A25:A28"/>
    <mergeCell ref="A29:A30"/>
    <mergeCell ref="A8:A9"/>
    <mergeCell ref="A10:A11"/>
    <mergeCell ref="A13:A15"/>
    <mergeCell ref="A17:A19"/>
    <mergeCell ref="A20:A21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2022-06-28T09:05:55Z</dcterms:modified>
</cp:coreProperties>
</file>