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9990" activeTab="1"/>
  </bookViews>
  <sheets>
    <sheet name="specifikace" sheetId="1" r:id="rId1"/>
    <sheet name="List1" sheetId="32" r:id="rId2"/>
    <sheet name="List2" sheetId="33" r:id="rId3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N6" i="1" l="1"/>
  <c r="C10" i="1" s="1"/>
  <c r="M6" i="1"/>
  <c r="L6" i="1" l="1"/>
  <c r="O6" i="1" s="1"/>
  <c r="C12" i="1" s="1"/>
  <c r="P6" i="1"/>
  <c r="C14" i="1" s="1"/>
</calcChain>
</file>

<file path=xl/sharedStrings.xml><?xml version="1.0" encoding="utf-8"?>
<sst xmlns="http://schemas.openxmlformats.org/spreadsheetml/2006/main" count="141" uniqueCount="120">
  <si>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</si>
  <si>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</si>
  <si>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</si>
  <si>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</si>
  <si>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</si>
  <si>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</si>
  <si>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</si>
  <si>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</si>
  <si>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</si>
  <si>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</si>
  <si>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</si>
  <si>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</si>
  <si>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</si>
  <si>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</si>
  <si>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</si>
  <si>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</si>
  <si>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</si>
  <si>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</si>
  <si>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</si>
  <si>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</si>
  <si>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</si>
  <si>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</si>
  <si>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</si>
  <si>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</si>
  <si>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</si>
  <si>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</si>
  <si>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</si>
  <si>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</si>
  <si>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</si>
  <si>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</si>
  <si>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</si>
  <si>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</si>
  <si>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</si>
  <si>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</si>
  <si>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</si>
  <si>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</si>
  <si>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</si>
  <si>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</si>
  <si>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</si>
  <si>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</si>
  <si>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</si>
  <si>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</si>
  <si>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</si>
  <si>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</si>
  <si>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</si>
  <si>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</si>
  <si>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integrovaná</t>
  </si>
  <si>
    <t>Minimální dosažená hodnota G3D Mark v testu na https://www.videocardbenchmark.net/</t>
  </si>
  <si>
    <t>Kapacita v GB</t>
  </si>
  <si>
    <t>Typ</t>
  </si>
  <si>
    <t>Pevný disk</t>
  </si>
  <si>
    <t>Velikost v GB</t>
  </si>
  <si>
    <t>Minimální dosažená hodnota CPU MARK v testu na www.cpubenchmark.net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</si>
  <si>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</si>
  <si>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</si>
  <si>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</si>
  <si>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</si>
  <si>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</si>
  <si>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</si>
  <si>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</si>
  <si>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</si>
  <si>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Stolní počítač</t>
  </si>
  <si>
    <t>30213300-8</t>
  </si>
  <si>
    <t>Monitor</t>
  </si>
  <si>
    <t>Myš</t>
  </si>
  <si>
    <t>Pevný disk - rychlost</t>
  </si>
  <si>
    <t>Pevný disk - kapacita</t>
  </si>
  <si>
    <t>Pevný disk - typ</t>
  </si>
  <si>
    <t>Zdroj</t>
  </si>
  <si>
    <t>Základní deska</t>
  </si>
  <si>
    <t>Skříň</t>
  </si>
  <si>
    <t>Příslušenství</t>
  </si>
  <si>
    <t>Případné další vlastnosti nebo požadavky</t>
  </si>
  <si>
    <t>Poznámky</t>
  </si>
  <si>
    <t>- zadavatel si vyhrazuje právo vyžádat si před uzavřením smlouvy vzorek sestavy pro ověření parametrů.</t>
  </si>
  <si>
    <t>Bios musí být zaheslovaný dle požadavku zadavatele, který bude upřesněn po vysoutěžení</t>
  </si>
  <si>
    <t xml:space="preserve"> V BIOS zapnuto TPM</t>
  </si>
  <si>
    <t>- V BIOS zapnuto Wake on LAN</t>
  </si>
  <si>
    <t>- počítač musí splňovat směrnici Evropské unie platnou od 1. ledna 2013, známou pod označením ErP Lot 6, která reguluje maximální spotřebu počítačů v pohotovostním režimu na 0,5 W.</t>
  </si>
  <si>
    <t>- Na PC nesmí být předinstalovány žádné zkušební verze jiných dodavatelů či jiných systémů, které nejsou součástí poptávky (např. Antivirový program, zkušební verze MS Office atd.).</t>
  </si>
  <si>
    <t>&lt;serialNumber&gt;,&lt;ProductID&gt;,&lt;hardwareHash&gt;,&lt;optionalGroupTag&gt; viz dokumentace: https://docs.microsoft.com/cs-cz/intune/enrollment-autopilot a https://docs.microsoft.com/en-us/windows/deployment/windows-autopilot/add-devices</t>
  </si>
  <si>
    <t>- Předat zadavateli atributy pro MS Intune Autopilot Enrollment ve tvaru: Device Serial Number,Windows Product ID,Hardware Hash,Group Tag</t>
  </si>
  <si>
    <t>na PC musí být předinstalován OS Windows 11 Pro CZ 64bit v aktuální verzi, dodávaný s PC včetně všech dostupných aktualizací OS (v době kompletace PC před dodáním objednateli).</t>
  </si>
  <si>
    <t>Ostatní</t>
  </si>
  <si>
    <t>Dodavatel předloží doklad pravosti operačního systému - nesmí jít o licenci prodávanou např. jako "použitou", nevyužitou", určenou pro "repasované počítače". Na výzvu zadavatele musí dodavatel doložit doklad, jakým způsobem licenci pořídil (např. oficiální cestou přes výrobce dodaného PC)</t>
  </si>
  <si>
    <t>Požadujeme pouze nabídku (a dodávku) nového, nepoužitého zboží. Nelze tedy nabídnout zboží tzv. repasované a to ani licenci operačního systému.</t>
  </si>
  <si>
    <t>Akceptace použitého nebo repacovaného zboží</t>
  </si>
  <si>
    <t>bez monitoru</t>
  </si>
  <si>
    <t>- myš USB černá, optická, 1000DPI, kabel 1,5m, 3 tlačítka</t>
  </si>
  <si>
    <t>- klávesnice USB černá, česká, klasické rozložení bez multimediálních kláves, velké tlačítko enter, fukční klávesy, odolná proti potřísnění tekutinou, tenký profil klávesnice, tučné bílé znaky na klávesách, téměř neslyšitelné a nízko profilové klávesy, životnost 10mil. stisknutí</t>
  </si>
  <si>
    <t>- zvuková karta</t>
  </si>
  <si>
    <t>- bezpečnost - TPM 2.0 modul, podpora funkce DualBIOS, bootování operačního systému musí být už z výrobního závodu na úrovni hardware chráněno certifikáty, které znemožní zavedení pozměněného nebo neoprávněného operačního systému. Aktivační klíč předinstalovaného operačního systému bude uložen ve firmware základní desky</t>
  </si>
  <si>
    <t xml:space="preserve">- záruka 3 roky, odezva do 4 hodin, oprava následující pracovní den na místě u zákazníka </t>
  </si>
  <si>
    <t>operační systém Microsoft Windows 11 Pro CZ 64 bit DOEM nepoužitý, elektronická licence, předinstalovaný, včetně recovery (továrního nastavení) na SSD (z důvodu kompatibility se stávající infrastrukturou je vyžadován konkrétní produkt)</t>
  </si>
  <si>
    <t>- síťová karta - 10/100/1000 Mbit, podpora WOL</t>
  </si>
  <si>
    <t>čtení 3500MB/s, zápis až 2400MB/s, 150TBW</t>
  </si>
  <si>
    <t>500GB</t>
  </si>
  <si>
    <t>- SSD M.2, NVMe</t>
  </si>
  <si>
    <t>zdroj 400W, ATX, účinnost 80% při 50 % zatížení, aktivní PFC filtr, funkce low noise, ventilátor 120mm, MTBF 100.000 hodin při 25 °C</t>
  </si>
  <si>
    <t>operační pamět 2x8GB DDR4 2666MHz, minimálně 2 volné sloty pro rozšíření</t>
  </si>
  <si>
    <t xml:space="preserve">- interní rozhraní pro rozšíření: 2x M.2 konektor typu 2242/2260/2280 SATA a podporou PCIe x4/x2, 6x volný konektor SATA 6 Gb/s, 1× interní konektor pro sériový port </t>
  </si>
  <si>
    <t>volné sloty (po osazení dle požadované konfigurace), PCI Express 3.0: 1x PCIe x16 (s 16 PCIe linkami (PCIEX16)), 1x PCIe x16 běžící jako x4 (PCIEX4), 1x PCIe x1,</t>
  </si>
  <si>
    <t xml:space="preserve">zadní (funkční) porty: 1x DVI-D,1x HDMI s podporou rozlišení 4096x2160 @ 30 Hz, 1x DisplayPort, podpora maximálního rozlišení 4 096 x 2 304 @ 60 Hz, 3x port USB 3.2 Gen 1, 1x USB Type-C™ port, s podporou USB 3.2 Gen 1, 2xUSB 2.0/1.1, 1x PS/2, 1x RJ-45, 6 x audio jacks </t>
  </si>
  <si>
    <t>provedení mikro ATX tower, černá barva, 3 pozice pro ventilátory, 1x čelní ventilátor 120mm, veškeré perforované části kryté filtrem, 2x slot pro 5,25" mechaniku, 2x 3,5" interní slot, čelní porty: 2x USB 3.0, Audio in/out, Power tlačítko s LED umístěné na čelní straně, HDD activity LED</t>
  </si>
  <si>
    <t>Výbava:
Kamera pro ověření obličeje Windows Hello (přední):  přední kamera s 720p HD
Stereo reproduktory min. 1,5W
modul TPM</t>
  </si>
  <si>
    <t>Základní záruka 24 měsíců</t>
  </si>
  <si>
    <t>Ano</t>
  </si>
  <si>
    <t>Max 2 Kg</t>
  </si>
  <si>
    <t>Microsoft Windows 11 Pro</t>
  </si>
  <si>
    <t>1x USB-C®
1x USB-A®
3,5mm zdířka pro sluchátka</t>
  </si>
  <si>
    <t>WiFi 6</t>
  </si>
  <si>
    <t>min. 500GB</t>
  </si>
  <si>
    <t>SSD</t>
  </si>
  <si>
    <t>4 core, 8 vláken, 12MB</t>
  </si>
  <si>
    <t>min. Hodnota 11022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</si>
  <si>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</si>
  <si>
    <t>DNS IT 086</t>
  </si>
  <si>
    <t>15" až 15,6"</t>
  </si>
  <si>
    <r>
      <t xml:space="preserve">procesor: 8-jádrový, cache 16MB, Max TDP 65W, integ.graf,karta s podporou DirectX 12 a rozlišení 4K/60Hz výkon min. </t>
    </r>
    <r>
      <rPr>
        <b/>
        <sz val="8"/>
        <color rgb="FFFF0000"/>
        <rFont val="Verdana"/>
        <family val="2"/>
        <charset val="238"/>
      </rPr>
      <t>20000</t>
    </r>
    <r>
      <rPr>
        <sz val="8"/>
        <color rgb="FF222222"/>
        <rFont val="Verdana"/>
        <family val="2"/>
        <charset val="238"/>
      </rPr>
      <t xml:space="preserve"> bodů dle http://www.cpubenchmark.net</t>
    </r>
  </si>
  <si>
    <t>integrovaná min. benchmark 2100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</si>
</sst>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4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0" fillId="0" borderId="0" xfId="2" applyFont="1" applyAlignment="1" applyProtection="1">
      <alignment vertical="center"/>
    </xf>
    <xf numFmtId="0" fontId="22" fillId="0" borderId="0" xfId="0" applyFont="1"/>
    <xf numFmtId="0" fontId="21" fillId="0" borderId="1" xfId="0" applyFont="1" applyBorder="1" applyAlignment="1" applyProtection="1">
      <alignment horizontal="left" vertical="center" wrapText="1" readingOrder="1"/>
      <protection locked="0"/>
    </xf>
    <xf numFmtId="0" fontId="23" fillId="0" borderId="0" xfId="0" applyFont="1" applyAlignment="1">
      <alignment horizontal="left"/>
    </xf>
    <xf numFmtId="165" fontId="23" fillId="0" borderId="0" xfId="1" applyNumberFormat="1" applyFont="1"/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26" fillId="0" borderId="0" xfId="30" applyFont="1" applyAlignment="1">
      <alignment horizontal="left" vertical="center" wrapText="1" indent="1"/>
    </xf>
    <xf numFmtId="0" fontId="1" fillId="0" borderId="0" xfId="31"/>
    <xf numFmtId="0" fontId="30" fillId="0" borderId="0" xfId="32" applyFont="1" applyAlignment="1">
      <alignment horizontal="left" vertical="center" wrapText="1"/>
    </xf>
    <xf numFmtId="0" fontId="26" fillId="0" borderId="0" xfId="32" applyFont="1" applyAlignment="1">
      <alignment horizontal="left" vertical="center" wrapText="1"/>
    </xf>
    <xf numFmtId="0" fontId="26" fillId="0" borderId="0" xfId="32" applyFont="1" applyAlignment="1">
      <alignment horizontal="left" vertical="center" wrapText="1" indent="1"/>
    </xf>
    <xf numFmtId="0" fontId="25" fillId="4" borderId="4" xfId="32" applyFont="1" applyFill="1" applyBorder="1" applyAlignment="1">
      <alignment horizontal="left" vertical="center" wrapText="1"/>
    </xf>
    <xf numFmtId="0" fontId="25" fillId="4" borderId="7" xfId="32" applyFont="1" applyFill="1" applyBorder="1" applyAlignment="1">
      <alignment horizontal="left" vertical="center" wrapText="1"/>
    </xf>
    <xf numFmtId="0" fontId="25" fillId="0" borderId="8" xfId="32" applyFont="1" applyBorder="1" applyAlignment="1">
      <alignment horizontal="left" vertical="center" wrapText="1"/>
    </xf>
    <xf numFmtId="0" fontId="25" fillId="0" borderId="9" xfId="32" applyFont="1" applyBorder="1" applyAlignment="1">
      <alignment horizontal="left" vertical="center" wrapText="1"/>
    </xf>
    <xf numFmtId="0" fontId="27" fillId="6" borderId="28" xfId="31" applyFont="1" applyFill="1" applyBorder="1" applyAlignment="1">
      <alignment horizontal="left" vertical="center" wrapText="1" indent="1"/>
    </xf>
    <xf numFmtId="0" fontId="27" fillId="6" borderId="27" xfId="31" applyFont="1" applyFill="1" applyBorder="1" applyAlignment="1">
      <alignment horizontal="left" vertical="center" wrapText="1" indent="1"/>
    </xf>
    <xf numFmtId="0" fontId="26" fillId="0" borderId="11" xfId="31" applyFont="1" applyBorder="1" applyAlignment="1">
      <alignment horizontal="left" vertical="center" wrapText="1" indent="1"/>
    </xf>
    <xf numFmtId="0" fontId="27" fillId="6" borderId="10" xfId="31" applyFont="1" applyFill="1" applyBorder="1" applyAlignment="1">
      <alignment horizontal="left" vertical="center" wrapText="1" indent="1"/>
    </xf>
    <xf numFmtId="0" fontId="27" fillId="6" borderId="23" xfId="31" applyFont="1" applyFill="1" applyBorder="1" applyAlignment="1">
      <alignment horizontal="left" vertical="center" wrapText="1" indent="1"/>
    </xf>
    <xf numFmtId="0" fontId="26" fillId="0" borderId="13" xfId="31" applyFont="1" applyBorder="1" applyAlignment="1">
      <alignment vertical="center" wrapText="1"/>
    </xf>
    <xf numFmtId="0" fontId="1" fillId="6" borderId="23" xfId="31" applyFont="1" applyFill="1" applyBorder="1" applyAlignment="1">
      <alignment horizontal="left" vertical="center" wrapText="1" indent="1"/>
    </xf>
    <xf numFmtId="0" fontId="27" fillId="6" borderId="26" xfId="31" applyFont="1" applyFill="1" applyBorder="1" applyAlignment="1">
      <alignment horizontal="left" vertical="center" wrapText="1" indent="1"/>
    </xf>
    <xf numFmtId="0" fontId="1" fillId="6" borderId="26" xfId="31" applyFont="1" applyFill="1" applyBorder="1" applyAlignment="1">
      <alignment horizontal="left" vertical="center" wrapText="1" indent="1"/>
    </xf>
    <xf numFmtId="0" fontId="27" fillId="6" borderId="24" xfId="31" applyFont="1" applyFill="1" applyBorder="1" applyAlignment="1">
      <alignment horizontal="left" vertical="center" wrapText="1" indent="1"/>
    </xf>
    <xf numFmtId="0" fontId="1" fillId="0" borderId="0" xfId="30" applyAlignment="1">
      <alignment horizontal="center" vertical="center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15" xfId="31" applyFont="1" applyBorder="1" applyAlignment="1">
      <alignment horizontal="center" vertical="center" wrapText="1"/>
    </xf>
    <xf numFmtId="0" fontId="25" fillId="0" borderId="14" xfId="31" applyFont="1" applyBorder="1" applyAlignment="1">
      <alignment horizontal="left" vertical="center" wrapText="1"/>
    </xf>
    <xf numFmtId="0" fontId="27" fillId="5" borderId="10" xfId="31" applyFont="1" applyFill="1" applyBorder="1" applyAlignment="1">
      <alignment horizontal="left" vertical="center" wrapText="1"/>
    </xf>
    <xf numFmtId="0" fontId="26" fillId="0" borderId="13" xfId="31" applyFont="1" applyBorder="1" applyAlignment="1">
      <alignment horizontal="center" vertical="center" wrapText="1"/>
    </xf>
    <xf numFmtId="0" fontId="26" fillId="0" borderId="4" xfId="31" applyFont="1" applyBorder="1" applyAlignment="1">
      <alignment horizontal="left" vertical="center" wrapText="1"/>
    </xf>
    <xf numFmtId="0" fontId="26" fillId="0" borderId="11" xfId="31" applyFont="1" applyBorder="1" applyAlignment="1">
      <alignment horizontal="center" vertical="center" wrapText="1"/>
    </xf>
    <xf numFmtId="0" fontId="26" fillId="0" borderId="22" xfId="31" applyFont="1" applyBorder="1" applyAlignment="1">
      <alignment horizontal="center" vertical="center" wrapText="1"/>
    </xf>
    <xf numFmtId="0" fontId="26" fillId="0" borderId="21" xfId="31" applyFont="1" applyBorder="1" applyAlignment="1">
      <alignment horizontal="left" vertical="center" wrapText="1"/>
    </xf>
    <xf numFmtId="0" fontId="27" fillId="5" borderId="20" xfId="31" applyFont="1" applyFill="1" applyBorder="1" applyAlignment="1">
      <alignment horizontal="left" vertical="center" wrapText="1"/>
    </xf>
    <xf numFmtId="0" fontId="1" fillId="0" borderId="0" xfId="31" applyAlignment="1">
      <alignment horizontal="center" vertical="center"/>
    </xf>
    <xf numFmtId="0" fontId="26" fillId="0" borderId="0" xfId="31" applyFont="1" applyAlignment="1">
      <alignment horizontal="left" vertical="center" wrapText="1"/>
    </xf>
    <xf numFmtId="0" fontId="26" fillId="0" borderId="0" xfId="31" applyFont="1" applyAlignment="1">
      <alignment horizontal="left" vertical="center" wrapText="1" indent="1"/>
    </xf>
    <xf numFmtId="0" fontId="32" fillId="5" borderId="10" xfId="3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  <protection locked="0"/>
    </xf>
    <xf numFmtId="165" fontId="23" fillId="0" borderId="2" xfId="1" applyNumberFormat="1" applyFont="1" applyBorder="1" applyAlignment="1" applyProtection="1">
      <alignment vertical="top" wrapText="1"/>
      <protection locked="0"/>
    </xf>
    <xf numFmtId="165" fontId="23" fillId="0" borderId="3" xfId="1" applyNumberFormat="1" applyFont="1" applyBorder="1" applyAlignment="1" applyProtection="1">
      <alignment vertical="top" wrapText="1"/>
      <protection locked="0"/>
    </xf>
    <xf numFmtId="0" fontId="16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7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center" wrapText="1" readingOrder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29" fillId="0" borderId="18" xfId="33" applyFont="1" applyBorder="1" applyAlignment="1">
      <alignment horizontal="center" vertical="center"/>
    </xf>
    <xf numFmtId="0" fontId="29" fillId="0" borderId="19" xfId="33" applyFont="1" applyBorder="1" applyAlignment="1">
      <alignment horizontal="center" vertical="center"/>
    </xf>
    <xf numFmtId="0" fontId="26" fillId="0" borderId="29" xfId="31" applyFont="1" applyBorder="1" applyAlignment="1">
      <alignment horizontal="left" vertical="center" wrapText="1" indent="1"/>
    </xf>
    <xf numFmtId="0" fontId="26" fillId="0" borderId="12" xfId="31" applyFont="1" applyBorder="1" applyAlignment="1">
      <alignment horizontal="left" vertical="center" wrapText="1" indent="1"/>
    </xf>
    <xf numFmtId="0" fontId="26" fillId="0" borderId="13" xfId="31" applyFont="1" applyBorder="1" applyAlignment="1">
      <alignment horizontal="left" vertical="center" wrapText="1" indent="1"/>
    </xf>
    <xf numFmtId="0" fontId="26" fillId="0" borderId="13" xfId="31" applyFont="1" applyBorder="1" applyAlignment="1">
      <alignment horizontal="center" vertical="center" wrapText="1"/>
    </xf>
    <xf numFmtId="0" fontId="26" fillId="0" borderId="15" xfId="31" applyFont="1" applyBorder="1" applyAlignment="1">
      <alignment horizontal="center" vertical="center" wrapText="1"/>
    </xf>
    <xf numFmtId="0" fontId="26" fillId="0" borderId="25" xfId="31" applyFont="1" applyBorder="1" applyAlignment="1">
      <alignment horizontal="center" vertical="center" wrapText="1"/>
    </xf>
    <xf numFmtId="0" fontId="26" fillId="0" borderId="12" xfId="31" applyFont="1" applyBorder="1" applyAlignment="1">
      <alignment horizontal="center" vertical="center" wrapText="1"/>
    </xf>
    <xf numFmtId="0" fontId="26" fillId="0" borderId="11" xfId="31" applyFont="1" applyBorder="1" applyAlignment="1">
      <alignment horizontal="center" vertical="center" wrapText="1"/>
    </xf>
    <xf numFmtId="0" fontId="28" fillId="0" borderId="17" xfId="33" applyFont="1" applyBorder="1" applyAlignment="1">
      <alignment horizontal="center" vertical="center"/>
    </xf>
    <xf numFmtId="0" fontId="28" fillId="0" borderId="18" xfId="33" applyFont="1" applyBorder="1" applyAlignment="1">
      <alignment horizontal="center" vertical="center"/>
    </xf>
    <xf numFmtId="0" fontId="28" fillId="0" borderId="19" xfId="33" applyFont="1" applyBorder="1" applyAlignment="1">
      <alignment horizontal="center" vertical="center"/>
    </xf>
  </cellXfs>
  <cellStyles count="34">
    <cellStyle name="Měna" xfId="1" builtinId="4"/>
    <cellStyle name="Normální" xfId="0" builtinId="0"/>
    <cellStyle name="Normální 10" xfId="18"/>
    <cellStyle name="Normální 10 2" xfId="28"/>
    <cellStyle name="Normální 10 2 2" xfId="30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5 2" xfId="31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 4 3 2" xfId="33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5 2 2 2" xfId="32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showGridLines="0" zoomScale="85" zoomScaleNormal="85" workbookViewId="0">
      <selection activeCell="H2" sqref="H2"/>
    </sheetView>
  </sheetViews>
  <sheetFormatPr defaultRowHeight="12.5" x14ac:dyDescent="0.25"/>
  <cols>
    <col min="1" max="1" width="3.26953125" customWidth="1"/>
    <col min="2" max="2" width="14.81640625" customWidth="1"/>
    <col min="3" max="3" width="11.26953125" customWidth="1"/>
    <col min="4" max="4" width="13.453125" customWidth="1"/>
    <col min="5" max="5" width="7.1796875" customWidth="1"/>
    <col min="6" max="6" width="13.54296875" customWidth="1"/>
    <col min="7" max="7" width="51.1796875" customWidth="1"/>
    <col min="8" max="8" width="16.1796875" customWidth="1"/>
    <col min="9" max="10" width="13.453125" customWidth="1"/>
    <col min="11" max="13" width="14.7265625" customWidth="1"/>
    <col min="14" max="16" width="18.7265625" customWidth="1"/>
  </cols>
  <sheetData>
    <row r="1" spans="2:16" ht="25.15" customHeight="1" x14ac:dyDescent="0.25">
      <c r="B1" s="1" t="s">
        <v>116</v>
      </c>
    </row>
    <row r="2" spans="2:16" ht="22.9" customHeight="1" x14ac:dyDescent="0.25">
      <c r="B2" s="1" t="s">
        <v>21</v>
      </c>
    </row>
    <row r="3" spans="2:16" ht="6.65" customHeight="1" x14ac:dyDescent="0.25"/>
    <row r="4" spans="2:16" ht="78" customHeight="1" x14ac:dyDescent="0.25">
      <c r="B4" s="6" t="s">
        <v>0</v>
      </c>
      <c r="C4" s="6" t="s">
        <v>1</v>
      </c>
      <c r="D4" s="6" t="s">
        <v>2</v>
      </c>
      <c r="E4" s="60" t="s">
        <v>17</v>
      </c>
      <c r="F4" s="61"/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19</v>
      </c>
      <c r="N4" s="6" t="s">
        <v>9</v>
      </c>
      <c r="O4" s="6" t="s">
        <v>10</v>
      </c>
      <c r="P4" s="6" t="s">
        <v>20</v>
      </c>
    </row>
    <row r="5" spans="2:16" ht="130.15" customHeight="1" x14ac:dyDescent="0.25">
      <c r="B5" s="13">
        <v>1</v>
      </c>
      <c r="C5" s="13" t="s">
        <v>61</v>
      </c>
      <c r="D5" s="13" t="s">
        <v>62</v>
      </c>
      <c r="E5" s="62" t="s">
        <v>18</v>
      </c>
      <c r="F5" s="63"/>
      <c r="G5" s="8"/>
      <c r="H5" s="13">
        <v>5</v>
      </c>
      <c r="I5" s="13" t="s">
        <v>11</v>
      </c>
      <c r="J5" s="13">
        <v>21</v>
      </c>
      <c r="K5" s="10"/>
      <c r="L5" s="9">
        <f>M5-K5</f>
        <v>0</v>
      </c>
      <c r="M5" s="9">
        <f>K5*(1+J5/100)</f>
        <v>0</v>
      </c>
      <c r="N5" s="9">
        <f>H5*K5</f>
        <v>0</v>
      </c>
      <c r="O5" s="9">
        <f>H5*L5</f>
        <v>0</v>
      </c>
      <c r="P5" s="9">
        <f>H5*M5</f>
        <v>0</v>
      </c>
    </row>
    <row r="6" spans="2:16" ht="130.15" customHeight="1" x14ac:dyDescent="0.25">
      <c r="B6" s="7">
        <v>2</v>
      </c>
      <c r="C6" s="12" t="s">
        <v>37</v>
      </c>
      <c r="D6" s="12" t="s">
        <v>38</v>
      </c>
      <c r="E6" s="62" t="s">
        <v>22</v>
      </c>
      <c r="F6" s="63"/>
      <c r="G6" s="8"/>
      <c r="H6" s="7">
        <v>3</v>
      </c>
      <c r="I6" s="7" t="s">
        <v>11</v>
      </c>
      <c r="J6" s="7" t="s">
        <v>12</v>
      </c>
      <c r="K6" s="10"/>
      <c r="L6" s="9">
        <f>M6-K6</f>
        <v>0</v>
      </c>
      <c r="M6" s="9">
        <f>K6*(1+J6/100)</f>
        <v>0</v>
      </c>
      <c r="N6" s="9">
        <f>H6*K6</f>
        <v>0</v>
      </c>
      <c r="O6" s="9">
        <f>H6*L6</f>
        <v>0</v>
      </c>
      <c r="P6" s="9">
        <f>H6*M6</f>
        <v>0</v>
      </c>
    </row>
    <row r="7" spans="2:16" ht="12" customHeight="1" x14ac:dyDescent="0.25"/>
    <row r="8" spans="2:16" ht="19.899999999999999" customHeight="1" x14ac:dyDescent="0.25">
      <c r="B8" s="64" t="s">
        <v>13</v>
      </c>
      <c r="C8" s="65"/>
      <c r="D8" s="65"/>
      <c r="E8" s="66"/>
    </row>
    <row r="9" spans="2:16" ht="11.5" customHeight="1" x14ac:dyDescent="0.35">
      <c r="B9" s="2"/>
      <c r="C9" s="2"/>
      <c r="D9" s="2"/>
      <c r="E9" s="2"/>
    </row>
    <row r="10" spans="2:16" ht="19.899999999999999" customHeight="1" x14ac:dyDescent="0.25">
      <c r="B10" s="3" t="s">
        <v>14</v>
      </c>
      <c r="C10" s="57">
        <f>SUM(N5:N6)</f>
        <v>0</v>
      </c>
      <c r="D10" s="58"/>
      <c r="E10" s="59"/>
    </row>
    <row r="11" spans="2:16" ht="11.5" customHeight="1" x14ac:dyDescent="0.35">
      <c r="B11" s="4"/>
      <c r="C11" s="5"/>
      <c r="D11" s="5"/>
      <c r="E11" s="5"/>
    </row>
    <row r="12" spans="2:16" ht="19.899999999999999" customHeight="1" x14ac:dyDescent="0.25">
      <c r="B12" s="3" t="s">
        <v>15</v>
      </c>
      <c r="C12" s="57">
        <f>SUM(O5:O6)</f>
        <v>0</v>
      </c>
      <c r="D12" s="58"/>
      <c r="E12" s="59"/>
    </row>
    <row r="13" spans="2:16" ht="11.5" customHeight="1" x14ac:dyDescent="0.35">
      <c r="B13" s="4"/>
      <c r="C13" s="5"/>
      <c r="D13" s="5"/>
      <c r="E13" s="5"/>
    </row>
    <row r="14" spans="2:16" ht="19.899999999999999" customHeight="1" x14ac:dyDescent="0.25">
      <c r="B14" s="3" t="s">
        <v>16</v>
      </c>
      <c r="C14" s="57">
        <f>SUM(P5:P6)</f>
        <v>0</v>
      </c>
      <c r="D14" s="58"/>
      <c r="E14" s="59"/>
    </row>
    <row r="15" spans="2:16" ht="5.5" customHeight="1" x14ac:dyDescent="0.25"/>
    <row r="16" spans="2:16" ht="58.15" customHeight="1" x14ac:dyDescent="0.25">
      <c r="B16" s="54" t="s">
        <v>115</v>
      </c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6"/>
    </row>
    <row r="17" ht="13.15" hidden="1" customHeight="1" x14ac:dyDescent="0.25"/>
  </sheetData>
  <mergeCells count="8">
    <mergeCell ref="B16:M16"/>
    <mergeCell ref="C12:E12"/>
    <mergeCell ref="C14:E14"/>
    <mergeCell ref="E4:F4"/>
    <mergeCell ref="E6:F6"/>
    <mergeCell ref="B8:E8"/>
    <mergeCell ref="C10:E10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tabSelected="1" workbookViewId="0">
      <selection activeCell="D5" sqref="D5"/>
    </sheetView>
  </sheetViews>
  <sheetFormatPr defaultColWidth="8.7265625" defaultRowHeight="14.5" x14ac:dyDescent="0.35"/>
  <cols>
    <col min="1" max="1" width="29.453125" style="15" bestFit="1" customWidth="1"/>
    <col min="2" max="2" width="85.7265625" style="15" customWidth="1"/>
    <col min="3" max="3" width="8.7265625" style="15"/>
    <col min="4" max="4" width="15.7265625" style="15" customWidth="1"/>
    <col min="5" max="16384" width="8.7265625" style="15"/>
  </cols>
  <sheetData>
    <row r="1" spans="1:2" ht="9" customHeight="1" x14ac:dyDescent="0.35">
      <c r="A1" s="14"/>
      <c r="B1" s="14"/>
    </row>
    <row r="2" spans="1:2" ht="22" customHeight="1" x14ac:dyDescent="0.35">
      <c r="A2" s="16"/>
      <c r="B2" s="11" t="s">
        <v>36</v>
      </c>
    </row>
    <row r="3" spans="1:2" ht="9.65" customHeight="1" x14ac:dyDescent="0.35">
      <c r="A3" s="17"/>
      <c r="B3" s="18"/>
    </row>
    <row r="4" spans="1:2" ht="24" customHeight="1" x14ac:dyDescent="0.35">
      <c r="A4" s="19" t="s">
        <v>23</v>
      </c>
      <c r="B4" s="20" t="s">
        <v>61</v>
      </c>
    </row>
    <row r="5" spans="1:2" ht="24" customHeight="1" thickBot="1" x14ac:dyDescent="0.4">
      <c r="A5" s="19" t="s">
        <v>2</v>
      </c>
      <c r="B5" s="20" t="s">
        <v>62</v>
      </c>
    </row>
    <row r="6" spans="1:2" ht="24" customHeight="1" thickBot="1" x14ac:dyDescent="0.4">
      <c r="A6" s="21" t="s">
        <v>24</v>
      </c>
      <c r="B6" s="22" t="s">
        <v>25</v>
      </c>
    </row>
    <row r="7" spans="1:2" ht="40" customHeight="1" x14ac:dyDescent="0.35">
      <c r="A7" s="69" t="s">
        <v>70</v>
      </c>
      <c r="B7" s="23" t="s">
        <v>103</v>
      </c>
    </row>
    <row r="8" spans="1:2" ht="40" customHeight="1" x14ac:dyDescent="0.35">
      <c r="A8" s="70"/>
      <c r="B8" s="24" t="s">
        <v>102</v>
      </c>
    </row>
    <row r="9" spans="1:2" ht="29.15" customHeight="1" x14ac:dyDescent="0.35">
      <c r="A9" s="25" t="s">
        <v>26</v>
      </c>
      <c r="B9" s="26" t="s">
        <v>118</v>
      </c>
    </row>
    <row r="10" spans="1:2" ht="25" customHeight="1" x14ac:dyDescent="0.35">
      <c r="A10" s="71" t="s">
        <v>69</v>
      </c>
      <c r="B10" s="27" t="s">
        <v>101</v>
      </c>
    </row>
    <row r="11" spans="1:2" ht="25" customHeight="1" x14ac:dyDescent="0.35">
      <c r="A11" s="70"/>
      <c r="B11" s="24" t="s">
        <v>100</v>
      </c>
    </row>
    <row r="12" spans="1:2" ht="18" customHeight="1" x14ac:dyDescent="0.35">
      <c r="A12" s="25" t="s">
        <v>27</v>
      </c>
      <c r="B12" s="26" t="s">
        <v>99</v>
      </c>
    </row>
    <row r="13" spans="1:2" ht="31" customHeight="1" x14ac:dyDescent="0.35">
      <c r="A13" s="25" t="s">
        <v>68</v>
      </c>
      <c r="B13" s="26" t="s">
        <v>98</v>
      </c>
    </row>
    <row r="14" spans="1:2" ht="18" customHeight="1" x14ac:dyDescent="0.35">
      <c r="A14" s="25" t="s">
        <v>67</v>
      </c>
      <c r="B14" s="26" t="s">
        <v>97</v>
      </c>
    </row>
    <row r="15" spans="1:2" ht="18" customHeight="1" x14ac:dyDescent="0.35">
      <c r="A15" s="25" t="s">
        <v>66</v>
      </c>
      <c r="B15" s="26" t="s">
        <v>96</v>
      </c>
    </row>
    <row r="16" spans="1:2" ht="18" customHeight="1" x14ac:dyDescent="0.35">
      <c r="A16" s="25" t="s">
        <v>65</v>
      </c>
      <c r="B16" s="26" t="s">
        <v>95</v>
      </c>
    </row>
    <row r="17" spans="1:2" ht="18" customHeight="1" x14ac:dyDescent="0.35">
      <c r="A17" s="25" t="s">
        <v>28</v>
      </c>
      <c r="B17" s="26" t="s">
        <v>46</v>
      </c>
    </row>
    <row r="18" spans="1:2" ht="18" customHeight="1" x14ac:dyDescent="0.35">
      <c r="A18" s="25" t="s">
        <v>29</v>
      </c>
      <c r="B18" s="26" t="s">
        <v>94</v>
      </c>
    </row>
    <row r="19" spans="1:2" ht="40.5" customHeight="1" x14ac:dyDescent="0.35">
      <c r="A19" s="25" t="s">
        <v>31</v>
      </c>
      <c r="B19" s="26" t="s">
        <v>93</v>
      </c>
    </row>
    <row r="20" spans="1:2" ht="18.649999999999999" customHeight="1" x14ac:dyDescent="0.35">
      <c r="A20" s="25" t="s">
        <v>33</v>
      </c>
      <c r="B20" s="26" t="s">
        <v>92</v>
      </c>
    </row>
    <row r="21" spans="1:2" ht="46" customHeight="1" x14ac:dyDescent="0.35">
      <c r="A21" s="71" t="s">
        <v>71</v>
      </c>
      <c r="B21" s="27" t="s">
        <v>91</v>
      </c>
    </row>
    <row r="22" spans="1:2" ht="23.5" customHeight="1" x14ac:dyDescent="0.35">
      <c r="A22" s="70"/>
      <c r="B22" s="24" t="s">
        <v>90</v>
      </c>
    </row>
    <row r="23" spans="1:2" ht="30" x14ac:dyDescent="0.35">
      <c r="A23" s="25" t="s">
        <v>32</v>
      </c>
      <c r="B23" s="26" t="s">
        <v>89</v>
      </c>
    </row>
    <row r="24" spans="1:2" ht="18" customHeight="1" x14ac:dyDescent="0.35">
      <c r="A24" s="25" t="s">
        <v>64</v>
      </c>
      <c r="B24" s="26" t="s">
        <v>88</v>
      </c>
    </row>
    <row r="25" spans="1:2" ht="18" customHeight="1" x14ac:dyDescent="0.35">
      <c r="A25" s="28" t="s">
        <v>63</v>
      </c>
      <c r="B25" s="27" t="s">
        <v>87</v>
      </c>
    </row>
    <row r="26" spans="1:2" ht="26.5" customHeight="1" x14ac:dyDescent="0.35">
      <c r="A26" s="71" t="s">
        <v>86</v>
      </c>
      <c r="B26" s="27" t="s">
        <v>85</v>
      </c>
    </row>
    <row r="27" spans="1:2" ht="37" customHeight="1" x14ac:dyDescent="0.35">
      <c r="A27" s="70"/>
      <c r="B27" s="24" t="s">
        <v>84</v>
      </c>
    </row>
    <row r="28" spans="1:2" x14ac:dyDescent="0.35">
      <c r="A28" s="72" t="s">
        <v>83</v>
      </c>
      <c r="B28" s="29"/>
    </row>
    <row r="29" spans="1:2" ht="20" x14ac:dyDescent="0.35">
      <c r="A29" s="73"/>
      <c r="B29" s="30" t="s">
        <v>82</v>
      </c>
    </row>
    <row r="30" spans="1:2" x14ac:dyDescent="0.35">
      <c r="A30" s="73"/>
      <c r="B30" s="31"/>
    </row>
    <row r="31" spans="1:2" ht="20" x14ac:dyDescent="0.35">
      <c r="A31" s="73"/>
      <c r="B31" s="30" t="s">
        <v>81</v>
      </c>
    </row>
    <row r="32" spans="1:2" ht="30" x14ac:dyDescent="0.35">
      <c r="A32" s="73"/>
      <c r="B32" s="30" t="s">
        <v>80</v>
      </c>
    </row>
    <row r="33" spans="1:2" x14ac:dyDescent="0.35">
      <c r="A33" s="73"/>
      <c r="B33" s="31"/>
    </row>
    <row r="34" spans="1:2" ht="20" x14ac:dyDescent="0.35">
      <c r="A34" s="73"/>
      <c r="B34" s="30" t="s">
        <v>79</v>
      </c>
    </row>
    <row r="35" spans="1:2" x14ac:dyDescent="0.35">
      <c r="A35" s="73"/>
      <c r="B35" s="31"/>
    </row>
    <row r="36" spans="1:2" ht="20" x14ac:dyDescent="0.35">
      <c r="A36" s="73"/>
      <c r="B36" s="30" t="s">
        <v>78</v>
      </c>
    </row>
    <row r="37" spans="1:2" x14ac:dyDescent="0.35">
      <c r="A37" s="73"/>
      <c r="B37" s="31"/>
    </row>
    <row r="38" spans="1:2" x14ac:dyDescent="0.35">
      <c r="A38" s="73"/>
      <c r="B38" s="30" t="s">
        <v>77</v>
      </c>
    </row>
    <row r="39" spans="1:2" x14ac:dyDescent="0.35">
      <c r="A39" s="73"/>
      <c r="B39" s="31"/>
    </row>
    <row r="40" spans="1:2" x14ac:dyDescent="0.35">
      <c r="A40" s="73"/>
      <c r="B40" s="30" t="s">
        <v>76</v>
      </c>
    </row>
    <row r="41" spans="1:2" x14ac:dyDescent="0.35">
      <c r="A41" s="73"/>
      <c r="B41" s="31"/>
    </row>
    <row r="42" spans="1:2" x14ac:dyDescent="0.35">
      <c r="A42" s="73"/>
      <c r="B42" s="30" t="s">
        <v>75</v>
      </c>
    </row>
    <row r="43" spans="1:2" x14ac:dyDescent="0.35">
      <c r="A43" s="73"/>
      <c r="B43" s="31"/>
    </row>
    <row r="44" spans="1:2" ht="15" thickBot="1" x14ac:dyDescent="0.4">
      <c r="A44" s="74"/>
      <c r="B44" s="32" t="s">
        <v>74</v>
      </c>
    </row>
    <row r="45" spans="1:2" ht="26.5" customHeight="1" thickBot="1" x14ac:dyDescent="0.4">
      <c r="A45" s="67" t="s">
        <v>34</v>
      </c>
      <c r="B45" s="68"/>
    </row>
  </sheetData>
  <mergeCells count="6">
    <mergeCell ref="A45:B45"/>
    <mergeCell ref="A7:A8"/>
    <mergeCell ref="A10:A11"/>
    <mergeCell ref="A21:A22"/>
    <mergeCell ref="A26:A27"/>
    <mergeCell ref="A28:A4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2" sqref="B2"/>
    </sheetView>
  </sheetViews>
  <sheetFormatPr defaultColWidth="8.7265625" defaultRowHeight="14.5" x14ac:dyDescent="0.35"/>
  <cols>
    <col min="1" max="1" width="15.26953125" style="50" bestFit="1" customWidth="1"/>
    <col min="2" max="2" width="38.1796875" style="51" bestFit="1" customWidth="1"/>
    <col min="3" max="3" width="40.7265625" style="52" customWidth="1"/>
    <col min="4" max="16384" width="8.7265625" style="15"/>
  </cols>
  <sheetData>
    <row r="1" spans="1:3" ht="12" customHeight="1" x14ac:dyDescent="0.35">
      <c r="A1" s="33"/>
      <c r="B1" s="34"/>
      <c r="C1" s="14"/>
    </row>
    <row r="2" spans="1:3" ht="17" x14ac:dyDescent="0.35">
      <c r="A2" s="33"/>
      <c r="B2" s="34"/>
      <c r="C2" s="11" t="s">
        <v>35</v>
      </c>
    </row>
    <row r="3" spans="1:3" ht="11.5" customHeight="1" x14ac:dyDescent="0.35">
      <c r="A3" s="33"/>
      <c r="B3" s="34"/>
      <c r="C3" s="14"/>
    </row>
    <row r="4" spans="1:3" ht="24" customHeight="1" x14ac:dyDescent="0.35">
      <c r="A4" s="35"/>
      <c r="B4" s="36" t="s">
        <v>23</v>
      </c>
      <c r="C4" s="37" t="s">
        <v>58</v>
      </c>
    </row>
    <row r="5" spans="1:3" ht="24" customHeight="1" thickBot="1" x14ac:dyDescent="0.4">
      <c r="A5" s="35"/>
      <c r="B5" s="36" t="s">
        <v>2</v>
      </c>
      <c r="C5" s="37" t="s">
        <v>38</v>
      </c>
    </row>
    <row r="6" spans="1:3" ht="24" customHeight="1" x14ac:dyDescent="0.35">
      <c r="A6" s="38" t="s">
        <v>57</v>
      </c>
      <c r="B6" s="39" t="s">
        <v>24</v>
      </c>
      <c r="C6" s="40" t="s">
        <v>25</v>
      </c>
    </row>
    <row r="7" spans="1:3" ht="18.649999999999999" customHeight="1" x14ac:dyDescent="0.35">
      <c r="A7" s="41" t="s">
        <v>56</v>
      </c>
      <c r="B7" s="42" t="s">
        <v>55</v>
      </c>
      <c r="C7" s="43" t="s">
        <v>37</v>
      </c>
    </row>
    <row r="8" spans="1:3" ht="25.4" customHeight="1" x14ac:dyDescent="0.35">
      <c r="A8" s="44" t="s">
        <v>54</v>
      </c>
      <c r="B8" s="45" t="s">
        <v>53</v>
      </c>
      <c r="C8" s="53" t="s">
        <v>117</v>
      </c>
    </row>
    <row r="9" spans="1:3" ht="28" customHeight="1" x14ac:dyDescent="0.35">
      <c r="A9" s="72" t="s">
        <v>26</v>
      </c>
      <c r="B9" s="45" t="s">
        <v>52</v>
      </c>
      <c r="C9" s="53" t="s">
        <v>114</v>
      </c>
    </row>
    <row r="10" spans="1:3" ht="18" customHeight="1" x14ac:dyDescent="0.35">
      <c r="A10" s="75"/>
      <c r="B10" s="45" t="s">
        <v>40</v>
      </c>
      <c r="C10" s="53" t="s">
        <v>113</v>
      </c>
    </row>
    <row r="11" spans="1:3" ht="18" customHeight="1" x14ac:dyDescent="0.35">
      <c r="A11" s="46" t="s">
        <v>27</v>
      </c>
      <c r="B11" s="45" t="s">
        <v>51</v>
      </c>
      <c r="C11" s="53">
        <v>16</v>
      </c>
    </row>
    <row r="12" spans="1:3" ht="18" customHeight="1" x14ac:dyDescent="0.35">
      <c r="A12" s="76" t="s">
        <v>50</v>
      </c>
      <c r="B12" s="45" t="s">
        <v>49</v>
      </c>
      <c r="C12" s="53" t="s">
        <v>112</v>
      </c>
    </row>
    <row r="13" spans="1:3" ht="18" customHeight="1" x14ac:dyDescent="0.35">
      <c r="A13" s="76"/>
      <c r="B13" s="45" t="s">
        <v>48</v>
      </c>
      <c r="C13" s="53" t="s">
        <v>111</v>
      </c>
    </row>
    <row r="14" spans="1:3" ht="30.65" customHeight="1" x14ac:dyDescent="0.35">
      <c r="A14" s="46" t="s">
        <v>28</v>
      </c>
      <c r="B14" s="45" t="s">
        <v>47</v>
      </c>
      <c r="C14" s="53" t="s">
        <v>119</v>
      </c>
    </row>
    <row r="15" spans="1:3" ht="18.649999999999999" customHeight="1" x14ac:dyDescent="0.35">
      <c r="A15" s="46" t="s">
        <v>29</v>
      </c>
      <c r="B15" s="45" t="s">
        <v>45</v>
      </c>
      <c r="C15" s="43" t="s">
        <v>110</v>
      </c>
    </row>
    <row r="16" spans="1:3" ht="40.5" customHeight="1" x14ac:dyDescent="0.35">
      <c r="A16" s="46" t="s">
        <v>30</v>
      </c>
      <c r="B16" s="45" t="s">
        <v>44</v>
      </c>
      <c r="C16" s="43" t="s">
        <v>109</v>
      </c>
    </row>
    <row r="17" spans="1:3" ht="18" customHeight="1" x14ac:dyDescent="0.35">
      <c r="A17" s="46" t="s">
        <v>31</v>
      </c>
      <c r="B17" s="45" t="s">
        <v>43</v>
      </c>
      <c r="C17" s="43" t="s">
        <v>108</v>
      </c>
    </row>
    <row r="18" spans="1:3" ht="18" customHeight="1" x14ac:dyDescent="0.35">
      <c r="A18" s="46" t="s">
        <v>60</v>
      </c>
      <c r="B18" s="45" t="s">
        <v>59</v>
      </c>
      <c r="C18" s="43" t="s">
        <v>107</v>
      </c>
    </row>
    <row r="19" spans="1:3" ht="18" customHeight="1" x14ac:dyDescent="0.35">
      <c r="A19" s="76" t="s">
        <v>32</v>
      </c>
      <c r="B19" s="45" t="s">
        <v>42</v>
      </c>
      <c r="C19" s="43" t="s">
        <v>106</v>
      </c>
    </row>
    <row r="20" spans="1:3" ht="18" customHeight="1" x14ac:dyDescent="0.35">
      <c r="A20" s="76"/>
      <c r="B20" s="45" t="s">
        <v>41</v>
      </c>
      <c r="C20" s="43" t="s">
        <v>106</v>
      </c>
    </row>
    <row r="21" spans="1:3" ht="18" customHeight="1" x14ac:dyDescent="0.35">
      <c r="A21" s="76"/>
      <c r="B21" s="45" t="s">
        <v>40</v>
      </c>
      <c r="C21" s="43" t="s">
        <v>106</v>
      </c>
    </row>
    <row r="22" spans="1:3" ht="18" customHeight="1" x14ac:dyDescent="0.35">
      <c r="A22" s="46" t="s">
        <v>33</v>
      </c>
      <c r="B22" s="45" t="s">
        <v>39</v>
      </c>
      <c r="C22" s="43" t="s">
        <v>105</v>
      </c>
    </row>
    <row r="23" spans="1:3" ht="100.5" customHeight="1" thickBot="1" x14ac:dyDescent="0.4">
      <c r="A23" s="47" t="s">
        <v>73</v>
      </c>
      <c r="B23" s="48" t="s">
        <v>72</v>
      </c>
      <c r="C23" s="49" t="s">
        <v>104</v>
      </c>
    </row>
    <row r="24" spans="1:3" ht="24" customHeight="1" thickBot="1" x14ac:dyDescent="0.4">
      <c r="A24" s="77" t="s">
        <v>34</v>
      </c>
      <c r="B24" s="78"/>
      <c r="C24" s="79"/>
    </row>
  </sheetData>
  <mergeCells count="4">
    <mergeCell ref="A9:A10"/>
    <mergeCell ref="A12:A13"/>
    <mergeCell ref="A19:A21"/>
    <mergeCell ref="A24:C24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2022-07-27T11:01:09Z</dcterms:modified>
</cp:coreProperties>
</file>