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90" yWindow="130" windowWidth="16140" windowHeight="10000" activeTab="0"/>
  </bookViews>
  <sheets>
    <sheet name="specifikace" sheetId="1" r:id="rId1"/>
    <sheet name="List1" sheetId="5" r:id="rId2"/>
    <sheet name="List2" sheetId="7" r:id="rId3"/>
  </sheets>
  <definedNames/>
  <calcPr calcId="162913"/>
</workbook>
</file>

<file path=xl/sharedStrings.xml><?xml version="1.0" encoding="utf-8"?>
<sst xmlns="http://schemas.openxmlformats.org/spreadsheetml/2006/main" count="139" uniqueCount="85">
  <si>
    <t>Číslo</t>
  </si>
  <si>
    <t>Název předmětu</t>
  </si>
  <si>
    <t>CPV kód</t>
  </si>
  <si>
    <t>Celkový požadovaný počet kusů</t>
  </si>
  <si>
    <t>Měrná jednotka</t>
  </si>
  <si>
    <t>Sazba DPH v %</t>
  </si>
  <si>
    <t>Jednotková cena za MJ bez DPH</t>
  </si>
  <si>
    <t>Výše DPH za MJ (v Kč)</t>
  </si>
  <si>
    <t>Celková cena za položku bez DPH</t>
  </si>
  <si>
    <t>Výše DPH (v Kč)</t>
  </si>
  <si>
    <t>ks</t>
  </si>
  <si>
    <t>21</t>
  </si>
  <si>
    <t>bez DPH:</t>
  </si>
  <si>
    <t>výše DPH:</t>
  </si>
  <si>
    <t>s DPH:</t>
  </si>
  <si>
    <t>viz List1</t>
  </si>
  <si>
    <t>Jednotková cena za MJ včetně DPH</t>
  </si>
  <si>
    <t>Celková cena  za položku včetně DPH</t>
  </si>
  <si>
    <t>Příloha č. 1 Výzvy - Technická a množstevní specifikace</t>
  </si>
  <si>
    <t>Druh dodávky</t>
  </si>
  <si>
    <t>Popis</t>
  </si>
  <si>
    <t>Minimální požadované vlastnosti</t>
  </si>
  <si>
    <t>Zboží nebude použité ani repasované</t>
  </si>
  <si>
    <t>List 1</t>
  </si>
  <si>
    <t>48820000-2</t>
  </si>
  <si>
    <t>Server</t>
  </si>
  <si>
    <t>CELKOVÁ NABÍDKOVÁ CENA:</t>
  </si>
  <si>
    <t>Záruka a podpora</t>
  </si>
  <si>
    <t>viz List2</t>
  </si>
  <si>
    <t>Nabízený produkt*</t>
  </si>
  <si>
    <t>Požadavky na provedení (minimální technická specifikace)</t>
  </si>
  <si>
    <t>Diskové pole pro uložení dat</t>
  </si>
  <si>
    <t>Provedení: rackmount 19“, výška max. 2U, plnovýsuvné ližiny včetně ramena pro vedení kabeláže</t>
  </si>
  <si>
    <t>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t>
  </si>
  <si>
    <t>Server musí být osaditelný min. 24x disky  NVMe SSD a 2 disky na instalaci OS. Veškeré potřebné komponenty (řadič, diskové pozice, kabeláž, napájecí zdroje apod.) musí být již nyní osazeny tak, aby server bylo možné funkčně osadit plným počtem  HDD pouhým dodatečným vložením disků</t>
  </si>
  <si>
    <t>RAM 1024GB, RDIMM, 3200MT/s, Dual Rank</t>
  </si>
  <si>
    <t>2ks disků 240GB pro instalaci OS - konfigurace RAID-1 na samostatném HW řadiči</t>
  </si>
  <si>
    <t>2ks disků 400GB, Enterprise, NVMe, Write Intensive, DWPD 10, Random Write IOPS 100 000 4KB block, HOTSWAP</t>
  </si>
  <si>
    <t>8ks disků 3.84TB, Enterprise, NVMe, Read Intensive, Random read IOPS 200 000 4KB block, HOTSWAP</t>
  </si>
  <si>
    <t>3ks Ethernet adapter Dual Port 10/25GbE SFP28 Adapter včetně MM zářičů 25G a 10m kabelů LC/PC-LC/PC, RoCE v2, DCB. Karty budou od stejného výrobce se stejnou produktovou řadou, plná kompatibilita pro vSAN RDMA</t>
  </si>
  <si>
    <t>1ks Ethernet adapter 2x1Gbps 1000BASE-T</t>
  </si>
  <si>
    <t xml:space="preserve">2 ks  hot-swap zdroje napájení dimenzované pro plné osazení serveru disky, CPU, RAM a PCIe zařízení, účinnost min. 94% </t>
  </si>
  <si>
    <t>Server musí být osazen TPM 2.0</t>
  </si>
  <si>
    <t xml:space="preserve">Redundantní hotswap ventilátory </t>
  </si>
  <si>
    <t>IPMI 2.0 popř. obdoba, možnost vzdáleného převzetí grafické konsole bez závislosti na OS, webový klient HTML5, vzdálený mount DVD media, USB, dedikovaný port (není součástí požadovaného počtu ethernet portů)</t>
  </si>
  <si>
    <t xml:space="preserve">Vyčítání přes SNMP celkového zdraví serveru bez nutnosti instalovat OS – jeden parametr v MIB </t>
  </si>
  <si>
    <t>Kompatibilita s VMWARE LifeCycle manager</t>
  </si>
  <si>
    <t>Kompatibilita všech komponent s OS  VMWARE ESXi 7.x a VSAN 7.x dle veřejně dostupného seznamu (např. http://www.vmware.com/resources/compatibility/search.php?deviceCategory=server)</t>
  </si>
  <si>
    <t xml:space="preserve">Velikosti max. 6U, rackmount,  plně odolný systém proti výpadku klíčových komponent (no single point of failure), radiče, cache, paměti, ventilátorů, napájecích zdrojů. </t>
  </si>
  <si>
    <t>Výměna vyjímatelných komponent a přidávání (výměna) disků za chodu, on-line firmware upgrade na řadičích i discích, on-line přidávání dalších diskových polic, odolnost proti výpadku jedné police (kruhování)</t>
  </si>
  <si>
    <t>Čistá kapacita úložiště bez deduplikace a komprese prezentována VMWARE ESXi  200TiB  se zabezpečením proti výpadku 2ks disků současně, 1ks disku HOTSPARE.</t>
  </si>
  <si>
    <t xml:space="preserve">Možnost rozšíření kapacity o 200TiB se zabezpečením proti výpadku 2ks disků současně (formou doplnění police nebo instalací dalších disků do stávajícího chassis) </t>
  </si>
  <si>
    <t>Redundantní SSD cache o kapacitě  1,92TB</t>
  </si>
  <si>
    <t xml:space="preserve">2ks hot-swap redundantních aktivních řadičů, každý řadič bude obsahovat  4 porty Ethernet 25Gbps (včetně MM zářičů) pro připojení k  infrastruktuře a 16GB cache bateriově zálohované. Datové připojení k ESXi se předpokládá přes protokol iSCSI v režimu vysoké dostupnosti (více datových cest).  </t>
  </si>
  <si>
    <t xml:space="preserve">Správa prostřednictvím grafického rozhraní (GUI) přes HTML5, i příkazové řádky (CLI). SNMP v2c nebo API pro vzdálený monitoring (získání informací o aktuálním stavu HW, zatížení (počet IO) a latencí na jednotlivých skupinách disků a LUNs)  </t>
  </si>
  <si>
    <t>Pole vnitřně virtualizováno pro celkové usnadnění administrace a efektivní zacházení s výkonovými a kapacitními rezervami</t>
  </si>
  <si>
    <t>Nastavení asynchronní replikace pro 5ks určených LUNů na druhé diskové pole stejného typu</t>
  </si>
  <si>
    <t>Funkce VMWARE VAAI-Block</t>
  </si>
  <si>
    <t>Kompatibilita s poslední produkční verzí VMware vSphere ESXi dle kompatibility listu https://www.vmware.com/resources/compatibility/search.php</t>
  </si>
  <si>
    <t>V případě, že pole "popis způsobu plnění" u konkrétní položky nedostačuje počtem znaků k uvedení požadovaných údajů, připojí dodavatel k nabídce produktový, technický list nebo jiný dokument (zejména vystavený výrobcem) obsahující požadované informace a v poli "popis způsobu plnění" uvede odkaz na konkrétní odstavec, bod oddíl apod. přiloženého dokumentu (obecný odkaz na celý dokument není dostačující!).</t>
  </si>
  <si>
    <t>1.</t>
  </si>
  <si>
    <t>2.</t>
  </si>
  <si>
    <t>3.</t>
  </si>
  <si>
    <t>4.</t>
  </si>
  <si>
    <t>5.</t>
  </si>
  <si>
    <t>6.</t>
  </si>
  <si>
    <t>7.</t>
  </si>
  <si>
    <t>8.</t>
  </si>
  <si>
    <t>9.</t>
  </si>
  <si>
    <t>10.</t>
  </si>
  <si>
    <t>11.</t>
  </si>
  <si>
    <t>12.</t>
  </si>
  <si>
    <t>13.</t>
  </si>
  <si>
    <t>14.</t>
  </si>
  <si>
    <t>15.</t>
  </si>
  <si>
    <t>16.</t>
  </si>
  <si>
    <t>Záruka 60 měsíců s možností rozšíření o dalších 24 měsíců. Přístup k firmware a jeho aktualizacím po dobu trvání záruční lhůty.</t>
  </si>
  <si>
    <r>
      <t xml:space="preserve"> </t>
    </r>
    <r>
      <rPr>
        <b/>
        <u val="single"/>
        <sz val="10"/>
        <rFont val="Arial"/>
        <family val="2"/>
      </rPr>
      <t>Společné podmínky dodávky:</t>
    </r>
    <r>
      <rPr>
        <sz val="10"/>
        <rFont val="Arial"/>
        <family val="2"/>
      </rPr>
      <t xml:space="preserve"> 4ks SW licence VMWARE ESX Ent. plus a 4ks vSAN Enterprise poskytne zadavatel.  
Součástí dodávky je fyzická instalace zařízení, oživení a konfigurace dle podmínek smlouvy pro splnění násl. akceptačních testů:
1. Instalace a zapojení ESX do stávající ethernetové infrastruktury, začlenění mgmt do stávajícího vCENTER
2. Instalace a zapojení diskového pole do stávající infrstuktury, ukázka přístupu na MGMT pole
3. Konfigurace pro provoz vSAN, nastavení RDMA, kontrola dostupnosti dat při výpadku/maitenance NODE
4. Začlenění do stávajícího monitoringu ZABBIX (stav jednotlivých hostů, stav vSAN, stav diskového pole, obsazení diskového prostoru, výkonové zatížení jednotlivých komponent)   
5. vytvoření VM a namapování datové kapacity prostoru z diskového pole - konfigurace diskového pole a připojení k hostům
6. vytvoření replikace nad určeným svazkem na diskovém poli
7. test redundance zapojení -  postupné odpojování redundantních linek a kontrola chování systému (všechny komunikační cesty budou zapojeny v režimu vysoké dostupnosti), kontrola rebuild dat 
8. ověření mezní výkonosti systému - instalace VMs a spuštění nástroje pro generování zátěže pro ethernetové linky, pro diskové úložiště a pro CPU, kontrola reakce monitoringu</t>
    </r>
  </si>
  <si>
    <r>
      <t xml:space="preserve">Dodavatel uvede jednoznačný popis vlastností / funkcí / hodnot či dalších atributů nabízeného řešení z něhož bude zřejmě, jakým způsobem jím nabízené řešení daný požadavek zplňuje; uvede nabízené paremetry a je-li součástí položky výrobek, uvede též typ a výrobce nabízeného zařízení včetně Part Number, pokud je zařízení přiděleno (zejm. výrobcem).  V případě nedostatečého rozsahu znaků v buňce - viz pokyny pro vyplnění níže. </t>
    </r>
    <r>
      <rPr>
        <b/>
        <sz val="10"/>
        <color theme="0" tint="-0.4999699890613556"/>
        <rFont val="Calibri"/>
        <family val="2"/>
        <scheme val="minor"/>
      </rPr>
      <t>Výsledek Bench Mark bude přiložen k nabídce jako samostatný dokument.</t>
    </r>
  </si>
  <si>
    <r>
      <t xml:space="preserve">1ks CPU - architektura x86  s 32 plnohodnotnými jádry. Taktovací základní frekvence min. 2,8 GHz, FSB min. 3200 MHz, min. 256 MB L cache celkem, </t>
    </r>
    <r>
      <rPr>
        <b/>
        <sz val="10"/>
        <rFont val="Calibri"/>
        <family val="2"/>
      </rPr>
      <t>nebo</t>
    </r>
    <r>
      <rPr>
        <sz val="10"/>
        <rFont val="Calibri"/>
        <family val="2"/>
      </rPr>
      <t xml:space="preserve"> v testu na cpubenchmark.net minimálně 67000 bodů. Max. počet CPU je omezen na 1 a počet jader je omezen na 32 core z důvodu licencování OS a aplikací. TDP max. 225W.</t>
    </r>
  </si>
  <si>
    <r>
      <t xml:space="preserve">Popis způsobu splnění - </t>
    </r>
    <r>
      <rPr>
        <b/>
        <sz val="11"/>
        <color rgb="FFFF0000"/>
        <rFont val="Calibri"/>
        <family val="2"/>
        <scheme val="minor"/>
      </rPr>
      <t>vyplní dodavatel</t>
    </r>
  </si>
  <si>
    <t>List 2</t>
  </si>
  <si>
    <t xml:space="preserve">* účastník zadávacího řízení  vyplní přesné označní typu a výrobce nabízeného zařízení včetně Part Number, pokud je zařízení přiděleno (zejm. výrobcem)
</t>
  </si>
  <si>
    <t>DNS IT 088</t>
  </si>
  <si>
    <t>30233141-1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</si>
</sst>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 #,##0.00\ [$Kč-405]_-;\-* #,##0.00\ [$Kč-405]_-;_-* &quot;-&quot;??\ [$Kč-405]_-;_-@_-"/>
  </numFmts>
  <fonts count="21">
    <font>
      <sz val="10"/>
      <name val="Arial"/>
      <family val="2"/>
    </font>
    <font>
      <sz val="11"/>
      <color theme="1"/>
      <name val="Calibri"/>
      <family val="2"/>
      <scheme val="minor"/>
    </font>
    <font>
      <b/>
      <sz val="10"/>
      <color indexed="11"/>
      <name val="Arial"/>
      <family val="2"/>
    </font>
    <font>
      <sz val="10"/>
      <color indexed="8"/>
      <name val="Arial"/>
      <family val="2"/>
    </font>
    <font>
      <sz val="10"/>
      <color indexed="13"/>
      <name val="Arial"/>
      <family val="2"/>
    </font>
    <font>
      <sz val="11"/>
      <name val="Arial Black"/>
      <family val="2"/>
    </font>
    <font>
      <b/>
      <sz val="12"/>
      <color indexed="8"/>
      <name val="Arial"/>
      <family val="2"/>
    </font>
    <font>
      <sz val="12"/>
      <name val="Arial"/>
      <family val="2"/>
    </font>
    <font>
      <b/>
      <sz val="12"/>
      <name val="Arial"/>
      <family val="2"/>
    </font>
    <font>
      <b/>
      <sz val="11"/>
      <color theme="1"/>
      <name val="Calibri"/>
      <family val="2"/>
      <scheme val="minor"/>
    </font>
    <font>
      <b/>
      <sz val="9"/>
      <color rgb="FF222222"/>
      <name val="Verdana"/>
      <family val="2"/>
    </font>
    <font>
      <b/>
      <sz val="11"/>
      <name val="Calibri"/>
      <family val="2"/>
    </font>
    <font>
      <sz val="11"/>
      <name val="Calibri"/>
      <family val="2"/>
    </font>
    <font>
      <b/>
      <sz val="14"/>
      <name val="Calibri"/>
      <family val="2"/>
    </font>
    <font>
      <b/>
      <sz val="10"/>
      <name val="Arial"/>
      <family val="2"/>
    </font>
    <font>
      <b/>
      <u val="single"/>
      <sz val="10"/>
      <name val="Arial"/>
      <family val="2"/>
    </font>
    <font>
      <b/>
      <sz val="10"/>
      <color theme="0" tint="-0.4999699890613556"/>
      <name val="Calibri"/>
      <family val="2"/>
      <scheme val="minor"/>
    </font>
    <font>
      <sz val="10"/>
      <name val="Calibri"/>
      <family val="2"/>
    </font>
    <font>
      <sz val="10"/>
      <color indexed="8"/>
      <name val="Calibri"/>
      <family val="2"/>
      <scheme val="minor"/>
    </font>
    <font>
      <b/>
      <sz val="10"/>
      <name val="Calibri"/>
      <family val="2"/>
    </font>
    <font>
      <b/>
      <sz val="11"/>
      <color rgb="FFFF0000"/>
      <name val="Calibri"/>
      <family val="2"/>
      <scheme val="minor"/>
    </font>
  </fonts>
  <fills count="7">
    <fill>
      <patternFill/>
    </fill>
    <fill>
      <patternFill patternType="gray125"/>
    </fill>
    <fill>
      <patternFill patternType="solid">
        <fgColor indexed="9"/>
        <bgColor indexed="64"/>
      </patternFill>
    </fill>
    <fill>
      <patternFill patternType="solid">
        <fgColor indexed="12"/>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16">
    <border>
      <left/>
      <right/>
      <top/>
      <bottom/>
      <diagonal/>
    </border>
    <border>
      <left style="thin">
        <color indexed="8"/>
      </left>
      <right style="thin">
        <color indexed="8"/>
      </right>
      <top style="thin">
        <color indexed="8"/>
      </top>
      <bottom style="thin">
        <color indexed="8"/>
      </bottom>
    </border>
    <border>
      <left style="thin">
        <color indexed="10"/>
      </left>
      <right style="thin">
        <color indexed="10"/>
      </right>
      <top style="thin">
        <color indexed="10"/>
      </top>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10"/>
      </right>
      <top style="thin">
        <color indexed="10"/>
      </top>
      <bottom/>
    </border>
    <border>
      <left style="thin"/>
      <right/>
      <top style="thin"/>
      <bottom style="thin"/>
    </border>
    <border>
      <left/>
      <right/>
      <top style="thin"/>
      <bottom style="thin"/>
    </border>
    <border>
      <left style="thin"/>
      <right style="thin"/>
      <top/>
      <bottom/>
    </border>
    <border>
      <left style="thin"/>
      <right/>
      <top/>
      <bottom style="thin"/>
    </border>
    <border>
      <left/>
      <right/>
      <top/>
      <bottom style="thin"/>
    </border>
    <border>
      <left/>
      <right style="thin"/>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71">
    <xf numFmtId="0" fontId="0" fillId="0" borderId="0" xfId="0"/>
    <xf numFmtId="0" fontId="5" fillId="0" borderId="0" xfId="21" applyFont="1" applyAlignment="1" applyProtection="1">
      <alignment vertical="center"/>
      <protection/>
    </xf>
    <xf numFmtId="0" fontId="6" fillId="0" borderId="1" xfId="0" applyFont="1" applyBorder="1" applyAlignment="1" applyProtection="1">
      <alignment horizontal="left" vertical="center" wrapText="1" readingOrder="1"/>
      <protection locked="0"/>
    </xf>
    <xf numFmtId="0" fontId="2" fillId="2" borderId="2" xfId="0" applyFont="1" applyFill="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0" borderId="3" xfId="0" applyFont="1" applyBorder="1" applyAlignment="1" applyProtection="1">
      <alignment horizontal="center" vertical="center" wrapText="1" readingOrder="1"/>
      <protection locked="0"/>
    </xf>
    <xf numFmtId="0" fontId="3" fillId="3" borderId="3" xfId="0" applyFont="1" applyFill="1" applyBorder="1" applyAlignment="1" applyProtection="1">
      <alignment horizontal="center" vertical="center" wrapText="1" readingOrder="1"/>
      <protection locked="0"/>
    </xf>
    <xf numFmtId="165" fontId="3" fillId="0" borderId="3" xfId="0" applyNumberFormat="1" applyFont="1" applyBorder="1" applyAlignment="1" applyProtection="1">
      <alignment horizontal="center" vertical="center" wrapText="1" readingOrder="1"/>
      <protection locked="0"/>
    </xf>
    <xf numFmtId="165" fontId="3" fillId="3" borderId="3" xfId="0" applyNumberFormat="1" applyFont="1" applyFill="1" applyBorder="1" applyAlignment="1" applyProtection="1">
      <alignment horizontal="center" vertical="center" wrapText="1" readingOrder="1"/>
      <protection locked="0"/>
    </xf>
    <xf numFmtId="0" fontId="10" fillId="4" borderId="3" xfId="26" applyFont="1" applyFill="1" applyBorder="1" applyAlignment="1">
      <alignment horizontal="left" vertical="center" wrapText="1"/>
      <protection/>
    </xf>
    <xf numFmtId="0" fontId="10" fillId="4" borderId="4" xfId="26" applyFont="1" applyFill="1" applyBorder="1" applyAlignment="1">
      <alignment horizontal="left" vertical="center" wrapText="1"/>
      <protection/>
    </xf>
    <xf numFmtId="0" fontId="9" fillId="0" borderId="3" xfId="27" applyFont="1" applyBorder="1" applyAlignment="1">
      <alignment vertical="center"/>
      <protection/>
    </xf>
    <xf numFmtId="49" fontId="5" fillId="0" borderId="0" xfId="21" applyNumberFormat="1" applyFont="1" applyAlignment="1" applyProtection="1">
      <alignment vertical="center"/>
      <protection/>
    </xf>
    <xf numFmtId="49" fontId="5" fillId="0" borderId="0" xfId="21" applyNumberFormat="1" applyFont="1" applyAlignment="1" applyProtection="1">
      <alignment horizontal="right" vertical="center"/>
      <protection/>
    </xf>
    <xf numFmtId="0" fontId="6" fillId="0" borderId="0" xfId="0" applyFont="1" applyBorder="1" applyAlignment="1" applyProtection="1">
      <alignment horizontal="left" vertical="center" wrapText="1" readingOrder="1"/>
      <protection locked="0"/>
    </xf>
    <xf numFmtId="165" fontId="6" fillId="0" borderId="0" xfId="20" applyNumberFormat="1" applyFont="1" applyBorder="1" applyAlignment="1" applyProtection="1">
      <alignment vertical="top" wrapText="1" readingOrder="1"/>
      <protection locked="0"/>
    </xf>
    <xf numFmtId="165" fontId="8" fillId="0" borderId="0" xfId="20" applyNumberFormat="1" applyFont="1" applyBorder="1" applyAlignment="1" applyProtection="1">
      <alignment vertical="top" wrapText="1"/>
      <protection locked="0"/>
    </xf>
    <xf numFmtId="0" fontId="14" fillId="0" borderId="3" xfId="0" applyFont="1" applyBorder="1" applyAlignment="1">
      <alignment vertical="center"/>
    </xf>
    <xf numFmtId="0" fontId="3" fillId="0" borderId="3" xfId="0" applyFont="1" applyBorder="1" applyAlignment="1" applyProtection="1">
      <alignment horizontal="center" vertical="center" wrapText="1" readingOrder="1"/>
      <protection locked="0"/>
    </xf>
    <xf numFmtId="0" fontId="11" fillId="0" borderId="4" xfId="0" applyFont="1" applyBorder="1" applyAlignment="1">
      <alignment vertical="center"/>
    </xf>
    <xf numFmtId="0" fontId="11" fillId="0" borderId="4" xfId="0" applyFont="1" applyBorder="1" applyAlignment="1">
      <alignment vertical="center"/>
    </xf>
    <xf numFmtId="0" fontId="14" fillId="0" borderId="5" xfId="0" applyFont="1" applyBorder="1" applyAlignment="1">
      <alignment vertical="center"/>
    </xf>
    <xf numFmtId="0" fontId="9" fillId="0" borderId="5" xfId="27" applyFont="1" applyBorder="1" applyAlignment="1">
      <alignment horizontal="left" vertical="center"/>
      <protection/>
    </xf>
    <xf numFmtId="0" fontId="17" fillId="5" borderId="4" xfId="0" applyFont="1" applyFill="1" applyBorder="1" applyAlignment="1">
      <alignment vertical="center" wrapText="1"/>
    </xf>
    <xf numFmtId="0" fontId="17" fillId="5" borderId="6" xfId="0" applyFont="1" applyFill="1" applyBorder="1" applyAlignment="1">
      <alignment vertical="center" wrapText="1"/>
    </xf>
    <xf numFmtId="0" fontId="17" fillId="5" borderId="5" xfId="0" applyFont="1" applyFill="1" applyBorder="1" applyAlignment="1">
      <alignment vertical="center" wrapText="1"/>
    </xf>
    <xf numFmtId="0" fontId="17" fillId="6" borderId="5" xfId="0" applyFont="1" applyFill="1" applyBorder="1" applyAlignment="1">
      <alignment vertical="center" wrapText="1"/>
    </xf>
    <xf numFmtId="0" fontId="18" fillId="3" borderId="3" xfId="0" applyFont="1" applyFill="1" applyBorder="1" applyAlignment="1" applyProtection="1">
      <alignment horizontal="left" vertical="top" wrapText="1" readingOrder="1"/>
      <protection locked="0"/>
    </xf>
    <xf numFmtId="0" fontId="14" fillId="0" borderId="4" xfId="0" applyFont="1" applyBorder="1" applyAlignment="1">
      <alignment vertical="center"/>
    </xf>
    <xf numFmtId="0" fontId="14" fillId="0" borderId="6" xfId="0" applyFont="1" applyBorder="1" applyAlignment="1">
      <alignment vertical="center"/>
    </xf>
    <xf numFmtId="0" fontId="12" fillId="6" borderId="6" xfId="0" applyFont="1" applyFill="1" applyBorder="1" applyAlignment="1">
      <alignment vertical="center" wrapText="1"/>
    </xf>
    <xf numFmtId="0" fontId="0" fillId="0" borderId="0" xfId="0" applyFont="1" applyBorder="1" applyAlignment="1">
      <alignment wrapText="1"/>
    </xf>
    <xf numFmtId="0" fontId="5" fillId="0" borderId="0" xfId="21" applyFont="1" applyFill="1" applyAlignment="1" applyProtection="1">
      <alignment vertical="center"/>
      <protection/>
    </xf>
    <xf numFmtId="0" fontId="0" fillId="0" borderId="3" xfId="0" applyFont="1" applyFill="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0" fillId="0" borderId="0" xfId="0" applyAlignment="1">
      <alignment wrapText="1" readingOrder="1"/>
    </xf>
    <xf numFmtId="0" fontId="0" fillId="0" borderId="0" xfId="0" applyAlignment="1">
      <alignment readingOrder="1"/>
    </xf>
    <xf numFmtId="165" fontId="6" fillId="0" borderId="1" xfId="20" applyNumberFormat="1" applyFont="1" applyBorder="1" applyAlignment="1" applyProtection="1">
      <alignment vertical="top" wrapText="1" readingOrder="1"/>
      <protection locked="0"/>
    </xf>
    <xf numFmtId="165" fontId="8" fillId="0" borderId="7" xfId="20" applyNumberFormat="1" applyFont="1" applyBorder="1" applyAlignment="1" applyProtection="1">
      <alignment vertical="top" wrapText="1"/>
      <protection locked="0"/>
    </xf>
    <xf numFmtId="165" fontId="8" fillId="0" borderId="8" xfId="20" applyNumberFormat="1" applyFont="1" applyBorder="1" applyAlignment="1" applyProtection="1">
      <alignment vertical="top" wrapText="1"/>
      <protection locked="0"/>
    </xf>
    <xf numFmtId="0" fontId="2" fillId="2" borderId="2" xfId="0" applyFont="1" applyFill="1" applyBorder="1" applyAlignment="1" applyProtection="1">
      <alignment horizontal="center" vertical="center" wrapText="1" readingOrder="1"/>
      <protection locked="0"/>
    </xf>
    <xf numFmtId="0" fontId="0" fillId="0" borderId="9" xfId="0" applyBorder="1" applyAlignment="1" applyProtection="1">
      <alignment vertical="top" wrapText="1"/>
      <protection locked="0"/>
    </xf>
    <xf numFmtId="0" fontId="3" fillId="0" borderId="3" xfId="0" applyFont="1" applyBorder="1" applyAlignment="1" applyProtection="1">
      <alignment horizontal="center" vertical="center" wrapText="1" readingOrder="1"/>
      <protection locked="0"/>
    </xf>
    <xf numFmtId="0" fontId="0" fillId="0" borderId="3" xfId="0" applyBorder="1" applyAlignment="1" applyProtection="1">
      <alignment vertical="top" wrapText="1"/>
      <protection locked="0"/>
    </xf>
    <xf numFmtId="0" fontId="6" fillId="0" borderId="1" xfId="0" applyFont="1" applyBorder="1" applyAlignment="1" applyProtection="1">
      <alignment vertical="center" wrapText="1" readingOrder="1"/>
      <protection locked="0"/>
    </xf>
    <xf numFmtId="0" fontId="7" fillId="0" borderId="7" xfId="0" applyFont="1" applyBorder="1" applyAlignment="1" applyProtection="1">
      <alignment vertical="center" wrapText="1"/>
      <protection locked="0"/>
    </xf>
    <xf numFmtId="0" fontId="7" fillId="0" borderId="8" xfId="0" applyFont="1" applyBorder="1" applyAlignment="1" applyProtection="1">
      <alignment vertical="center" wrapText="1"/>
      <protection locked="0"/>
    </xf>
    <xf numFmtId="0" fontId="0" fillId="0" borderId="10" xfId="28" applyFont="1" applyBorder="1" applyAlignment="1">
      <alignment horizontal="left" vertical="center" wrapText="1"/>
      <protection/>
    </xf>
    <xf numFmtId="0" fontId="0" fillId="0" borderId="11" xfId="28" applyFont="1" applyBorder="1" applyAlignment="1">
      <alignment horizontal="left" vertical="center" wrapText="1"/>
      <protection/>
    </xf>
    <xf numFmtId="0" fontId="0" fillId="0" borderId="5" xfId="28" applyFont="1" applyBorder="1" applyAlignment="1">
      <alignment horizontal="left" vertical="center" wrapText="1"/>
      <protection/>
    </xf>
    <xf numFmtId="0" fontId="0" fillId="0" borderId="10" xfId="0" applyFont="1" applyBorder="1" applyAlignment="1">
      <alignment horizontal="left" wrapText="1"/>
    </xf>
    <xf numFmtId="0" fontId="0" fillId="0" borderId="11" xfId="0" applyFont="1" applyBorder="1" applyAlignment="1">
      <alignment horizontal="left" wrapText="1"/>
    </xf>
    <xf numFmtId="0" fontId="0" fillId="0" borderId="5" xfId="0" applyFont="1" applyBorder="1" applyAlignment="1">
      <alignment horizontal="left" wrapText="1"/>
    </xf>
    <xf numFmtId="0" fontId="10" fillId="4" borderId="10" xfId="26" applyFont="1" applyFill="1" applyBorder="1" applyAlignment="1">
      <alignment horizontal="left" vertical="center" wrapText="1"/>
      <protection/>
    </xf>
    <xf numFmtId="0" fontId="10" fillId="4" borderId="11" xfId="26" applyFont="1" applyFill="1" applyBorder="1" applyAlignment="1">
      <alignment horizontal="left" vertical="center" wrapText="1"/>
      <protection/>
    </xf>
    <xf numFmtId="0" fontId="10" fillId="4" borderId="5" xfId="26" applyFont="1" applyFill="1" applyBorder="1" applyAlignment="1">
      <alignment horizontal="left" vertical="center" wrapText="1"/>
      <protection/>
    </xf>
    <xf numFmtId="0" fontId="9" fillId="0" borderId="10" xfId="27" applyFont="1" applyBorder="1" applyAlignment="1">
      <alignment horizontal="left" vertical="center"/>
      <protection/>
    </xf>
    <xf numFmtId="0" fontId="9" fillId="0" borderId="11" xfId="27" applyFont="1" applyBorder="1" applyAlignment="1">
      <alignment horizontal="left" vertical="center"/>
      <protection/>
    </xf>
    <xf numFmtId="0" fontId="11" fillId="0" borderId="4" xfId="0" applyFont="1" applyBorder="1" applyAlignment="1">
      <alignment vertical="center"/>
    </xf>
    <xf numFmtId="0" fontId="0" fillId="0" borderId="12" xfId="0" applyBorder="1" applyAlignment="1">
      <alignment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5" xfId="0" applyFont="1" applyBorder="1" applyAlignment="1">
      <alignment horizontal="left" vertical="center" wrapText="1"/>
    </xf>
    <xf numFmtId="0" fontId="11" fillId="0" borderId="4" xfId="0" applyFont="1" applyBorder="1" applyAlignment="1">
      <alignment vertical="center" wrapText="1"/>
    </xf>
    <xf numFmtId="0" fontId="0" fillId="0" borderId="12" xfId="0" applyBorder="1" applyAlignment="1">
      <alignment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5"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Měna" xfId="20"/>
    <cellStyle name="Normální 2" xfId="21"/>
    <cellStyle name="Normální 3" xfId="22"/>
    <cellStyle name="Normální 4" xfId="23"/>
    <cellStyle name="Normální 3 2" xfId="24"/>
    <cellStyle name="Normální 4 2" xfId="25"/>
    <cellStyle name="Normální 3 3" xfId="26"/>
    <cellStyle name="Normální 4 3" xfId="27"/>
    <cellStyle name="Normální 5"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60759B"/>
      <rgbColor rgb="00D3D3D3"/>
      <rgbColor rgb="00FFFFFF"/>
      <rgbColor rgb="00F0E68C"/>
      <rgbColor rgb="000000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3"/>
  <sheetViews>
    <sheetView showGridLines="0" tabSelected="1" workbookViewId="0" topLeftCell="A1">
      <selection activeCell="H2" sqref="H2"/>
    </sheetView>
  </sheetViews>
  <sheetFormatPr defaultColWidth="9.140625" defaultRowHeight="12.75"/>
  <cols>
    <col min="1" max="1" width="3.421875" style="0" customWidth="1"/>
    <col min="2" max="2" width="14.8515625" style="0" customWidth="1"/>
    <col min="3" max="3" width="11.421875" style="0" customWidth="1"/>
    <col min="4" max="4" width="13.421875" style="0" customWidth="1"/>
    <col min="5" max="5" width="7.140625" style="0" customWidth="1"/>
    <col min="6" max="6" width="15.140625" style="0" customWidth="1"/>
    <col min="7" max="7" width="51.140625" style="0" customWidth="1"/>
    <col min="8" max="8" width="16.140625" style="0" customWidth="1"/>
    <col min="9" max="9" width="13.421875" style="0" customWidth="1"/>
    <col min="10" max="10" width="24.57421875" style="0" customWidth="1"/>
    <col min="11" max="11" width="13.421875" style="0" customWidth="1"/>
    <col min="12" max="17" width="15.57421875" style="0" customWidth="1"/>
  </cols>
  <sheetData>
    <row r="1" ht="25.25" customHeight="1">
      <c r="B1" s="32" t="s">
        <v>83</v>
      </c>
    </row>
    <row r="2" ht="23" customHeight="1">
      <c r="B2" s="1" t="s">
        <v>18</v>
      </c>
    </row>
    <row r="3" ht="6.65" customHeight="1"/>
    <row r="4" spans="2:16" ht="55.25" customHeight="1">
      <c r="B4" s="3" t="s">
        <v>0</v>
      </c>
      <c r="C4" s="3" t="s">
        <v>1</v>
      </c>
      <c r="D4" s="3" t="s">
        <v>2</v>
      </c>
      <c r="E4" s="40" t="s">
        <v>30</v>
      </c>
      <c r="F4" s="41"/>
      <c r="G4" s="3" t="s">
        <v>29</v>
      </c>
      <c r="H4" s="3" t="s">
        <v>3</v>
      </c>
      <c r="I4" s="3" t="s">
        <v>4</v>
      </c>
      <c r="J4" s="3" t="s">
        <v>5</v>
      </c>
      <c r="K4" s="3" t="s">
        <v>6</v>
      </c>
      <c r="L4" s="3" t="s">
        <v>7</v>
      </c>
      <c r="M4" s="3" t="s">
        <v>16</v>
      </c>
      <c r="N4" s="3" t="s">
        <v>8</v>
      </c>
      <c r="O4" s="3" t="s">
        <v>9</v>
      </c>
      <c r="P4" s="3" t="s">
        <v>17</v>
      </c>
    </row>
    <row r="5" spans="2:16" ht="213.65" customHeight="1">
      <c r="B5" s="5">
        <v>1</v>
      </c>
      <c r="C5" s="4" t="s">
        <v>25</v>
      </c>
      <c r="D5" s="4" t="s">
        <v>24</v>
      </c>
      <c r="E5" s="42" t="s">
        <v>15</v>
      </c>
      <c r="F5" s="43"/>
      <c r="G5" s="6"/>
      <c r="H5" s="33">
        <v>4</v>
      </c>
      <c r="I5" s="5" t="s">
        <v>10</v>
      </c>
      <c r="J5" s="5" t="s">
        <v>11</v>
      </c>
      <c r="K5" s="8"/>
      <c r="L5" s="7">
        <f>M5-K5</f>
        <v>0</v>
      </c>
      <c r="M5" s="7">
        <f>K5*(1+J5/100)</f>
        <v>0</v>
      </c>
      <c r="N5" s="7">
        <f>H5*K5</f>
        <v>0</v>
      </c>
      <c r="O5" s="7">
        <f>H5*L5</f>
        <v>0</v>
      </c>
      <c r="P5" s="7">
        <f>H5*M5</f>
        <v>0</v>
      </c>
    </row>
    <row r="6" spans="2:16" ht="213.65" customHeight="1">
      <c r="B6" s="18">
        <v>2</v>
      </c>
      <c r="C6" s="4" t="s">
        <v>31</v>
      </c>
      <c r="D6" s="4" t="s">
        <v>84</v>
      </c>
      <c r="E6" s="42" t="s">
        <v>28</v>
      </c>
      <c r="F6" s="43"/>
      <c r="G6" s="6"/>
      <c r="H6" s="33">
        <v>2</v>
      </c>
      <c r="I6" s="18" t="s">
        <v>10</v>
      </c>
      <c r="J6" s="18">
        <v>21</v>
      </c>
      <c r="K6" s="8"/>
      <c r="L6" s="7">
        <f>M6-K6</f>
        <v>0</v>
      </c>
      <c r="M6" s="7">
        <f>K6*(1+J6/100)</f>
        <v>0</v>
      </c>
      <c r="N6" s="7">
        <f>H6*K6</f>
        <v>0</v>
      </c>
      <c r="O6" s="7">
        <f>H6*L6</f>
        <v>0</v>
      </c>
      <c r="P6" s="7">
        <f>H6*M6</f>
        <v>0</v>
      </c>
    </row>
    <row r="7" ht="12" customHeight="1"/>
    <row r="8" spans="2:5" ht="20" customHeight="1">
      <c r="B8" s="44" t="s">
        <v>26</v>
      </c>
      <c r="C8" s="45"/>
      <c r="D8" s="45"/>
      <c r="E8" s="46"/>
    </row>
    <row r="9" spans="2:5" ht="20" customHeight="1">
      <c r="B9" s="2" t="s">
        <v>12</v>
      </c>
      <c r="C9" s="37">
        <f>SUM(N5:N6)</f>
        <v>0</v>
      </c>
      <c r="D9" s="38"/>
      <c r="E9" s="39"/>
    </row>
    <row r="10" spans="2:5" ht="20" customHeight="1">
      <c r="B10" s="2" t="s">
        <v>13</v>
      </c>
      <c r="C10" s="37">
        <f>SUM(O5:O6)</f>
        <v>0</v>
      </c>
      <c r="D10" s="38"/>
      <c r="E10" s="39"/>
    </row>
    <row r="11" spans="2:5" ht="20" customHeight="1">
      <c r="B11" s="2" t="s">
        <v>14</v>
      </c>
      <c r="C11" s="37">
        <f>SUM(P5:P6)</f>
        <v>0</v>
      </c>
      <c r="D11" s="38"/>
      <c r="E11" s="39"/>
    </row>
    <row r="12" spans="2:5" ht="11" customHeight="1">
      <c r="B12" s="14"/>
      <c r="C12" s="15"/>
      <c r="D12" s="16"/>
      <c r="E12" s="16"/>
    </row>
    <row r="13" spans="2:14" ht="58.25" customHeight="1">
      <c r="B13" s="34" t="s">
        <v>82</v>
      </c>
      <c r="C13" s="35"/>
      <c r="D13" s="35"/>
      <c r="E13" s="35"/>
      <c r="F13" s="35"/>
      <c r="G13" s="35"/>
      <c r="H13" s="35"/>
      <c r="I13" s="35"/>
      <c r="J13" s="35"/>
      <c r="K13" s="35"/>
      <c r="L13" s="35"/>
      <c r="M13" s="36"/>
      <c r="N13" s="36"/>
    </row>
    <row r="14" ht="13.25" customHeight="1" hidden="1"/>
  </sheetData>
  <mergeCells count="8">
    <mergeCell ref="B13:N13"/>
    <mergeCell ref="C10:E10"/>
    <mergeCell ref="C11:E11"/>
    <mergeCell ref="E4:F4"/>
    <mergeCell ref="E5:F5"/>
    <mergeCell ref="B8:E8"/>
    <mergeCell ref="C9:E9"/>
    <mergeCell ref="E6:F6"/>
  </mergeCells>
  <printOptions/>
  <pageMargins left="0.7874015748031497" right="0.7874015748031497" top="0.7874015748031497" bottom="0.7874015748031497" header="0.7874015748031497" footer="0.7874015748031497"/>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26"/>
  <sheetViews>
    <sheetView view="pageBreakPreview" zoomScale="85" zoomScaleSheetLayoutView="85" workbookViewId="0" topLeftCell="A1">
      <selection activeCell="B2" sqref="B2"/>
    </sheetView>
  </sheetViews>
  <sheetFormatPr defaultColWidth="9.140625" defaultRowHeight="12.75"/>
  <cols>
    <col min="1" max="1" width="2.421875" style="0" customWidth="1"/>
    <col min="2" max="2" width="18.8515625" style="0" customWidth="1"/>
    <col min="3" max="3" width="5.421875" style="0" customWidth="1"/>
    <col min="4" max="4" width="51.140625" style="0" customWidth="1"/>
    <col min="5" max="5" width="61.00390625" style="0" customWidth="1"/>
  </cols>
  <sheetData>
    <row r="1" ht="10.25" customHeight="1"/>
    <row r="2" spans="2:5" ht="17">
      <c r="B2" s="12"/>
      <c r="C2" s="12"/>
      <c r="D2" s="12"/>
      <c r="E2" s="13" t="s">
        <v>23</v>
      </c>
    </row>
    <row r="3" ht="10.5" customHeight="1"/>
    <row r="4" spans="2:5" ht="33" customHeight="1">
      <c r="B4" s="9" t="s">
        <v>19</v>
      </c>
      <c r="C4" s="53" t="s">
        <v>25</v>
      </c>
      <c r="D4" s="54"/>
      <c r="E4" s="55"/>
    </row>
    <row r="5" spans="2:5" ht="25.5" customHeight="1">
      <c r="B5" s="10" t="s">
        <v>2</v>
      </c>
      <c r="C5" s="53" t="s">
        <v>24</v>
      </c>
      <c r="D5" s="54"/>
      <c r="E5" s="55"/>
    </row>
    <row r="6" spans="2:5" ht="28.5" customHeight="1">
      <c r="B6" s="11" t="s">
        <v>20</v>
      </c>
      <c r="C6" s="56" t="s">
        <v>21</v>
      </c>
      <c r="D6" s="57"/>
      <c r="E6" s="22" t="s">
        <v>80</v>
      </c>
    </row>
    <row r="7" spans="2:5" ht="78">
      <c r="B7" s="58" t="s">
        <v>25</v>
      </c>
      <c r="C7" s="19" t="s">
        <v>60</v>
      </c>
      <c r="D7" s="23" t="s">
        <v>32</v>
      </c>
      <c r="E7" s="27" t="s">
        <v>33</v>
      </c>
    </row>
    <row r="8" spans="2:5" ht="91">
      <c r="B8" s="59"/>
      <c r="C8" s="19" t="s">
        <v>61</v>
      </c>
      <c r="D8" s="24" t="s">
        <v>79</v>
      </c>
      <c r="E8" s="27" t="s">
        <v>78</v>
      </c>
    </row>
    <row r="9" spans="2:5" ht="78">
      <c r="B9" s="59"/>
      <c r="C9" s="19" t="s">
        <v>62</v>
      </c>
      <c r="D9" s="24" t="s">
        <v>34</v>
      </c>
      <c r="E9" s="27" t="s">
        <v>33</v>
      </c>
    </row>
    <row r="10" spans="2:5" ht="78">
      <c r="B10" s="59"/>
      <c r="C10" s="19" t="s">
        <v>63</v>
      </c>
      <c r="D10" s="24" t="s">
        <v>35</v>
      </c>
      <c r="E10" s="27" t="s">
        <v>33</v>
      </c>
    </row>
    <row r="11" spans="2:5" ht="78">
      <c r="B11" s="59"/>
      <c r="C11" s="19" t="s">
        <v>64</v>
      </c>
      <c r="D11" s="24" t="s">
        <v>36</v>
      </c>
      <c r="E11" s="27" t="s">
        <v>33</v>
      </c>
    </row>
    <row r="12" spans="2:5" ht="78">
      <c r="B12" s="59"/>
      <c r="C12" s="19" t="s">
        <v>65</v>
      </c>
      <c r="D12" s="24" t="s">
        <v>37</v>
      </c>
      <c r="E12" s="27" t="s">
        <v>33</v>
      </c>
    </row>
    <row r="13" spans="2:5" ht="78">
      <c r="B13" s="59"/>
      <c r="C13" s="19" t="s">
        <v>66</v>
      </c>
      <c r="D13" s="24" t="s">
        <v>38</v>
      </c>
      <c r="E13" s="27" t="s">
        <v>33</v>
      </c>
    </row>
    <row r="14" spans="2:5" ht="78">
      <c r="B14" s="59"/>
      <c r="C14" s="19" t="s">
        <v>67</v>
      </c>
      <c r="D14" s="24" t="s">
        <v>39</v>
      </c>
      <c r="E14" s="27" t="s">
        <v>33</v>
      </c>
    </row>
    <row r="15" spans="2:5" ht="78">
      <c r="B15" s="59"/>
      <c r="C15" s="19" t="s">
        <v>68</v>
      </c>
      <c r="D15" s="24" t="s">
        <v>40</v>
      </c>
      <c r="E15" s="27" t="s">
        <v>33</v>
      </c>
    </row>
    <row r="16" spans="2:5" ht="78">
      <c r="B16" s="59"/>
      <c r="C16" s="19" t="s">
        <v>69</v>
      </c>
      <c r="D16" s="24" t="s">
        <v>41</v>
      </c>
      <c r="E16" s="27" t="s">
        <v>33</v>
      </c>
    </row>
    <row r="17" spans="2:5" ht="78">
      <c r="B17" s="59"/>
      <c r="C17" s="19" t="s">
        <v>70</v>
      </c>
      <c r="D17" s="24" t="s">
        <v>42</v>
      </c>
      <c r="E17" s="27" t="s">
        <v>33</v>
      </c>
    </row>
    <row r="18" spans="2:5" ht="78">
      <c r="B18" s="59"/>
      <c r="C18" s="19" t="s">
        <v>71</v>
      </c>
      <c r="D18" s="24" t="s">
        <v>43</v>
      </c>
      <c r="E18" s="27" t="s">
        <v>33</v>
      </c>
    </row>
    <row r="19" spans="2:5" ht="78">
      <c r="B19" s="59"/>
      <c r="C19" s="19" t="s">
        <v>72</v>
      </c>
      <c r="D19" s="24" t="s">
        <v>44</v>
      </c>
      <c r="E19" s="27" t="s">
        <v>33</v>
      </c>
    </row>
    <row r="20" spans="2:5" ht="78">
      <c r="B20" s="59"/>
      <c r="C20" s="19" t="s">
        <v>73</v>
      </c>
      <c r="D20" s="24" t="s">
        <v>45</v>
      </c>
      <c r="E20" s="27" t="s">
        <v>33</v>
      </c>
    </row>
    <row r="21" spans="2:5" ht="78">
      <c r="B21" s="59"/>
      <c r="C21" s="19" t="s">
        <v>74</v>
      </c>
      <c r="D21" s="24" t="s">
        <v>46</v>
      </c>
      <c r="E21" s="27" t="s">
        <v>33</v>
      </c>
    </row>
    <row r="22" spans="2:5" ht="78">
      <c r="B22" s="59"/>
      <c r="C22" s="19" t="s">
        <v>75</v>
      </c>
      <c r="D22" s="24" t="s">
        <v>47</v>
      </c>
      <c r="E22" s="27" t="s">
        <v>33</v>
      </c>
    </row>
    <row r="23" spans="2:5" ht="45" customHeight="1">
      <c r="B23" s="28" t="s">
        <v>27</v>
      </c>
      <c r="C23" s="29"/>
      <c r="D23" s="24" t="s">
        <v>76</v>
      </c>
      <c r="E23" s="30"/>
    </row>
    <row r="24" spans="2:6" ht="45" customHeight="1">
      <c r="B24" s="50" t="s">
        <v>59</v>
      </c>
      <c r="C24" s="51"/>
      <c r="D24" s="51"/>
      <c r="E24" s="52"/>
      <c r="F24" s="31"/>
    </row>
    <row r="25" spans="2:5" ht="20" customHeight="1">
      <c r="B25" s="60" t="s">
        <v>22</v>
      </c>
      <c r="C25" s="61"/>
      <c r="D25" s="61"/>
      <c r="E25" s="62"/>
    </row>
    <row r="26" spans="2:5" ht="216.65" customHeight="1">
      <c r="B26" s="47" t="s">
        <v>77</v>
      </c>
      <c r="C26" s="48"/>
      <c r="D26" s="48"/>
      <c r="E26" s="49"/>
    </row>
  </sheetData>
  <mergeCells count="7">
    <mergeCell ref="B26:E26"/>
    <mergeCell ref="B24:E24"/>
    <mergeCell ref="C4:E4"/>
    <mergeCell ref="C5:E5"/>
    <mergeCell ref="C6:D6"/>
    <mergeCell ref="B7:B22"/>
    <mergeCell ref="B25:E25"/>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21"/>
  <sheetViews>
    <sheetView view="pageBreakPreview" zoomScale="85" zoomScaleSheetLayoutView="85" workbookViewId="0" topLeftCell="A1">
      <selection activeCell="B2" sqref="B2"/>
    </sheetView>
  </sheetViews>
  <sheetFormatPr defaultColWidth="9.140625" defaultRowHeight="12.75"/>
  <cols>
    <col min="1" max="1" width="2.421875" style="0" customWidth="1"/>
    <col min="2" max="2" width="18.8515625" style="0" customWidth="1"/>
    <col min="3" max="3" width="5.421875" style="0" customWidth="1"/>
    <col min="4" max="4" width="51.140625" style="0" customWidth="1"/>
    <col min="5" max="5" width="61.00390625" style="0" customWidth="1"/>
  </cols>
  <sheetData>
    <row r="1" ht="10.25" customHeight="1"/>
    <row r="2" spans="2:5" ht="17">
      <c r="B2" s="12"/>
      <c r="C2" s="12"/>
      <c r="D2" s="12"/>
      <c r="E2" s="13" t="s">
        <v>81</v>
      </c>
    </row>
    <row r="3" ht="10.5" customHeight="1"/>
    <row r="4" spans="2:5" ht="20" customHeight="1">
      <c r="B4" s="9" t="s">
        <v>19</v>
      </c>
      <c r="C4" s="53" t="s">
        <v>31</v>
      </c>
      <c r="D4" s="54"/>
      <c r="E4" s="55"/>
    </row>
    <row r="5" spans="2:5" ht="20" customHeight="1">
      <c r="B5" s="10" t="s">
        <v>2</v>
      </c>
      <c r="C5" s="53" t="s">
        <v>84</v>
      </c>
      <c r="D5" s="54"/>
      <c r="E5" s="55"/>
    </row>
    <row r="6" spans="2:5" ht="29.75" customHeight="1">
      <c r="B6" s="11" t="s">
        <v>20</v>
      </c>
      <c r="C6" s="56" t="s">
        <v>21</v>
      </c>
      <c r="D6" s="57"/>
      <c r="E6" s="22" t="s">
        <v>80</v>
      </c>
    </row>
    <row r="7" spans="2:5" ht="78">
      <c r="B7" s="66" t="s">
        <v>31</v>
      </c>
      <c r="C7" s="20" t="s">
        <v>60</v>
      </c>
      <c r="D7" s="23" t="s">
        <v>48</v>
      </c>
      <c r="E7" s="27" t="s">
        <v>33</v>
      </c>
    </row>
    <row r="8" spans="2:5" ht="78">
      <c r="B8" s="67"/>
      <c r="C8" s="20" t="s">
        <v>61</v>
      </c>
      <c r="D8" s="24" t="s">
        <v>49</v>
      </c>
      <c r="E8" s="27" t="s">
        <v>33</v>
      </c>
    </row>
    <row r="9" spans="2:5" ht="78">
      <c r="B9" s="67"/>
      <c r="C9" s="20" t="s">
        <v>62</v>
      </c>
      <c r="D9" s="24" t="s">
        <v>50</v>
      </c>
      <c r="E9" s="27" t="s">
        <v>33</v>
      </c>
    </row>
    <row r="10" spans="2:5" ht="78">
      <c r="B10" s="67"/>
      <c r="C10" s="20" t="s">
        <v>63</v>
      </c>
      <c r="D10" s="24" t="s">
        <v>51</v>
      </c>
      <c r="E10" s="27" t="s">
        <v>33</v>
      </c>
    </row>
    <row r="11" spans="2:5" ht="78">
      <c r="B11" s="67"/>
      <c r="C11" s="20" t="s">
        <v>64</v>
      </c>
      <c r="D11" s="24" t="s">
        <v>52</v>
      </c>
      <c r="E11" s="27" t="s">
        <v>33</v>
      </c>
    </row>
    <row r="12" spans="2:5" ht="78">
      <c r="B12" s="67"/>
      <c r="C12" s="20" t="s">
        <v>65</v>
      </c>
      <c r="D12" s="24" t="s">
        <v>53</v>
      </c>
      <c r="E12" s="27" t="s">
        <v>33</v>
      </c>
    </row>
    <row r="13" spans="2:5" ht="78">
      <c r="B13" s="67"/>
      <c r="C13" s="20" t="s">
        <v>66</v>
      </c>
      <c r="D13" s="24" t="s">
        <v>54</v>
      </c>
      <c r="E13" s="27" t="s">
        <v>33</v>
      </c>
    </row>
    <row r="14" spans="2:5" ht="78">
      <c r="B14" s="67"/>
      <c r="C14" s="20" t="s">
        <v>67</v>
      </c>
      <c r="D14" s="24" t="s">
        <v>55</v>
      </c>
      <c r="E14" s="27" t="s">
        <v>33</v>
      </c>
    </row>
    <row r="15" spans="2:5" ht="78">
      <c r="B15" s="67"/>
      <c r="C15" s="20" t="s">
        <v>68</v>
      </c>
      <c r="D15" s="24" t="s">
        <v>56</v>
      </c>
      <c r="E15" s="27" t="s">
        <v>33</v>
      </c>
    </row>
    <row r="16" spans="2:5" ht="78">
      <c r="B16" s="67"/>
      <c r="C16" s="20" t="s">
        <v>69</v>
      </c>
      <c r="D16" s="24" t="s">
        <v>57</v>
      </c>
      <c r="E16" s="27" t="s">
        <v>33</v>
      </c>
    </row>
    <row r="17" spans="2:5" ht="78">
      <c r="B17" s="67"/>
      <c r="C17" s="20" t="s">
        <v>70</v>
      </c>
      <c r="D17" s="24" t="s">
        <v>58</v>
      </c>
      <c r="E17" s="27" t="s">
        <v>33</v>
      </c>
    </row>
    <row r="18" spans="2:5" ht="39">
      <c r="B18" s="17" t="s">
        <v>27</v>
      </c>
      <c r="C18" s="21"/>
      <c r="D18" s="25" t="s">
        <v>76</v>
      </c>
      <c r="E18" s="26"/>
    </row>
    <row r="19" spans="2:5" ht="42.65" customHeight="1">
      <c r="B19" s="63" t="s">
        <v>59</v>
      </c>
      <c r="C19" s="64"/>
      <c r="D19" s="64"/>
      <c r="E19" s="65"/>
    </row>
    <row r="20" spans="2:5" ht="18.5">
      <c r="B20" s="68" t="s">
        <v>22</v>
      </c>
      <c r="C20" s="69"/>
      <c r="D20" s="69"/>
      <c r="E20" s="70"/>
    </row>
    <row r="21" spans="2:5" ht="216.65" customHeight="1">
      <c r="B21" s="47" t="s">
        <v>77</v>
      </c>
      <c r="C21" s="48"/>
      <c r="D21" s="48"/>
      <c r="E21" s="49"/>
    </row>
  </sheetData>
  <mergeCells count="7">
    <mergeCell ref="B21:E21"/>
    <mergeCell ref="B19:E19"/>
    <mergeCell ref="C4:E4"/>
    <mergeCell ref="C5:E5"/>
    <mergeCell ref="C6:D6"/>
    <mergeCell ref="B7:B17"/>
    <mergeCell ref="B20:E20"/>
  </mergeCells>
  <printOptions/>
  <pageMargins left="0.7086614173228347" right="0.7086614173228347" top="0.7874015748031497" bottom="0.7874015748031497" header="0.31496062992125984" footer="0.31496062992125984"/>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2020-02-03T14:21:24Z</dcterms:created>
  <dcterms:modified xsi:type="dcterms:W3CDTF">2022-07-28T07:17:36Z</dcterms:modified>
  <cp:category/>
  <cp:version/>
  <cp:contentType/>
  <cp:contentStatus/>
</cp:coreProperties>
</file>