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831"/>
  <workbookPr filterPrivacy="1" defaultThemeVersion="124226"/>
  <bookViews>
    <workbookView xWindow="435" yWindow="1080" windowWidth="27930" windowHeight="16320" activeTab="0"/>
  </bookViews>
  <sheets>
    <sheet name="List1" sheetId="1" r:id="rId1"/>
  </sheets>
  <definedNames/>
  <calcPr calcId="191029"/>
  <extLst/>
</workbook>
</file>

<file path=xl/sharedStrings.xml><?xml version="1.0" encoding="utf-8"?>
<sst xmlns="http://schemas.openxmlformats.org/spreadsheetml/2006/main" count="63" uniqueCount="54">
  <si>
    <t>Poř. číslo</t>
  </si>
  <si>
    <t>Předpokládaný počet analýz za 1 rok (ks)</t>
  </si>
  <si>
    <t>sazba DPH (%)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</si>
  <si>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</si>
  <si>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</si>
  <si>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</si>
  <si>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</si>
  <si>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</si>
  <si>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</si>
  <si>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</si>
  <si>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</si>
  <si>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</si>
  <si>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</si>
  <si>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</si>
  <si>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</si>
  <si>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</si>
  <si>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</si>
  <si>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</si>
  <si>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Předpokládaný počet analýz za 5 let (ks)</t>
  </si>
  <si>
    <t>Katalogové číslo reagencie</t>
  </si>
  <si>
    <t>Počet ks v bal.</t>
  </si>
  <si>
    <t>Cena balení v Kč bez DPH</t>
  </si>
  <si>
    <t>Cena balení v Kč s DPH</t>
  </si>
  <si>
    <t>Cena 1 analýzy v Kč bez DPH</t>
  </si>
  <si>
    <t xml:space="preserve">Cena v Kč bez DPH za 5 let při předpokládaném počtu analýz </t>
  </si>
  <si>
    <t xml:space="preserve">Cena v Kč s DPH za 5 let při předpokládaném počtu analýz </t>
  </si>
  <si>
    <t>Cena 1 analýzy v Kč s DPH</t>
  </si>
  <si>
    <t>Obchodní název reagencie</t>
  </si>
  <si>
    <t>Legenda:</t>
  </si>
  <si>
    <t>- žluté buňky vyplní účastník</t>
  </si>
  <si>
    <t>- hodnocená cena</t>
  </si>
  <si>
    <t>Hodnocená cena:</t>
  </si>
  <si>
    <t>Název analýzy</t>
  </si>
  <si>
    <t>Princip analýzy</t>
  </si>
  <si>
    <t>Protrombinový test</t>
  </si>
  <si>
    <t>Koagulační metoda</t>
  </si>
  <si>
    <t>aPTT necitlivé k lupus anticoagulans</t>
  </si>
  <si>
    <t>Trombinový test</t>
  </si>
  <si>
    <t>D-dimery</t>
  </si>
  <si>
    <t>Fibrinogen</t>
  </si>
  <si>
    <t>Antitrombin</t>
  </si>
  <si>
    <t>Chromogenní metoda</t>
  </si>
  <si>
    <t>anti-Xa kalibrovaná na LMWH</t>
  </si>
  <si>
    <t>anti-Xa kalibrovaná na APX</t>
  </si>
  <si>
    <t>anti-Xa kalibrovaná na RVX</t>
  </si>
  <si>
    <t>Lupus anticoagulans - 2 screeningové metody na principu aPTT a dRVVT a 2 konfirmační metody na principu aPTT a dRVVT</t>
  </si>
  <si>
    <t>Koagulační metody</t>
  </si>
  <si>
    <t>Faktor VIII</t>
  </si>
  <si>
    <t>Protein S volný</t>
  </si>
  <si>
    <t>Protein C</t>
  </si>
  <si>
    <t>Kontrolní plazma - fyziologická hladina (1 ml)</t>
  </si>
  <si>
    <t>Kontrolní plazma - patologická hladina (1 ml)</t>
  </si>
  <si>
    <t xml:space="preserve"> Příloha č. 3 – Specifikace předmětu koupě</t>
  </si>
  <si>
    <t>Imunologická metoda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</si>
</sst>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color theme="1"/>
      <name val="Calibri"/>
      <family val="2"/>
    </font>
    <font>
      <sz val="8"/>
      <name val="Calibri"/>
      <family val="2"/>
      <scheme val="minor"/>
    </font>
    <font>
      <b/>
      <sz val="13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dashed"/>
      <right style="dashed"/>
      <top style="dashed"/>
      <bottom style="dashed"/>
    </border>
    <border>
      <left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3" fontId="5" fillId="3" borderId="1" xfId="0" applyNumberFormat="1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2" borderId="1" xfId="0" applyNumberFormat="1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164" fontId="2" fillId="4" borderId="5" xfId="0" applyNumberFormat="1" applyFont="1" applyFill="1" applyBorder="1" applyAlignment="1">
      <alignment vertical="center" wrapText="1"/>
    </xf>
    <xf numFmtId="0" fontId="4" fillId="0" borderId="0" xfId="0" applyFont="1"/>
    <xf numFmtId="0" fontId="5" fillId="5" borderId="6" xfId="0" applyFont="1" applyFill="1" applyBorder="1" applyAlignment="1">
      <alignment horizontal="center"/>
    </xf>
    <xf numFmtId="49" fontId="0" fillId="0" borderId="0" xfId="0" applyNumberFormat="1"/>
    <xf numFmtId="0" fontId="5" fillId="4" borderId="6" xfId="0" applyFont="1" applyFill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 wrapText="1"/>
    </xf>
    <xf numFmtId="0" fontId="8" fillId="0" borderId="3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2"/>
  <sheetViews>
    <sheetView tabSelected="1" zoomScale="80" zoomScaleNormal="80" workbookViewId="0" topLeftCell="A1">
      <selection activeCell="C10" sqref="C10"/>
    </sheetView>
  </sheetViews>
  <sheetFormatPr defaultColWidth="40.28125" defaultRowHeight="15"/>
  <cols>
    <col min="1" max="1" width="7.28125" style="9" customWidth="1"/>
    <col min="2" max="2" width="52.421875" style="9" customWidth="1"/>
    <col min="3" max="3" width="36.8515625" style="9" customWidth="1"/>
    <col min="4" max="4" width="38.421875" style="2" customWidth="1"/>
    <col min="5" max="5" width="34.8515625" style="2" customWidth="1"/>
    <col min="6" max="7" width="17.421875" style="2" customWidth="1"/>
    <col min="8" max="8" width="15.421875" style="2" customWidth="1"/>
    <col min="9" max="13" width="15.00390625" style="2" customWidth="1"/>
    <col min="14" max="14" width="17.140625" style="2" customWidth="1"/>
    <col min="15" max="15" width="17.57421875" style="2" customWidth="1"/>
    <col min="16" max="16384" width="40.28125" style="3" customWidth="1"/>
  </cols>
  <sheetData>
    <row r="1" spans="1:7" ht="27" customHeight="1">
      <c r="A1" s="11"/>
      <c r="B1" s="11" t="s">
        <v>52</v>
      </c>
      <c r="C1" s="11"/>
      <c r="D1" s="1"/>
      <c r="E1" s="1"/>
      <c r="F1" s="1"/>
      <c r="G1" s="1"/>
    </row>
    <row r="2" spans="1:15" s="6" customFormat="1" ht="60">
      <c r="A2" s="4" t="s">
        <v>0</v>
      </c>
      <c r="B2" s="4" t="s">
        <v>32</v>
      </c>
      <c r="C2" s="4" t="s">
        <v>33</v>
      </c>
      <c r="D2" s="4" t="s">
        <v>27</v>
      </c>
      <c r="E2" s="4" t="s">
        <v>19</v>
      </c>
      <c r="F2" s="4" t="s">
        <v>20</v>
      </c>
      <c r="G2" s="5" t="s">
        <v>21</v>
      </c>
      <c r="H2" s="4" t="s">
        <v>2</v>
      </c>
      <c r="I2" s="5" t="s">
        <v>22</v>
      </c>
      <c r="J2" s="4" t="s">
        <v>1</v>
      </c>
      <c r="K2" s="4" t="s">
        <v>18</v>
      </c>
      <c r="L2" s="5" t="s">
        <v>23</v>
      </c>
      <c r="M2" s="5" t="s">
        <v>26</v>
      </c>
      <c r="N2" s="5" t="s">
        <v>24</v>
      </c>
      <c r="O2" s="5" t="s">
        <v>25</v>
      </c>
    </row>
    <row r="3" spans="1:15" s="7" customFormat="1" ht="24.95" customHeight="1">
      <c r="A3" s="8" t="s">
        <v>3</v>
      </c>
      <c r="B3" s="28" t="s">
        <v>34</v>
      </c>
      <c r="C3" s="27" t="s">
        <v>35</v>
      </c>
      <c r="D3" s="14"/>
      <c r="E3" s="12"/>
      <c r="F3" s="12"/>
      <c r="G3" s="12"/>
      <c r="H3" s="12"/>
      <c r="I3" s="16">
        <f>G3*(1+H3/100)</f>
        <v>0</v>
      </c>
      <c r="J3" s="30">
        <v>27040.6</v>
      </c>
      <c r="K3" s="29">
        <f>J3*5</f>
        <v>135203</v>
      </c>
      <c r="L3" s="13"/>
      <c r="M3" s="17">
        <f>L3*(1+H3/100)</f>
        <v>0</v>
      </c>
      <c r="N3" s="17">
        <f>K3*L3</f>
        <v>0</v>
      </c>
      <c r="O3" s="17">
        <f>N3*(1+H3/100)</f>
        <v>0</v>
      </c>
    </row>
    <row r="4" spans="1:15" s="7" customFormat="1" ht="24.95" customHeight="1">
      <c r="A4" s="8" t="s">
        <v>4</v>
      </c>
      <c r="B4" s="28" t="s">
        <v>36</v>
      </c>
      <c r="C4" s="27" t="s">
        <v>35</v>
      </c>
      <c r="D4" s="14"/>
      <c r="E4" s="12"/>
      <c r="F4" s="12"/>
      <c r="G4" s="12"/>
      <c r="H4" s="12"/>
      <c r="I4" s="16">
        <f aca="true" t="shared" si="0" ref="I4:I17">G4*(1+H4/100)</f>
        <v>0</v>
      </c>
      <c r="J4" s="30">
        <v>18147.8</v>
      </c>
      <c r="K4" s="29">
        <f aca="true" t="shared" si="1" ref="K4:K15">J4*5</f>
        <v>90739</v>
      </c>
      <c r="L4" s="15"/>
      <c r="M4" s="17">
        <f aca="true" t="shared" si="2" ref="M4:M17">L4*(1+H4/100)</f>
        <v>0</v>
      </c>
      <c r="N4" s="17">
        <f aca="true" t="shared" si="3" ref="N4:N17">K4*L4</f>
        <v>0</v>
      </c>
      <c r="O4" s="17">
        <f aca="true" t="shared" si="4" ref="O4:O17">N4*(1+H4/100)</f>
        <v>0</v>
      </c>
    </row>
    <row r="5" spans="1:15" s="7" customFormat="1" ht="24.95" customHeight="1">
      <c r="A5" s="8" t="s">
        <v>5</v>
      </c>
      <c r="B5" s="28" t="s">
        <v>37</v>
      </c>
      <c r="C5" s="27" t="s">
        <v>35</v>
      </c>
      <c r="D5" s="14"/>
      <c r="E5" s="12"/>
      <c r="F5" s="14"/>
      <c r="G5" s="14"/>
      <c r="H5" s="13"/>
      <c r="I5" s="16">
        <f t="shared" si="0"/>
        <v>0</v>
      </c>
      <c r="J5" s="30">
        <v>59.6</v>
      </c>
      <c r="K5" s="29">
        <f t="shared" si="1"/>
        <v>298</v>
      </c>
      <c r="L5" s="15"/>
      <c r="M5" s="17">
        <f t="shared" si="2"/>
        <v>0</v>
      </c>
      <c r="N5" s="17">
        <f t="shared" si="3"/>
        <v>0</v>
      </c>
      <c r="O5" s="17">
        <f t="shared" si="4"/>
        <v>0</v>
      </c>
    </row>
    <row r="6" spans="1:15" s="7" customFormat="1" ht="24.95" customHeight="1">
      <c r="A6" s="8" t="s">
        <v>6</v>
      </c>
      <c r="B6" s="28" t="s">
        <v>38</v>
      </c>
      <c r="C6" s="27" t="s">
        <v>53</v>
      </c>
      <c r="D6" s="14"/>
      <c r="E6" s="12"/>
      <c r="F6" s="14"/>
      <c r="G6" s="14"/>
      <c r="H6" s="13"/>
      <c r="I6" s="16">
        <f t="shared" si="0"/>
        <v>0</v>
      </c>
      <c r="J6" s="30">
        <v>5242.2</v>
      </c>
      <c r="K6" s="29">
        <f t="shared" si="1"/>
        <v>26211</v>
      </c>
      <c r="L6" s="15"/>
      <c r="M6" s="17">
        <f t="shared" si="2"/>
        <v>0</v>
      </c>
      <c r="N6" s="17">
        <f t="shared" si="3"/>
        <v>0</v>
      </c>
      <c r="O6" s="17">
        <f t="shared" si="4"/>
        <v>0</v>
      </c>
    </row>
    <row r="7" spans="1:15" s="7" customFormat="1" ht="24.95" customHeight="1">
      <c r="A7" s="8" t="s">
        <v>7</v>
      </c>
      <c r="B7" s="28" t="s">
        <v>39</v>
      </c>
      <c r="C7" s="27" t="s">
        <v>35</v>
      </c>
      <c r="D7" s="14"/>
      <c r="E7" s="12"/>
      <c r="F7" s="12"/>
      <c r="G7" s="12"/>
      <c r="H7" s="13"/>
      <c r="I7" s="16">
        <f t="shared" si="0"/>
        <v>0</v>
      </c>
      <c r="J7" s="30">
        <v>2663</v>
      </c>
      <c r="K7" s="29">
        <f t="shared" si="1"/>
        <v>13315</v>
      </c>
      <c r="L7" s="15"/>
      <c r="M7" s="17">
        <f t="shared" si="2"/>
        <v>0</v>
      </c>
      <c r="N7" s="17">
        <f t="shared" si="3"/>
        <v>0</v>
      </c>
      <c r="O7" s="17">
        <f t="shared" si="4"/>
        <v>0</v>
      </c>
    </row>
    <row r="8" spans="1:15" s="7" customFormat="1" ht="24.95" customHeight="1">
      <c r="A8" s="8" t="s">
        <v>8</v>
      </c>
      <c r="B8" s="28" t="s">
        <v>40</v>
      </c>
      <c r="C8" s="27" t="s">
        <v>41</v>
      </c>
      <c r="D8" s="14"/>
      <c r="E8" s="12"/>
      <c r="F8" s="12"/>
      <c r="G8" s="12"/>
      <c r="H8" s="13"/>
      <c r="I8" s="16">
        <f t="shared" si="0"/>
        <v>0</v>
      </c>
      <c r="J8" s="30">
        <v>661</v>
      </c>
      <c r="K8" s="29">
        <f t="shared" si="1"/>
        <v>3305</v>
      </c>
      <c r="L8" s="15"/>
      <c r="M8" s="17">
        <f t="shared" si="2"/>
        <v>0</v>
      </c>
      <c r="N8" s="17">
        <f t="shared" si="3"/>
        <v>0</v>
      </c>
      <c r="O8" s="17">
        <f t="shared" si="4"/>
        <v>0</v>
      </c>
    </row>
    <row r="9" spans="1:15" s="7" customFormat="1" ht="24.95" customHeight="1">
      <c r="A9" s="8" t="s">
        <v>9</v>
      </c>
      <c r="B9" s="28" t="s">
        <v>42</v>
      </c>
      <c r="C9" s="27" t="s">
        <v>41</v>
      </c>
      <c r="D9" s="14"/>
      <c r="E9" s="12"/>
      <c r="F9" s="12"/>
      <c r="G9" s="12"/>
      <c r="H9" s="13"/>
      <c r="I9" s="16">
        <f t="shared" si="0"/>
        <v>0</v>
      </c>
      <c r="J9" s="30">
        <v>1653.6</v>
      </c>
      <c r="K9" s="29">
        <f t="shared" si="1"/>
        <v>8268</v>
      </c>
      <c r="L9" s="15"/>
      <c r="M9" s="17">
        <f t="shared" si="2"/>
        <v>0</v>
      </c>
      <c r="N9" s="17">
        <f t="shared" si="3"/>
        <v>0</v>
      </c>
      <c r="O9" s="17">
        <f t="shared" si="4"/>
        <v>0</v>
      </c>
    </row>
    <row r="10" spans="1:15" s="7" customFormat="1" ht="24.95" customHeight="1">
      <c r="A10" s="8" t="s">
        <v>10</v>
      </c>
      <c r="B10" s="28" t="s">
        <v>43</v>
      </c>
      <c r="C10" s="27" t="s">
        <v>41</v>
      </c>
      <c r="D10" s="14"/>
      <c r="E10" s="12"/>
      <c r="F10" s="12"/>
      <c r="G10" s="12"/>
      <c r="H10" s="13"/>
      <c r="I10" s="16">
        <f t="shared" si="0"/>
        <v>0</v>
      </c>
      <c r="J10" s="30">
        <v>13.8</v>
      </c>
      <c r="K10" s="29">
        <f t="shared" si="1"/>
        <v>69</v>
      </c>
      <c r="L10" s="15"/>
      <c r="M10" s="17">
        <f t="shared" si="2"/>
        <v>0</v>
      </c>
      <c r="N10" s="17">
        <f t="shared" si="3"/>
        <v>0</v>
      </c>
      <c r="O10" s="17">
        <f t="shared" si="4"/>
        <v>0</v>
      </c>
    </row>
    <row r="11" spans="1:15" s="7" customFormat="1" ht="24.95" customHeight="1">
      <c r="A11" s="8" t="s">
        <v>11</v>
      </c>
      <c r="B11" s="28" t="s">
        <v>44</v>
      </c>
      <c r="C11" s="27" t="s">
        <v>41</v>
      </c>
      <c r="D11" s="14"/>
      <c r="E11" s="12"/>
      <c r="F11" s="12"/>
      <c r="G11" s="12"/>
      <c r="H11" s="13"/>
      <c r="I11" s="16">
        <f t="shared" si="0"/>
        <v>0</v>
      </c>
      <c r="J11" s="30">
        <v>46.6</v>
      </c>
      <c r="K11" s="29">
        <f t="shared" si="1"/>
        <v>233</v>
      </c>
      <c r="L11" s="15"/>
      <c r="M11" s="17">
        <f t="shared" si="2"/>
        <v>0</v>
      </c>
      <c r="N11" s="17">
        <f t="shared" si="3"/>
        <v>0</v>
      </c>
      <c r="O11" s="17">
        <f t="shared" si="4"/>
        <v>0</v>
      </c>
    </row>
    <row r="12" spans="1:15" s="7" customFormat="1" ht="51.75" customHeight="1">
      <c r="A12" s="8" t="s">
        <v>12</v>
      </c>
      <c r="B12" s="26" t="s">
        <v>45</v>
      </c>
      <c r="C12" s="27" t="s">
        <v>46</v>
      </c>
      <c r="D12" s="14"/>
      <c r="E12" s="12"/>
      <c r="F12" s="12"/>
      <c r="G12" s="12"/>
      <c r="H12" s="13"/>
      <c r="I12" s="16">
        <f t="shared" si="0"/>
        <v>0</v>
      </c>
      <c r="J12" s="30">
        <v>182.5</v>
      </c>
      <c r="K12" s="29">
        <f t="shared" si="1"/>
        <v>912.5</v>
      </c>
      <c r="L12" s="15"/>
      <c r="M12" s="17">
        <f t="shared" si="2"/>
        <v>0</v>
      </c>
      <c r="N12" s="17">
        <f t="shared" si="3"/>
        <v>0</v>
      </c>
      <c r="O12" s="17">
        <f t="shared" si="4"/>
        <v>0</v>
      </c>
    </row>
    <row r="13" spans="1:15" s="7" customFormat="1" ht="24.95" customHeight="1">
      <c r="A13" s="8" t="s">
        <v>13</v>
      </c>
      <c r="B13" s="28" t="s">
        <v>47</v>
      </c>
      <c r="C13" s="27" t="s">
        <v>41</v>
      </c>
      <c r="D13" s="14"/>
      <c r="E13" s="12"/>
      <c r="F13" s="14"/>
      <c r="G13" s="14"/>
      <c r="H13" s="12"/>
      <c r="I13" s="16">
        <f t="shared" si="0"/>
        <v>0</v>
      </c>
      <c r="J13" s="30">
        <v>196.4</v>
      </c>
      <c r="K13" s="29">
        <f t="shared" si="1"/>
        <v>982</v>
      </c>
      <c r="L13" s="15"/>
      <c r="M13" s="17">
        <f t="shared" si="2"/>
        <v>0</v>
      </c>
      <c r="N13" s="17">
        <f t="shared" si="3"/>
        <v>0</v>
      </c>
      <c r="O13" s="17">
        <f t="shared" si="4"/>
        <v>0</v>
      </c>
    </row>
    <row r="14" spans="1:15" s="7" customFormat="1" ht="24.95" customHeight="1">
      <c r="A14" s="8" t="s">
        <v>14</v>
      </c>
      <c r="B14" s="28" t="s">
        <v>48</v>
      </c>
      <c r="C14" s="27" t="s">
        <v>53</v>
      </c>
      <c r="D14" s="14"/>
      <c r="E14" s="12"/>
      <c r="F14" s="14"/>
      <c r="G14" s="14"/>
      <c r="H14" s="12"/>
      <c r="I14" s="16">
        <f t="shared" si="0"/>
        <v>0</v>
      </c>
      <c r="J14" s="30">
        <v>121.2</v>
      </c>
      <c r="K14" s="29">
        <f t="shared" si="1"/>
        <v>606</v>
      </c>
      <c r="L14" s="15"/>
      <c r="M14" s="17">
        <f t="shared" si="2"/>
        <v>0</v>
      </c>
      <c r="N14" s="17">
        <f t="shared" si="3"/>
        <v>0</v>
      </c>
      <c r="O14" s="17">
        <f t="shared" si="4"/>
        <v>0</v>
      </c>
    </row>
    <row r="15" spans="1:15" s="7" customFormat="1" ht="24.95" customHeight="1">
      <c r="A15" s="8" t="s">
        <v>15</v>
      </c>
      <c r="B15" s="28" t="s">
        <v>49</v>
      </c>
      <c r="C15" s="27" t="s">
        <v>41</v>
      </c>
      <c r="D15" s="14"/>
      <c r="E15" s="12"/>
      <c r="F15" s="14"/>
      <c r="G15" s="14"/>
      <c r="H15" s="12"/>
      <c r="I15" s="16">
        <f t="shared" si="0"/>
        <v>0</v>
      </c>
      <c r="J15" s="30">
        <v>118.4</v>
      </c>
      <c r="K15" s="29">
        <f t="shared" si="1"/>
        <v>592</v>
      </c>
      <c r="L15" s="15"/>
      <c r="M15" s="17">
        <f t="shared" si="2"/>
        <v>0</v>
      </c>
      <c r="N15" s="17">
        <f t="shared" si="3"/>
        <v>0</v>
      </c>
      <c r="O15" s="17">
        <f t="shared" si="4"/>
        <v>0</v>
      </c>
    </row>
    <row r="16" spans="1:15" s="7" customFormat="1" ht="24.95" customHeight="1">
      <c r="A16" s="8" t="s">
        <v>16</v>
      </c>
      <c r="B16" s="28" t="s">
        <v>50</v>
      </c>
      <c r="C16" s="28"/>
      <c r="D16" s="14"/>
      <c r="E16" s="12"/>
      <c r="F16" s="14"/>
      <c r="G16" s="14"/>
      <c r="H16" s="12"/>
      <c r="I16" s="16">
        <f t="shared" si="0"/>
        <v>0</v>
      </c>
      <c r="J16" s="30">
        <v>150</v>
      </c>
      <c r="K16" s="29">
        <v>750</v>
      </c>
      <c r="L16" s="15"/>
      <c r="M16" s="17">
        <f t="shared" si="2"/>
        <v>0</v>
      </c>
      <c r="N16" s="17">
        <f t="shared" si="3"/>
        <v>0</v>
      </c>
      <c r="O16" s="17">
        <f t="shared" si="4"/>
        <v>0</v>
      </c>
    </row>
    <row r="17" spans="1:15" s="7" customFormat="1" ht="24.95" customHeight="1" thickBot="1">
      <c r="A17" s="8" t="s">
        <v>17</v>
      </c>
      <c r="B17" s="28" t="s">
        <v>51</v>
      </c>
      <c r="C17" s="28"/>
      <c r="D17" s="14"/>
      <c r="E17" s="12"/>
      <c r="F17" s="12"/>
      <c r="G17" s="12"/>
      <c r="H17" s="13"/>
      <c r="I17" s="16">
        <f t="shared" si="0"/>
        <v>0</v>
      </c>
      <c r="J17" s="30">
        <v>150</v>
      </c>
      <c r="K17" s="29">
        <v>750</v>
      </c>
      <c r="L17" s="15"/>
      <c r="M17" s="17">
        <f t="shared" si="2"/>
        <v>0</v>
      </c>
      <c r="N17" s="17">
        <f t="shared" si="3"/>
        <v>0</v>
      </c>
      <c r="O17" s="17">
        <f t="shared" si="4"/>
        <v>0</v>
      </c>
    </row>
    <row r="18" spans="1:15" s="7" customFormat="1" ht="45.75" customHeight="1" thickBot="1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31" t="s">
        <v>31</v>
      </c>
      <c r="M18" s="32"/>
      <c r="N18" s="21">
        <f>SUM(N3:N17)</f>
        <v>0</v>
      </c>
      <c r="O18" s="20"/>
    </row>
    <row r="19" ht="36" customHeight="1">
      <c r="D19" s="10"/>
    </row>
    <row r="20" spans="4:6" ht="22.5" customHeight="1">
      <c r="D20" s="22" t="s">
        <v>28</v>
      </c>
      <c r="E20"/>
      <c r="F20"/>
    </row>
    <row r="21" spans="4:6" ht="22.5" customHeight="1">
      <c r="D21" s="23"/>
      <c r="E21" s="24" t="s">
        <v>29</v>
      </c>
      <c r="F21"/>
    </row>
    <row r="22" spans="4:6" ht="21.75" customHeight="1">
      <c r="D22" s="25"/>
      <c r="E22" s="24" t="s">
        <v>30</v>
      </c>
      <c r="F22"/>
    </row>
    <row r="23" ht="19.5" customHeight="1"/>
  </sheetData>
  <mergeCells count="1">
    <mergeCell ref="L18:M18"/>
  </mergeCells>
  <printOptions/>
  <pageMargins left="0.5118110236220472" right="0.11811023622047245" top="0.3937007874015748" bottom="0.3937007874015748" header="0.31496062992125984" footer="0.31496062992125984"/>
  <pageSetup fitToHeight="0" fitToWidth="1" horizontalDpi="300" verticalDpi="300" orientation="landscape" paperSize="9" scale="57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907a78e-75f2-4f05-91d0-96edef6c561b">
      <Terms xmlns="http://schemas.microsoft.com/office/infopath/2007/PartnerControls"/>
    </lcf76f155ced4ddcb4097134ff3c332f>
    <TaxCatchAll xmlns="245e2b90-49fe-4ba6-b1b7-de318df298e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EFC3FE4F62AD546AE2095E1B2E7290F" ma:contentTypeVersion="13" ma:contentTypeDescription="Vytvoří nový dokument" ma:contentTypeScope="" ma:versionID="85ee04e012cac54e19eefa7b26c361fe">
  <xsd:schema xmlns:xsd="http://www.w3.org/2001/XMLSchema" xmlns:xs="http://www.w3.org/2001/XMLSchema" xmlns:p="http://schemas.microsoft.com/office/2006/metadata/properties" xmlns:ns2="c907a78e-75f2-4f05-91d0-96edef6c561b" xmlns:ns3="245e2b90-49fe-4ba6-b1b7-de318df298e8" targetNamespace="http://schemas.microsoft.com/office/2006/metadata/properties" ma:root="true" ma:fieldsID="642f996bd8e38db6a5859f26dc6315cf" ns2:_="" ns3:_="">
    <xsd:import namespace="c907a78e-75f2-4f05-91d0-96edef6c561b"/>
    <xsd:import namespace="245e2b90-49fe-4ba6-b1b7-de318df298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07a78e-75f2-4f05-91d0-96edef6c56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Značky obrázků" ma:readOnly="false" ma:fieldId="{5cf76f15-5ced-4ddc-b409-7134ff3c332f}" ma:taxonomyMulti="true" ma:sspId="ed1687f4-ff3d-47d4-be9c-921a4eaf9e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5e2b90-49fe-4ba6-b1b7-de318df298e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87a566e-be15-48d3-bf7a-16239de574a7}" ma:internalName="TaxCatchAll" ma:showField="CatchAllData" ma:web="245e2b90-49fe-4ba6-b1b7-de318df298e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A60608-ABFB-4E66-BA82-6A9BB5546D56}">
  <ds:schemaRefs>
    <ds:schemaRef ds:uri="http://schemas.microsoft.com/office/2006/metadata/properties"/>
    <ds:schemaRef ds:uri="http://schemas.microsoft.com/office/infopath/2007/PartnerControls"/>
    <ds:schemaRef ds:uri="c907a78e-75f2-4f05-91d0-96edef6c561b"/>
    <ds:schemaRef ds:uri="245e2b90-49fe-4ba6-b1b7-de318df298e8"/>
  </ds:schemaRefs>
</ds:datastoreItem>
</file>

<file path=customXml/itemProps2.xml><?xml version="1.0" encoding="utf-8"?>
<ds:datastoreItem xmlns:ds="http://schemas.openxmlformats.org/officeDocument/2006/customXml" ds:itemID="{182213E2-37C8-417B-A92A-AE90D12B19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07a78e-75f2-4f05-91d0-96edef6c561b"/>
    <ds:schemaRef ds:uri="245e2b90-49fe-4ba6-b1b7-de318df298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4FA88CA-BD57-4F41-94BE-BF755F22CBF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2023-01-18T10:12:38Z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0x010100FEFC3FE4F62AD546AE2095E1B2E7290F</vt:lpwstr>
  </property>
  <property fmtid="{D5CDD505-2E9C-101B-9397-08002B2CF9AE}" pid="3" name="MediaServiceImageTags">
    <vt:lpwstr/>
  </property>
</Properties>
</file>