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VEDENI\1_Úkoly zřizovatele\REACT EU\Vyzva_98\Veřejná zakázka\VZ11 - Zdrojové mosty JIP UNP\Kraj\"/>
    </mc:Choice>
  </mc:AlternateContent>
  <bookViews>
    <workbookView xWindow="0" yWindow="0" windowWidth="28800" windowHeight="12300" firstSheet="2" activeTab="2"/>
  </bookViews>
  <sheets>
    <sheet name="Pokyny pro vyplnění" sheetId="11" state="hidden" r:id="rId1"/>
    <sheet name="VzorPolozky" sheetId="10" state="hidden" r:id="rId2"/>
    <sheet name="Budova U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'Budova U'!$1:$7</definedName>
    <definedName name="oadresa">#REF!</definedName>
    <definedName name="_xlnm.Print_Area" localSheetId="2">'Budova U'!$A$1:$G$138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31" i="12" l="1"/>
  <c r="E33" i="12" s="1"/>
  <c r="E32" i="12" l="1"/>
  <c r="C137" i="12" l="1"/>
  <c r="C136" i="12"/>
  <c r="C135" i="12"/>
  <c r="C134" i="12"/>
  <c r="C133" i="12"/>
  <c r="C132" i="12"/>
  <c r="C131" i="12"/>
  <c r="E25" i="12" l="1"/>
  <c r="G8" i="12" l="1"/>
</calcChain>
</file>

<file path=xl/comments1.xml><?xml version="1.0" encoding="utf-8"?>
<comments xmlns="http://schemas.openxmlformats.org/spreadsheetml/2006/main">
  <authors>
    <author>jplesnik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<sst xmlns="http://schemas.openxmlformats.org/spreadsheetml/2006/main" count="408" uniqueCount="277">
  <si>
    <t xml:space="preserve">Položkový rozpočet </t>
  </si>
  <si>
    <t>S:</t>
  </si>
  <si>
    <t>O:</t>
  </si>
  <si>
    <t>R:</t>
  </si>
  <si>
    <t>Celkem</t>
  </si>
  <si>
    <t>Dodávka</t>
  </si>
  <si>
    <t>Montáž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</si>
  <si>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</si>
  <si>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</si>
  <si>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</si>
  <si>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</si>
  <si>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</si>
  <si>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</si>
  <si>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</si>
  <si>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</si>
  <si>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</si>
  <si>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</si>
  <si>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</si>
  <si>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</si>
  <si>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</si>
  <si>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</si>
  <si>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</si>
  <si>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</si>
  <si>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</si>
  <si>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</si>
  <si>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</si>
  <si>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</si>
  <si>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</si>
  <si>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</si>
  <si>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</si>
  <si>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</si>
  <si>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</si>
  <si>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</si>
  <si>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</si>
  <si>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ks</t>
  </si>
  <si>
    <t>m</t>
  </si>
  <si>
    <t>MP1</t>
  </si>
  <si>
    <t>Rozvody medicinálních plynů</t>
  </si>
  <si>
    <t>MP1_001</t>
  </si>
  <si>
    <t>D+M Trubka Cu průměr   8x1</t>
  </si>
  <si>
    <t>MP1_002</t>
  </si>
  <si>
    <t xml:space="preserve">D+M Trubka Cu průměr 12x1 </t>
  </si>
  <si>
    <t>MP1_003</t>
  </si>
  <si>
    <t>D+M Trubka Cu průměr 18x1</t>
  </si>
  <si>
    <t>MP1_004</t>
  </si>
  <si>
    <t>D+M Trubka Cu průměr 22x1</t>
  </si>
  <si>
    <t>MP1_005</t>
  </si>
  <si>
    <t>D+M Trubka Cu průměr 28x1</t>
  </si>
  <si>
    <t>MP1_006</t>
  </si>
  <si>
    <t>MP1_007</t>
  </si>
  <si>
    <t>Prořez potrubí 3%</t>
  </si>
  <si>
    <t>kpl</t>
  </si>
  <si>
    <t>MP1_008</t>
  </si>
  <si>
    <t>D+M Tvarovky Cu pr. 8</t>
  </si>
  <si>
    <t>MP1_009</t>
  </si>
  <si>
    <t>D+M Tvarovky Cu pr. 12</t>
  </si>
  <si>
    <t>MP1_010</t>
  </si>
  <si>
    <t>D+M Tvarovky Cu pr. 18</t>
  </si>
  <si>
    <t>MP1_011</t>
  </si>
  <si>
    <t>D+M Tvarovky Cu pr. 22</t>
  </si>
  <si>
    <t>MP1_012</t>
  </si>
  <si>
    <t>D+M Tvarovky Cu pr. 28</t>
  </si>
  <si>
    <t>MP1_013</t>
  </si>
  <si>
    <t>MP1_014</t>
  </si>
  <si>
    <t>D+M Pájka Ag 45 + pasta</t>
  </si>
  <si>
    <t>kg</t>
  </si>
  <si>
    <t>MP1_015</t>
  </si>
  <si>
    <t>D+M Ocelový chránič 22x2.3- tr. svař.1/2", pr.12</t>
  </si>
  <si>
    <t>MP1_016</t>
  </si>
  <si>
    <t>D+M Ocelový chránič 26x2,6- tr. svař.3/4", pr.18</t>
  </si>
  <si>
    <t>MP1_017</t>
  </si>
  <si>
    <t>D+M Ocelový chránič 38x2,6- tr. svař.1", pr.22</t>
  </si>
  <si>
    <t>MP1_018</t>
  </si>
  <si>
    <t>D+M Ocelový chránič 44x3,2- tr. svař.5/4", pr.28</t>
  </si>
  <si>
    <t>MP1_019</t>
  </si>
  <si>
    <t>MP1_021</t>
  </si>
  <si>
    <t>D+M Konzola trubek (2-3 trubky, závěs 0,5m), vč. kotvení a objímek</t>
  </si>
  <si>
    <t>MP1_023</t>
  </si>
  <si>
    <t>MP1_024</t>
  </si>
  <si>
    <t>MP1_025</t>
  </si>
  <si>
    <t>MP1_026</t>
  </si>
  <si>
    <t>MP1_027</t>
  </si>
  <si>
    <t>MP1_028</t>
  </si>
  <si>
    <t>D+M Ventilová skříň (UP-3) pro 3 plyny vč. uzávěru, čidla klinické signalizace, manometru, nouzového vstupu (terminální jednotky), pro každý plyn</t>
  </si>
  <si>
    <t>D+M Vyhodnocovací skříň signalizace tlaku plynu STP pro 1-6 čidel</t>
  </si>
  <si>
    <t>D+M Propláchnutí rozvodu dusíkem (na bm potrubí)</t>
  </si>
  <si>
    <t>D+M Ochranný plyn pro pájení Cu trubek</t>
  </si>
  <si>
    <t>Napojení na stávající rozvody</t>
  </si>
  <si>
    <t xml:space="preserve">D+M Manometr - rozsah 0-1 MPa </t>
  </si>
  <si>
    <t>D+M Vakuometr - rozsah 0--100 kPa</t>
  </si>
  <si>
    <t>Ukončovací prvky</t>
  </si>
  <si>
    <t>D+M Kohout kulový R 253 1" vč.šr.</t>
  </si>
  <si>
    <t>Vedení montážních prací</t>
  </si>
  <si>
    <t>Tlaková zkouška - úseková</t>
  </si>
  <si>
    <t>Tlaková zkouška - závěrečná</t>
  </si>
  <si>
    <t>Zkoušky potrubních rozvodů dle 7396-1</t>
  </si>
  <si>
    <t>Výchozí revize - plynová</t>
  </si>
  <si>
    <t>Výchozí revize - elektro</t>
  </si>
  <si>
    <t>Proškolení obsluhy, předání dokumentace</t>
  </si>
  <si>
    <t>Zakreslení skutečného stavu</t>
  </si>
  <si>
    <t>Dopravné</t>
  </si>
  <si>
    <t>MP2</t>
  </si>
  <si>
    <t>D+M Kohout kulový R 253 1/4" vč.šr. - uzávěry technologie, uzávěry pod manometry a čidla</t>
  </si>
  <si>
    <t>MP1_020</t>
  </si>
  <si>
    <t>MP1_022</t>
  </si>
  <si>
    <t>MP1_029</t>
  </si>
  <si>
    <t>MP1_030</t>
  </si>
  <si>
    <t>MP2_001</t>
  </si>
  <si>
    <t>MP2_002</t>
  </si>
  <si>
    <t>D+M Propojení klinické signalizace (např. kabel SYKFY 2x2x0,5)</t>
  </si>
  <si>
    <t>MP1_031</t>
  </si>
  <si>
    <t>MP1_032</t>
  </si>
  <si>
    <t>MP1_033</t>
  </si>
  <si>
    <t>MP3</t>
  </si>
  <si>
    <t>Nemocnice Třebíč</t>
  </si>
  <si>
    <t>Budova U</t>
  </si>
  <si>
    <t>Medicinální plyny</t>
  </si>
  <si>
    <t>MP4</t>
  </si>
  <si>
    <t>Elektroinstalace</t>
  </si>
  <si>
    <t>Demontáž stávajících mostů</t>
  </si>
  <si>
    <t>Ekologická likvidace demontovaných mostů</t>
  </si>
  <si>
    <t>Ekologická likvidace demonovaného potrubí</t>
  </si>
  <si>
    <t>hod</t>
  </si>
  <si>
    <t>Statika</t>
  </si>
  <si>
    <t>Podhledy</t>
  </si>
  <si>
    <t>MaR</t>
  </si>
  <si>
    <t>MS-IOM2723-0</t>
  </si>
  <si>
    <t>SW Práce</t>
  </si>
  <si>
    <t>Programování</t>
  </si>
  <si>
    <t>Vizualizace</t>
  </si>
  <si>
    <t>Test</t>
  </si>
  <si>
    <t>HW Práce</t>
  </si>
  <si>
    <t>Instalace kabeláže</t>
  </si>
  <si>
    <t>Úprava rozvaděče</t>
  </si>
  <si>
    <t>Montážní materiál</t>
  </si>
  <si>
    <t>Kabeláž, drobný montážní mat.</t>
  </si>
  <si>
    <t>Doprava</t>
  </si>
  <si>
    <t xml:space="preserve">Rozšiřující modul </t>
  </si>
  <si>
    <t>Zajištění odstávek a náhradního napájení objektu U kyslíkem</t>
  </si>
  <si>
    <t>D+M Čidlo provozní signalizace - podtlakové (0- -1 bar, 4-20 mA)</t>
  </si>
  <si>
    <t>D+M Čidlo provozní signalizace - tlakové (0-10 bar, 4-20 mA)</t>
  </si>
  <si>
    <t>Přítopmost technika TIČR pro elektroinstalaci</t>
  </si>
  <si>
    <t>Požární dohled po svařovacích pracech</t>
  </si>
  <si>
    <t>Zašlolení technikem BOZP pro instlaci zařízení</t>
  </si>
  <si>
    <t>Jádrové vrtání prostupů</t>
  </si>
  <si>
    <t>Společné náklady na instalaci zdravotnické technologie</t>
  </si>
  <si>
    <t>MP5</t>
  </si>
  <si>
    <t>MP6</t>
  </si>
  <si>
    <t>MP7</t>
  </si>
  <si>
    <t>Odpojení stávající kabeláže</t>
  </si>
  <si>
    <t>Demontáž stávající kabeláže</t>
  </si>
  <si>
    <t>Práce se stávajícími trasami</t>
  </si>
  <si>
    <t>Manipulace s podhledy</t>
  </si>
  <si>
    <t>Doplnění jističe do HR - 16B/1</t>
  </si>
  <si>
    <t>Kabel CXKH-R 3x2,5</t>
  </si>
  <si>
    <t>Ukončení kabeláže</t>
  </si>
  <si>
    <t>Kabel UTP cat6 LSOH Dca-s2,d2,a1</t>
  </si>
  <si>
    <t>Patch panel cat.6 24p</t>
  </si>
  <si>
    <t>Vodič CYA 10 H07V-K oranžový</t>
  </si>
  <si>
    <t>Kabelové oko 10</t>
  </si>
  <si>
    <t xml:space="preserve">Svazkový držák </t>
  </si>
  <si>
    <t>Krabice odbočná s ekvipotenciální svorkovnicí</t>
  </si>
  <si>
    <t>Drobný materiál</t>
  </si>
  <si>
    <t>Podíl přidružených výkonů</t>
  </si>
  <si>
    <t>Lešení/plošina</t>
  </si>
  <si>
    <t>Likvidace demontovaného materiálu</t>
  </si>
  <si>
    <t>Měření metalické kabeláže</t>
  </si>
  <si>
    <t>Revize</t>
  </si>
  <si>
    <t>Dopravné, režie</t>
  </si>
  <si>
    <t>Provozní vlivy</t>
  </si>
  <si>
    <t>Úklid</t>
  </si>
  <si>
    <t>Cena D+M</t>
  </si>
  <si>
    <t>Suma za dodávku a montáž</t>
  </si>
  <si>
    <t>941955002R00</t>
  </si>
  <si>
    <t>Lešení lehké pomocné, výška podlahy do 1,9 m</t>
  </si>
  <si>
    <t>m2</t>
  </si>
  <si>
    <t>784011222RT2</t>
  </si>
  <si>
    <t>Zakrytí podlah, včetně odstranění včetně papírové lepenky</t>
  </si>
  <si>
    <t>952902110R00</t>
  </si>
  <si>
    <t>Zametání v místnostech, chodbách, na  schodišti a na půdách</t>
  </si>
  <si>
    <t>999281151R00</t>
  </si>
  <si>
    <t>Přesun hmot pro opravy a údržbu do v. 25 m,nošením</t>
  </si>
  <si>
    <t>t</t>
  </si>
  <si>
    <t>767585115R00</t>
  </si>
  <si>
    <t>Montáž doplňků podhledů - úprava kazet</t>
  </si>
  <si>
    <t>767584641R00</t>
  </si>
  <si>
    <t>Montáž podhledů ostatních  -  rošty</t>
  </si>
  <si>
    <t>767584642R00</t>
  </si>
  <si>
    <t>Montáž podhledů ostatních  -  desky</t>
  </si>
  <si>
    <t>767586101RT1</t>
  </si>
  <si>
    <t>Nosný rošt podhledu Armstrong, Prelude 24 modul 60 x 60 cm (kazety)</t>
  </si>
  <si>
    <t>767581801R00</t>
  </si>
  <si>
    <t>Demontáž podhledů - kazet</t>
  </si>
  <si>
    <t>767582800R00</t>
  </si>
  <si>
    <t>Demontáž podhledů - roštů</t>
  </si>
  <si>
    <t>767896920R00</t>
  </si>
  <si>
    <t>Těsnění spár styků tmelením</t>
  </si>
  <si>
    <t>595960004R</t>
  </si>
  <si>
    <t>Ecomin Orbit SK, 600x600x13 mm</t>
  </si>
  <si>
    <t>998767203R00</t>
  </si>
  <si>
    <t>Přesun hmot pro zámečnické konstr., výšky do 24 m</t>
  </si>
  <si>
    <t>%</t>
  </si>
  <si>
    <t>100</t>
  </si>
  <si>
    <t>Náklady na přesun hmot a pracovníků</t>
  </si>
  <si>
    <t>Kč</t>
  </si>
  <si>
    <t>904</t>
  </si>
  <si>
    <t>Příplatek za ztížené podmínky</t>
  </si>
  <si>
    <t>005122010R</t>
  </si>
  <si>
    <t>Soubor</t>
  </si>
  <si>
    <t>005124010R</t>
  </si>
  <si>
    <t>Koordinační činnost</t>
  </si>
  <si>
    <t>909      R00</t>
  </si>
  <si>
    <t>Hzs-nezmeritelne stavebni prace</t>
  </si>
  <si>
    <t>h</t>
  </si>
  <si>
    <t>005122 R</t>
  </si>
  <si>
    <t>005211080R</t>
  </si>
  <si>
    <t>Bezpečnostní a hygienická opatření</t>
  </si>
  <si>
    <t>005261010R</t>
  </si>
  <si>
    <t>Pojištění dodavatele a pojištění díla</t>
  </si>
  <si>
    <t>MP1_034</t>
  </si>
  <si>
    <t>MP1_035</t>
  </si>
  <si>
    <t>MP1_036</t>
  </si>
  <si>
    <t>MP1_037</t>
  </si>
  <si>
    <t>Demontáž a zpětná montáž systému sestra-pacient (stávající systém ZPT Vigantice)</t>
  </si>
  <si>
    <t>MP7_001</t>
  </si>
  <si>
    <t>MP7_002</t>
  </si>
  <si>
    <t>MP7_003</t>
  </si>
  <si>
    <t>MP7_004</t>
  </si>
  <si>
    <t>MP7_005</t>
  </si>
  <si>
    <t>MP7_006</t>
  </si>
  <si>
    <t>MP7_007</t>
  </si>
  <si>
    <t>MP7_008</t>
  </si>
  <si>
    <t>MP7_009</t>
  </si>
  <si>
    <t>MP7_010</t>
  </si>
  <si>
    <t>MP7_011</t>
  </si>
  <si>
    <t>MP7_012</t>
  </si>
  <si>
    <t>MP4_1</t>
  </si>
  <si>
    <t>MP4_2</t>
  </si>
  <si>
    <t>MP4_3</t>
  </si>
  <si>
    <t>MP4_4</t>
  </si>
  <si>
    <t>MP4_5</t>
  </si>
  <si>
    <t>MP4_6</t>
  </si>
  <si>
    <t>MP5_1</t>
  </si>
  <si>
    <t>MP5_5</t>
  </si>
  <si>
    <t>MP5_3</t>
  </si>
  <si>
    <t>MP5_2</t>
  </si>
  <si>
    <t>MP5_4</t>
  </si>
  <si>
    <t>MP5_6</t>
  </si>
  <si>
    <t>MP5_7</t>
  </si>
  <si>
    <t>MP5_8</t>
  </si>
  <si>
    <t>MP5_9</t>
  </si>
  <si>
    <t>MP5_10</t>
  </si>
  <si>
    <t>MP5_11</t>
  </si>
  <si>
    <t>MP5_12</t>
  </si>
  <si>
    <t>MP5_13</t>
  </si>
  <si>
    <t>MP5_14</t>
  </si>
  <si>
    <t>MP5_15</t>
  </si>
  <si>
    <t>MP5_16</t>
  </si>
  <si>
    <t>MP5_17</t>
  </si>
  <si>
    <t>MP5_18</t>
  </si>
  <si>
    <t>MP5_19</t>
  </si>
  <si>
    <t>MP5_20</t>
  </si>
  <si>
    <t>MP5_21</t>
  </si>
  <si>
    <t>MP5_22</t>
  </si>
  <si>
    <t>Montážní práce</t>
  </si>
  <si>
    <t xml:space="preserve">Zajištění provozu objednatele </t>
  </si>
  <si>
    <t>Demontáž stávajícího potrubí (na základě etapizace), demontáž uzavíracích ventilů v místnostech</t>
  </si>
  <si>
    <t>Činnost koordinátora BOZP</t>
  </si>
  <si>
    <t>Posouzení statika, vč. vydání technické zprávy pro ověření navrženého způsobu instalace stropních mostů do stropních konstrukcí</t>
  </si>
  <si>
    <t>Otvory pro kotvení - vrtání beton, čištění, délka 150 mm</t>
  </si>
  <si>
    <t>Kotva chemická - 130 mm pro M12</t>
  </si>
  <si>
    <t>Závitová tyč M12x200, podložka, matice</t>
  </si>
  <si>
    <t>Vynášecí konzole pro zdvižný most velký</t>
  </si>
  <si>
    <t>Vynášecí konzole pro zdvižný most malý</t>
  </si>
  <si>
    <t>D+M Značení potrubních rozvodů, dle ČSN EN ISO 7396 + nátěrové hmoty (na bm potrubí)</t>
  </si>
  <si>
    <t xml:space="preserve">Zdvižný most: 2 ks - (700 mm) - požadované technické parametry vč. příslušenství viz Svazek 1 příloha č. 1 - Minimální technické parametry; v souladu s přílohou č. 1 kupní smlouvy - Technická specifikace
</t>
  </si>
  <si>
    <t xml:space="preserve">Zdvižný most: 12 ks - (2 000 mm) - požadované technické parametry vč. příslušenství viz Svazek 1 příloha č. 1 - Minimální technické parametry; v souladu s přílohou č. 1 kupní smlouvy - Technická specifikace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</si>
</sst>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000"/>
    <numFmt numFmtId="165" formatCode="0.00000"/>
  </numFmts>
  <fonts count="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8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5" fillId="0" borderId="0" xfId="0" applyFont="1"/>
    <xf numFmtId="49" fontId="0" fillId="0" borderId="1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0" xfId="0" applyNumberFormat="1"/>
    <xf numFmtId="0" fontId="0" fillId="3" borderId="4" xfId="0" applyFill="1" applyBorder="1" applyAlignment="1">
      <alignment vertical="center"/>
    </xf>
    <xf numFmtId="49" fontId="0" fillId="3" borderId="1" xfId="0" applyNumberFormat="1" applyFill="1" applyBorder="1" applyAlignment="1">
      <alignment vertical="center"/>
    </xf>
    <xf numFmtId="0" fontId="0" fillId="4" borderId="2" xfId="0" applyFill="1" applyBorder="1"/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49" fontId="0" fillId="4" borderId="4" xfId="0" applyNumberFormat="1" applyFill="1" applyBorder="1"/>
    <xf numFmtId="0" fontId="0" fillId="4" borderId="4" xfId="0" applyFill="1" applyBorder="1" applyAlignment="1">
      <alignment wrapText="1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6" xfId="0" applyFont="1" applyFill="1" applyBorder="1" applyAlignment="1">
      <alignment vertical="top"/>
    </xf>
    <xf numFmtId="49" fontId="5" fillId="3" borderId="3" xfId="0" applyNumberFormat="1" applyFont="1" applyFill="1" applyBorder="1" applyAlignment="1">
      <alignment vertical="top"/>
    </xf>
    <xf numFmtId="0" fontId="5" fillId="3" borderId="3" xfId="0" applyFont="1" applyFill="1" applyBorder="1" applyAlignment="1">
      <alignment horizontal="center" vertical="top" shrinkToFit="1"/>
    </xf>
    <xf numFmtId="164" fontId="5" fillId="3" borderId="3" xfId="0" applyNumberFormat="1" applyFont="1" applyFill="1" applyBorder="1" applyAlignment="1">
      <alignment vertical="top" shrinkToFit="1"/>
    </xf>
    <xf numFmtId="4" fontId="5" fillId="3" borderId="3" xfId="0" applyNumberFormat="1" applyFont="1" applyFill="1" applyBorder="1" applyAlignment="1">
      <alignment vertical="top" shrinkToFit="1"/>
    </xf>
    <xf numFmtId="4" fontId="5" fillId="3" borderId="7" xfId="0" applyNumberFormat="1" applyFont="1" applyFill="1" applyBorder="1" applyAlignment="1">
      <alignment vertical="top" shrinkToFit="1"/>
    </xf>
    <xf numFmtId="0" fontId="7" fillId="0" borderId="8" xfId="0" applyFont="1" applyBorder="1" applyAlignment="1">
      <alignment vertical="top"/>
    </xf>
    <xf numFmtId="49" fontId="7" fillId="0" borderId="9" xfId="0" applyNumberFormat="1" applyFont="1" applyBorder="1" applyAlignment="1">
      <alignment vertical="top"/>
    </xf>
    <xf numFmtId="164" fontId="7" fillId="0" borderId="9" xfId="0" applyNumberFormat="1" applyFont="1" applyBorder="1" applyAlignment="1">
      <alignment vertical="top" shrinkToFit="1"/>
    </xf>
    <xf numFmtId="4" fontId="7" fillId="0" borderId="9" xfId="0" applyNumberFormat="1" applyFont="1" applyBorder="1" applyAlignment="1">
      <alignment vertical="top" shrinkToFit="1"/>
    </xf>
    <xf numFmtId="4" fontId="7" fillId="0" borderId="10" xfId="0" applyNumberFormat="1" applyFont="1" applyBorder="1" applyAlignment="1">
      <alignment vertical="top" shrinkToFit="1"/>
    </xf>
    <xf numFmtId="0" fontId="7" fillId="0" borderId="11" xfId="0" applyFont="1" applyBorder="1" applyAlignment="1">
      <alignment vertical="top"/>
    </xf>
    <xf numFmtId="49" fontId="7" fillId="0" borderId="12" xfId="0" applyNumberFormat="1" applyFont="1" applyBorder="1" applyAlignment="1">
      <alignment vertical="top"/>
    </xf>
    <xf numFmtId="164" fontId="7" fillId="0" borderId="12" xfId="0" applyNumberFormat="1" applyFont="1" applyBorder="1" applyAlignment="1">
      <alignment vertical="top" shrinkToFit="1"/>
    </xf>
    <xf numFmtId="4" fontId="7" fillId="0" borderId="12" xfId="0" applyNumberFormat="1" applyFont="1" applyBorder="1" applyAlignment="1">
      <alignment vertical="top" shrinkToFit="1"/>
    </xf>
    <xf numFmtId="4" fontId="7" fillId="0" borderId="13" xfId="0" applyNumberFormat="1" applyFont="1" applyBorder="1" applyAlignment="1">
      <alignment vertical="top" shrinkToFit="1"/>
    </xf>
    <xf numFmtId="49" fontId="5" fillId="3" borderId="3" xfId="0" applyNumberFormat="1" applyFont="1" applyFill="1" applyBorder="1" applyAlignment="1">
      <alignment horizontal="left" vertical="top" wrapText="1"/>
    </xf>
    <xf numFmtId="49" fontId="7" fillId="0" borderId="12" xfId="0" applyNumberFormat="1" applyFont="1" applyBorder="1" applyAlignment="1">
      <alignment horizontal="left" vertical="top" wrapText="1"/>
    </xf>
    <xf numFmtId="49" fontId="7" fillId="0" borderId="9" xfId="0" applyNumberFormat="1" applyFont="1" applyBorder="1" applyAlignment="1">
      <alignment horizontal="left" vertical="top" wrapText="1"/>
    </xf>
    <xf numFmtId="49" fontId="8" fillId="0" borderId="12" xfId="0" applyNumberFormat="1" applyFont="1" applyBorder="1" applyAlignment="1">
      <alignment horizontal="left" vertical="top" wrapText="1"/>
    </xf>
    <xf numFmtId="0" fontId="0" fillId="3" borderId="6" xfId="0" applyFill="1" applyBorder="1" applyAlignment="1">
      <alignment vertical="top"/>
    </xf>
    <xf numFmtId="49" fontId="0" fillId="3" borderId="3" xfId="0" applyNumberFormat="1" applyFill="1" applyBorder="1" applyAlignment="1">
      <alignment vertical="top"/>
    </xf>
    <xf numFmtId="4" fontId="0" fillId="3" borderId="3" xfId="0" applyNumberFormat="1" applyFill="1" applyBorder="1" applyAlignment="1">
      <alignment vertical="top" shrinkToFit="1"/>
    </xf>
    <xf numFmtId="4" fontId="0" fillId="3" borderId="7" xfId="0" applyNumberFormat="1" applyFill="1" applyBorder="1" applyAlignment="1">
      <alignment vertical="top" shrinkToFit="1"/>
    </xf>
    <xf numFmtId="0" fontId="7" fillId="0" borderId="0" xfId="0" applyFont="1" applyAlignment="1">
      <alignment vertical="top"/>
    </xf>
    <xf numFmtId="49" fontId="7" fillId="0" borderId="0" xfId="0" applyNumberFormat="1" applyFont="1" applyAlignment="1">
      <alignment vertical="top"/>
    </xf>
    <xf numFmtId="49" fontId="7" fillId="0" borderId="0" xfId="0" applyNumberFormat="1" applyFont="1" applyAlignment="1">
      <alignment horizontal="left" vertical="top" wrapText="1"/>
    </xf>
    <xf numFmtId="164" fontId="7" fillId="0" borderId="0" xfId="0" applyNumberFormat="1" applyFont="1" applyAlignment="1">
      <alignment vertical="top" shrinkToFit="1"/>
    </xf>
    <xf numFmtId="4" fontId="7" fillId="0" borderId="0" xfId="0" applyNumberFormat="1" applyFont="1" applyAlignment="1">
      <alignment vertical="top" shrinkToFit="1"/>
    </xf>
    <xf numFmtId="6" fontId="0" fillId="0" borderId="0" xfId="0" applyNumberFormat="1"/>
    <xf numFmtId="9" fontId="0" fillId="0" borderId="0" xfId="0" applyNumberFormat="1"/>
    <xf numFmtId="3" fontId="7" fillId="0" borderId="12" xfId="0" applyNumberFormat="1" applyFont="1" applyBorder="1" applyAlignment="1">
      <alignment vertical="top" shrinkToFit="1"/>
    </xf>
    <xf numFmtId="0" fontId="8" fillId="0" borderId="8" xfId="0" applyFont="1" applyBorder="1" applyAlignment="1">
      <alignment vertical="top"/>
    </xf>
    <xf numFmtId="49" fontId="8" fillId="0" borderId="9" xfId="0" applyNumberFormat="1" applyFont="1" applyBorder="1" applyAlignment="1">
      <alignment vertical="top"/>
    </xf>
    <xf numFmtId="0" fontId="8" fillId="0" borderId="9" xfId="0" applyFont="1" applyBorder="1" applyAlignment="1">
      <alignment horizontal="center" vertical="top" shrinkToFit="1"/>
    </xf>
    <xf numFmtId="164" fontId="8" fillId="0" borderId="9" xfId="0" applyNumberFormat="1" applyFont="1" applyBorder="1" applyAlignment="1">
      <alignment vertical="top" shrinkToFit="1"/>
    </xf>
    <xf numFmtId="4" fontId="8" fillId="0" borderId="9" xfId="0" applyNumberFormat="1" applyFont="1" applyBorder="1" applyAlignment="1">
      <alignment vertical="top" shrinkToFit="1"/>
    </xf>
    <xf numFmtId="0" fontId="8" fillId="0" borderId="11" xfId="0" applyFont="1" applyBorder="1" applyAlignment="1">
      <alignment vertical="top"/>
    </xf>
    <xf numFmtId="49" fontId="8" fillId="0" borderId="12" xfId="0" applyNumberFormat="1" applyFont="1" applyBorder="1" applyAlignment="1">
      <alignment vertical="top"/>
    </xf>
    <xf numFmtId="0" fontId="8" fillId="0" borderId="12" xfId="0" applyFont="1" applyBorder="1" applyAlignment="1">
      <alignment horizontal="center" vertical="top" shrinkToFit="1"/>
    </xf>
    <xf numFmtId="164" fontId="8" fillId="0" borderId="12" xfId="0" applyNumberFormat="1" applyFont="1" applyBorder="1" applyAlignment="1">
      <alignment vertical="top" shrinkToFit="1"/>
    </xf>
    <xf numFmtId="4" fontId="8" fillId="0" borderId="12" xfId="0" applyNumberFormat="1" applyFont="1" applyBorder="1" applyAlignment="1">
      <alignment vertical="top" shrinkToFit="1"/>
    </xf>
    <xf numFmtId="49" fontId="8" fillId="0" borderId="9" xfId="0" applyNumberFormat="1" applyFont="1" applyBorder="1" applyAlignment="1">
      <alignment horizontal="left" vertical="top" wrapText="1"/>
    </xf>
    <xf numFmtId="0" fontId="7" fillId="0" borderId="12" xfId="0" applyFont="1" applyBorder="1" applyAlignment="1">
      <alignment horizontal="center" vertical="top" shrinkToFit="1"/>
    </xf>
    <xf numFmtId="0" fontId="7" fillId="0" borderId="9" xfId="0" applyFont="1" applyBorder="1" applyAlignment="1">
      <alignment horizontal="center" vertical="top" shrinkToFit="1"/>
    </xf>
    <xf numFmtId="0" fontId="7" fillId="0" borderId="0" xfId="0" applyFont="1" applyAlignment="1">
      <alignment horizontal="center" vertical="top" shrinkToFit="1"/>
    </xf>
    <xf numFmtId="165" fontId="7" fillId="0" borderId="12" xfId="0" applyNumberFormat="1" applyFont="1" applyBorder="1" applyAlignment="1">
      <alignment vertical="top" shrinkToFit="1"/>
    </xf>
    <xf numFmtId="164" fontId="8" fillId="0" borderId="12" xfId="0" applyNumberFormat="1" applyFont="1" applyFill="1" applyBorder="1" applyAlignment="1">
      <alignment vertical="top" shrinkToFit="1"/>
    </xf>
    <xf numFmtId="164" fontId="8" fillId="0" borderId="9" xfId="0" applyNumberFormat="1" applyFont="1" applyFill="1" applyBorder="1" applyAlignment="1">
      <alignment vertical="top" shrinkToFit="1"/>
    </xf>
    <xf numFmtId="164" fontId="7" fillId="0" borderId="12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49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49" fontId="0" fillId="3" borderId="1" xfId="0" applyNumberFormat="1" applyFill="1" applyBorder="1" applyAlignment="1">
      <alignment horizontal="left" vertical="top" wrapText="1"/>
    </xf>
  </cellXfs>
  <cellStyles count="6">
    <cellStyle name="Měna 2" xfId="3"/>
    <cellStyle name="Normální" xfId="0" builtinId="0"/>
    <cellStyle name="normální 2" xfId="1"/>
    <cellStyle name="Normální 3" xfId="2"/>
    <cellStyle name="Normální 4" xfId="4"/>
    <cellStyle name="Normální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ile\Souteze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7" t="s">
        <v>7</v>
      </c>
    </row>
    <row r="2" spans="1:7" ht="57.75" customHeight="1" x14ac:dyDescent="0.2">
      <c r="A2" s="70" t="s">
        <v>8</v>
      </c>
      <c r="B2" s="70"/>
      <c r="C2" s="70"/>
      <c r="D2" s="70"/>
      <c r="E2" s="70"/>
      <c r="F2" s="70"/>
      <c r="G2" s="7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71" t="s">
        <v>0</v>
      </c>
      <c r="B1" s="71"/>
      <c r="C1" s="72"/>
      <c r="D1" s="71"/>
      <c r="E1" s="71"/>
      <c r="F1" s="71"/>
      <c r="G1" s="71"/>
    </row>
    <row r="2" spans="1:7" ht="24.95" customHeight="1" x14ac:dyDescent="0.2">
      <c r="A2" s="9" t="s">
        <v>1</v>
      </c>
      <c r="B2" s="8"/>
      <c r="C2" s="73"/>
      <c r="D2" s="73"/>
      <c r="E2" s="73"/>
      <c r="F2" s="73"/>
      <c r="G2" s="74"/>
    </row>
    <row r="3" spans="1:7" ht="24.95" customHeight="1" x14ac:dyDescent="0.2">
      <c r="A3" s="9" t="s">
        <v>2</v>
      </c>
      <c r="B3" s="8"/>
      <c r="C3" s="73"/>
      <c r="D3" s="73"/>
      <c r="E3" s="73"/>
      <c r="F3" s="73"/>
      <c r="G3" s="74"/>
    </row>
    <row r="4" spans="1:7" ht="24.95" customHeight="1" x14ac:dyDescent="0.2">
      <c r="A4" s="9" t="s">
        <v>3</v>
      </c>
      <c r="B4" s="8"/>
      <c r="C4" s="73"/>
      <c r="D4" s="73"/>
      <c r="E4" s="73"/>
      <c r="F4" s="73"/>
      <c r="G4" s="74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AG154"/>
  <sheetViews>
    <sheetView tabSelected="1" zoomScale="120" zoomScaleNormal="120" zoomScaleSheetLayoutView="115" workbookViewId="0">
      <pane ySplit="7" topLeftCell="A128" activePane="bottomLeft" state="frozen"/>
      <selection pane="bottomLeft" activeCell="C6" sqref="C6"/>
    </sheetView>
  </sheetViews>
  <sheetFormatPr defaultRowHeight="12.75" x14ac:dyDescent="0.2"/>
  <cols>
    <col min="1" max="1" width="3.42578125" customWidth="1"/>
    <col min="2" max="2" width="12.5703125" style="10" customWidth="1"/>
    <col min="3" max="3" width="38.28515625" style="10" customWidth="1"/>
    <col min="4" max="4" width="4.85546875" style="6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43" max="43" width="33.42578125" customWidth="1"/>
  </cols>
  <sheetData>
    <row r="1" spans="1:33" ht="15.75" customHeight="1" x14ac:dyDescent="0.25">
      <c r="A1" s="75" t="s">
        <v>0</v>
      </c>
      <c r="B1" s="75"/>
      <c r="C1" s="75"/>
      <c r="D1" s="75"/>
      <c r="E1" s="75"/>
      <c r="F1" s="75"/>
      <c r="G1" s="75"/>
      <c r="AG1" t="s">
        <v>9</v>
      </c>
    </row>
    <row r="2" spans="1:33" ht="24.95" customHeight="1" x14ac:dyDescent="0.2">
      <c r="A2" s="9" t="s">
        <v>1</v>
      </c>
      <c r="B2" s="8"/>
      <c r="C2" s="76" t="s">
        <v>114</v>
      </c>
      <c r="D2" s="77"/>
      <c r="E2" s="77"/>
      <c r="F2" s="77"/>
      <c r="G2" s="78"/>
      <c r="AG2" t="s">
        <v>10</v>
      </c>
    </row>
    <row r="3" spans="1:33" ht="24.95" customHeight="1" x14ac:dyDescent="0.2">
      <c r="A3" s="9" t="s">
        <v>2</v>
      </c>
      <c r="B3" s="8"/>
      <c r="C3" s="76" t="s">
        <v>115</v>
      </c>
      <c r="D3" s="77"/>
      <c r="E3" s="77"/>
      <c r="F3" s="77"/>
      <c r="G3" s="78"/>
      <c r="AC3" s="10" t="s">
        <v>10</v>
      </c>
      <c r="AG3" t="s">
        <v>11</v>
      </c>
    </row>
    <row r="4" spans="1:33" ht="24.95" customHeight="1" x14ac:dyDescent="0.2">
      <c r="A4" s="11" t="s">
        <v>3</v>
      </c>
      <c r="B4" s="12"/>
      <c r="C4" s="79" t="s">
        <v>116</v>
      </c>
      <c r="D4" s="80"/>
      <c r="E4" s="80"/>
      <c r="F4" s="80"/>
      <c r="G4" s="81"/>
      <c r="AG4" t="s">
        <v>12</v>
      </c>
    </row>
    <row r="6" spans="1:33" ht="20.100000000000001" customHeight="1" x14ac:dyDescent="0.2">
      <c r="A6" s="14" t="s">
        <v>13</v>
      </c>
      <c r="B6" s="16" t="s">
        <v>14</v>
      </c>
      <c r="C6" s="16" t="s">
        <v>15</v>
      </c>
      <c r="D6" s="15" t="s">
        <v>16</v>
      </c>
      <c r="E6" s="14" t="s">
        <v>17</v>
      </c>
      <c r="F6" s="13" t="s">
        <v>171</v>
      </c>
      <c r="G6" s="14" t="s">
        <v>4</v>
      </c>
      <c r="H6" s="17" t="s">
        <v>5</v>
      </c>
      <c r="I6" s="17" t="s">
        <v>18</v>
      </c>
      <c r="J6" s="17" t="s">
        <v>6</v>
      </c>
      <c r="K6" s="17" t="s">
        <v>19</v>
      </c>
      <c r="L6" s="17" t="s">
        <v>20</v>
      </c>
      <c r="M6" s="17" t="s">
        <v>21</v>
      </c>
      <c r="N6" s="17" t="s">
        <v>22</v>
      </c>
      <c r="O6" s="17" t="s">
        <v>23</v>
      </c>
      <c r="P6" s="17" t="s">
        <v>24</v>
      </c>
      <c r="Q6" s="17" t="s">
        <v>25</v>
      </c>
      <c r="R6" s="17" t="s">
        <v>26</v>
      </c>
      <c r="S6" s="17" t="s">
        <v>27</v>
      </c>
      <c r="T6" s="17" t="s">
        <v>28</v>
      </c>
      <c r="U6" s="17" t="s">
        <v>29</v>
      </c>
      <c r="V6" s="17" t="s">
        <v>30</v>
      </c>
      <c r="W6" s="17" t="s">
        <v>31</v>
      </c>
      <c r="X6" s="17" t="s">
        <v>32</v>
      </c>
    </row>
    <row r="7" spans="1:33" hidden="1" x14ac:dyDescent="0.2">
      <c r="A7" s="1"/>
      <c r="B7" s="2"/>
      <c r="C7" s="2"/>
      <c r="D7" s="4"/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</row>
    <row r="8" spans="1:33" x14ac:dyDescent="0.2">
      <c r="A8" s="20" t="s">
        <v>33</v>
      </c>
      <c r="B8" s="21" t="s">
        <v>36</v>
      </c>
      <c r="C8" s="36" t="s">
        <v>37</v>
      </c>
      <c r="D8" s="22"/>
      <c r="E8" s="23"/>
      <c r="F8" s="24"/>
      <c r="G8" s="25">
        <f>SUM(G9:G45)</f>
        <v>0</v>
      </c>
    </row>
    <row r="9" spans="1:33" x14ac:dyDescent="0.2">
      <c r="A9" s="31">
        <v>1</v>
      </c>
      <c r="B9" s="32" t="s">
        <v>38</v>
      </c>
      <c r="C9" s="37" t="s">
        <v>39</v>
      </c>
      <c r="D9" s="63" t="s">
        <v>35</v>
      </c>
      <c r="E9" s="33">
        <v>84</v>
      </c>
      <c r="F9" s="34"/>
      <c r="G9" s="35"/>
    </row>
    <row r="10" spans="1:33" x14ac:dyDescent="0.2">
      <c r="A10" s="31">
        <v>2</v>
      </c>
      <c r="B10" s="32" t="s">
        <v>40</v>
      </c>
      <c r="C10" s="37" t="s">
        <v>41</v>
      </c>
      <c r="D10" s="63" t="s">
        <v>35</v>
      </c>
      <c r="E10" s="33">
        <v>40</v>
      </c>
      <c r="F10" s="34"/>
      <c r="G10" s="35"/>
    </row>
    <row r="11" spans="1:33" x14ac:dyDescent="0.2">
      <c r="A11" s="31">
        <v>3</v>
      </c>
      <c r="B11" s="32" t="s">
        <v>42</v>
      </c>
      <c r="C11" s="37" t="s">
        <v>43</v>
      </c>
      <c r="D11" s="63" t="s">
        <v>35</v>
      </c>
      <c r="E11" s="33">
        <v>266</v>
      </c>
      <c r="F11" s="34"/>
      <c r="G11" s="35"/>
    </row>
    <row r="12" spans="1:33" x14ac:dyDescent="0.2">
      <c r="A12" s="31">
        <v>4</v>
      </c>
      <c r="B12" s="32" t="s">
        <v>44</v>
      </c>
      <c r="C12" s="37" t="s">
        <v>45</v>
      </c>
      <c r="D12" s="63" t="s">
        <v>35</v>
      </c>
      <c r="E12" s="33">
        <v>123</v>
      </c>
      <c r="F12" s="34"/>
      <c r="G12" s="35"/>
    </row>
    <row r="13" spans="1:33" x14ac:dyDescent="0.2">
      <c r="A13" s="31">
        <v>5</v>
      </c>
      <c r="B13" s="32" t="s">
        <v>46</v>
      </c>
      <c r="C13" s="37" t="s">
        <v>47</v>
      </c>
      <c r="D13" s="63" t="s">
        <v>35</v>
      </c>
      <c r="E13" s="33">
        <v>24</v>
      </c>
      <c r="F13" s="34"/>
      <c r="G13" s="35"/>
    </row>
    <row r="14" spans="1:33" x14ac:dyDescent="0.2">
      <c r="A14" s="31">
        <v>6</v>
      </c>
      <c r="B14" s="32" t="s">
        <v>48</v>
      </c>
      <c r="C14" s="37" t="s">
        <v>50</v>
      </c>
      <c r="D14" s="63" t="s">
        <v>51</v>
      </c>
      <c r="E14" s="33">
        <v>1</v>
      </c>
      <c r="F14" s="34"/>
      <c r="G14" s="35"/>
    </row>
    <row r="15" spans="1:33" x14ac:dyDescent="0.2">
      <c r="A15" s="31">
        <v>7</v>
      </c>
      <c r="B15" s="32" t="s">
        <v>49</v>
      </c>
      <c r="C15" s="37" t="s">
        <v>53</v>
      </c>
      <c r="D15" s="63" t="s">
        <v>34</v>
      </c>
      <c r="E15" s="33">
        <v>42</v>
      </c>
      <c r="F15" s="34"/>
      <c r="G15" s="35"/>
    </row>
    <row r="16" spans="1:33" x14ac:dyDescent="0.2">
      <c r="A16" s="31">
        <v>8</v>
      </c>
      <c r="B16" s="32" t="s">
        <v>52</v>
      </c>
      <c r="C16" s="37" t="s">
        <v>55</v>
      </c>
      <c r="D16" s="63" t="s">
        <v>34</v>
      </c>
      <c r="E16" s="33">
        <v>24</v>
      </c>
      <c r="F16" s="34"/>
      <c r="G16" s="35"/>
    </row>
    <row r="17" spans="1:7" x14ac:dyDescent="0.2">
      <c r="A17" s="31">
        <v>9</v>
      </c>
      <c r="B17" s="32" t="s">
        <v>54</v>
      </c>
      <c r="C17" s="37" t="s">
        <v>57</v>
      </c>
      <c r="D17" s="63" t="s">
        <v>34</v>
      </c>
      <c r="E17" s="33">
        <v>94</v>
      </c>
      <c r="F17" s="34"/>
      <c r="G17" s="35"/>
    </row>
    <row r="18" spans="1:7" x14ac:dyDescent="0.2">
      <c r="A18" s="31">
        <v>10</v>
      </c>
      <c r="B18" s="32" t="s">
        <v>56</v>
      </c>
      <c r="C18" s="37" t="s">
        <v>59</v>
      </c>
      <c r="D18" s="63" t="s">
        <v>34</v>
      </c>
      <c r="E18" s="33">
        <v>56</v>
      </c>
      <c r="F18" s="34"/>
      <c r="G18" s="35"/>
    </row>
    <row r="19" spans="1:7" x14ac:dyDescent="0.2">
      <c r="A19" s="31">
        <v>11</v>
      </c>
      <c r="B19" s="32" t="s">
        <v>58</v>
      </c>
      <c r="C19" s="37" t="s">
        <v>61</v>
      </c>
      <c r="D19" s="63" t="s">
        <v>34</v>
      </c>
      <c r="E19" s="33">
        <v>28</v>
      </c>
      <c r="F19" s="34"/>
      <c r="G19" s="35"/>
    </row>
    <row r="20" spans="1:7" x14ac:dyDescent="0.2">
      <c r="A20" s="31">
        <v>12</v>
      </c>
      <c r="B20" s="32" t="s">
        <v>60</v>
      </c>
      <c r="C20" s="37" t="s">
        <v>64</v>
      </c>
      <c r="D20" s="63" t="s">
        <v>65</v>
      </c>
      <c r="E20" s="33">
        <v>3.2</v>
      </c>
      <c r="F20" s="34"/>
      <c r="G20" s="35"/>
    </row>
    <row r="21" spans="1:7" x14ac:dyDescent="0.2">
      <c r="A21" s="31">
        <v>13</v>
      </c>
      <c r="B21" s="32" t="s">
        <v>62</v>
      </c>
      <c r="C21" s="37" t="s">
        <v>67</v>
      </c>
      <c r="D21" s="63" t="s">
        <v>35</v>
      </c>
      <c r="E21" s="33">
        <v>5</v>
      </c>
      <c r="F21" s="34"/>
      <c r="G21" s="35"/>
    </row>
    <row r="22" spans="1:7" x14ac:dyDescent="0.2">
      <c r="A22" s="31">
        <v>14</v>
      </c>
      <c r="B22" s="32" t="s">
        <v>63</v>
      </c>
      <c r="C22" s="37" t="s">
        <v>69</v>
      </c>
      <c r="D22" s="63" t="s">
        <v>35</v>
      </c>
      <c r="E22" s="33">
        <v>10</v>
      </c>
      <c r="F22" s="34"/>
      <c r="G22" s="35"/>
    </row>
    <row r="23" spans="1:7" x14ac:dyDescent="0.2">
      <c r="A23" s="31">
        <v>15</v>
      </c>
      <c r="B23" s="32" t="s">
        <v>66</v>
      </c>
      <c r="C23" s="37" t="s">
        <v>71</v>
      </c>
      <c r="D23" s="63" t="s">
        <v>35</v>
      </c>
      <c r="E23" s="33">
        <v>5</v>
      </c>
      <c r="F23" s="34"/>
      <c r="G23" s="35"/>
    </row>
    <row r="24" spans="1:7" x14ac:dyDescent="0.2">
      <c r="A24" s="31">
        <v>16</v>
      </c>
      <c r="B24" s="32" t="s">
        <v>68</v>
      </c>
      <c r="C24" s="37" t="s">
        <v>73</v>
      </c>
      <c r="D24" s="63" t="s">
        <v>35</v>
      </c>
      <c r="E24" s="33">
        <v>4</v>
      </c>
      <c r="F24" s="34"/>
      <c r="G24" s="35"/>
    </row>
    <row r="25" spans="1:7" ht="22.5" x14ac:dyDescent="0.2">
      <c r="A25" s="31">
        <v>17</v>
      </c>
      <c r="B25" s="32" t="s">
        <v>70</v>
      </c>
      <c r="C25" s="37" t="s">
        <v>76</v>
      </c>
      <c r="D25" s="63" t="s">
        <v>34</v>
      </c>
      <c r="E25" s="33">
        <f>ROUND(E31/3/1.5,-1)</f>
        <v>120</v>
      </c>
      <c r="F25" s="34"/>
      <c r="G25" s="35"/>
    </row>
    <row r="26" spans="1:7" ht="22.5" x14ac:dyDescent="0.2">
      <c r="A26" s="31">
        <v>18</v>
      </c>
      <c r="B26" s="32" t="s">
        <v>72</v>
      </c>
      <c r="C26" s="37" t="s">
        <v>102</v>
      </c>
      <c r="D26" s="63" t="s">
        <v>34</v>
      </c>
      <c r="E26" s="33">
        <v>42</v>
      </c>
      <c r="F26" s="34"/>
      <c r="G26" s="35"/>
    </row>
    <row r="27" spans="1:7" x14ac:dyDescent="0.2">
      <c r="A27" s="31">
        <v>19</v>
      </c>
      <c r="B27" s="32" t="s">
        <v>74</v>
      </c>
      <c r="C27" s="37" t="s">
        <v>91</v>
      </c>
      <c r="D27" s="63" t="s">
        <v>34</v>
      </c>
      <c r="E27" s="33">
        <v>3</v>
      </c>
      <c r="F27" s="34"/>
      <c r="G27" s="35"/>
    </row>
    <row r="28" spans="1:7" ht="33.75" x14ac:dyDescent="0.2">
      <c r="A28" s="31">
        <v>20</v>
      </c>
      <c r="B28" s="32" t="s">
        <v>103</v>
      </c>
      <c r="C28" s="37" t="s">
        <v>83</v>
      </c>
      <c r="D28" s="63" t="s">
        <v>34</v>
      </c>
      <c r="E28" s="33">
        <v>5</v>
      </c>
      <c r="F28" s="34"/>
      <c r="G28" s="35"/>
    </row>
    <row r="29" spans="1:7" ht="22.5" x14ac:dyDescent="0.2">
      <c r="A29" s="31">
        <v>21</v>
      </c>
      <c r="B29" s="32" t="s">
        <v>75</v>
      </c>
      <c r="C29" s="37" t="s">
        <v>84</v>
      </c>
      <c r="D29" s="63" t="s">
        <v>34</v>
      </c>
      <c r="E29" s="33">
        <v>3</v>
      </c>
      <c r="F29" s="34"/>
      <c r="G29" s="35"/>
    </row>
    <row r="30" spans="1:7" ht="22.5" x14ac:dyDescent="0.2">
      <c r="A30" s="31">
        <v>22</v>
      </c>
      <c r="B30" s="32" t="s">
        <v>104</v>
      </c>
      <c r="C30" s="37" t="s">
        <v>109</v>
      </c>
      <c r="D30" s="63" t="s">
        <v>35</v>
      </c>
      <c r="E30" s="33">
        <v>312</v>
      </c>
      <c r="F30" s="34"/>
      <c r="G30" s="35"/>
    </row>
    <row r="31" spans="1:7" ht="22.5" x14ac:dyDescent="0.2">
      <c r="A31" s="31">
        <v>23</v>
      </c>
      <c r="B31" s="32" t="s">
        <v>77</v>
      </c>
      <c r="C31" s="37" t="s">
        <v>274</v>
      </c>
      <c r="D31" s="63" t="s">
        <v>35</v>
      </c>
      <c r="E31" s="33">
        <f>SUM(E9:E13)</f>
        <v>537</v>
      </c>
      <c r="F31" s="34"/>
      <c r="G31" s="35"/>
    </row>
    <row r="32" spans="1:7" x14ac:dyDescent="0.2">
      <c r="A32" s="31">
        <v>24</v>
      </c>
      <c r="B32" s="32" t="s">
        <v>78</v>
      </c>
      <c r="C32" s="37" t="s">
        <v>85</v>
      </c>
      <c r="D32" s="63" t="s">
        <v>35</v>
      </c>
      <c r="E32" s="33">
        <f>E31</f>
        <v>537</v>
      </c>
      <c r="F32" s="34"/>
      <c r="G32" s="35"/>
    </row>
    <row r="33" spans="1:7" x14ac:dyDescent="0.2">
      <c r="A33" s="31">
        <v>25</v>
      </c>
      <c r="B33" s="32" t="s">
        <v>79</v>
      </c>
      <c r="C33" s="37" t="s">
        <v>86</v>
      </c>
      <c r="D33" s="63" t="s">
        <v>35</v>
      </c>
      <c r="E33" s="33">
        <f>E31</f>
        <v>537</v>
      </c>
      <c r="F33" s="34"/>
      <c r="G33" s="35"/>
    </row>
    <row r="34" spans="1:7" x14ac:dyDescent="0.2">
      <c r="A34" s="31">
        <v>26</v>
      </c>
      <c r="B34" s="32" t="s">
        <v>80</v>
      </c>
      <c r="C34" s="37" t="s">
        <v>87</v>
      </c>
      <c r="D34" s="63" t="s">
        <v>34</v>
      </c>
      <c r="E34" s="33">
        <v>42</v>
      </c>
      <c r="F34" s="34"/>
      <c r="G34" s="35"/>
    </row>
    <row r="35" spans="1:7" x14ac:dyDescent="0.2">
      <c r="A35" s="31">
        <v>27</v>
      </c>
      <c r="B35" s="32" t="s">
        <v>81</v>
      </c>
      <c r="C35" s="37" t="s">
        <v>119</v>
      </c>
      <c r="D35" s="63" t="s">
        <v>122</v>
      </c>
      <c r="E35" s="33">
        <v>28</v>
      </c>
      <c r="F35" s="34"/>
      <c r="G35" s="35"/>
    </row>
    <row r="36" spans="1:7" x14ac:dyDescent="0.2">
      <c r="A36" s="31">
        <v>28</v>
      </c>
      <c r="B36" s="32" t="s">
        <v>82</v>
      </c>
      <c r="C36" s="37" t="s">
        <v>120</v>
      </c>
      <c r="D36" s="63" t="s">
        <v>51</v>
      </c>
      <c r="E36" s="33">
        <v>1</v>
      </c>
      <c r="F36" s="34"/>
      <c r="G36" s="35"/>
    </row>
    <row r="37" spans="1:7" ht="22.5" x14ac:dyDescent="0.2">
      <c r="A37" s="31">
        <v>29</v>
      </c>
      <c r="B37" s="32" t="s">
        <v>105</v>
      </c>
      <c r="C37" s="37" t="s">
        <v>266</v>
      </c>
      <c r="D37" s="63" t="s">
        <v>122</v>
      </c>
      <c r="E37" s="33">
        <v>72</v>
      </c>
      <c r="F37" s="34"/>
      <c r="G37" s="35"/>
    </row>
    <row r="38" spans="1:7" x14ac:dyDescent="0.2">
      <c r="A38" s="31">
        <v>30</v>
      </c>
      <c r="B38" s="32" t="s">
        <v>106</v>
      </c>
      <c r="C38" s="37" t="s">
        <v>121</v>
      </c>
      <c r="D38" s="63" t="s">
        <v>51</v>
      </c>
      <c r="E38" s="33">
        <v>125</v>
      </c>
      <c r="F38" s="34"/>
      <c r="G38" s="35"/>
    </row>
    <row r="39" spans="1:7" ht="22.5" x14ac:dyDescent="0.2">
      <c r="A39" s="31">
        <v>31</v>
      </c>
      <c r="B39" s="32" t="s">
        <v>110</v>
      </c>
      <c r="C39" s="37" t="s">
        <v>140</v>
      </c>
      <c r="D39" s="63" t="s">
        <v>34</v>
      </c>
      <c r="E39" s="33">
        <v>4</v>
      </c>
      <c r="F39" s="34"/>
      <c r="G39" s="35"/>
    </row>
    <row r="40" spans="1:7" ht="22.5" x14ac:dyDescent="0.2">
      <c r="A40" s="31">
        <v>32</v>
      </c>
      <c r="B40" s="32" t="s">
        <v>111</v>
      </c>
      <c r="C40" s="39" t="s">
        <v>139</v>
      </c>
      <c r="D40" s="63" t="s">
        <v>34</v>
      </c>
      <c r="E40" s="33">
        <v>2</v>
      </c>
      <c r="F40" s="34"/>
      <c r="G40" s="35"/>
    </row>
    <row r="41" spans="1:7" x14ac:dyDescent="0.2">
      <c r="A41" s="31">
        <v>33</v>
      </c>
      <c r="B41" s="32" t="s">
        <v>112</v>
      </c>
      <c r="C41" s="37" t="s">
        <v>88</v>
      </c>
      <c r="D41" s="63" t="s">
        <v>34</v>
      </c>
      <c r="E41" s="33">
        <v>4</v>
      </c>
      <c r="F41" s="34"/>
      <c r="G41" s="35"/>
    </row>
    <row r="42" spans="1:7" x14ac:dyDescent="0.2">
      <c r="A42" s="31">
        <v>34</v>
      </c>
      <c r="B42" s="32" t="s">
        <v>219</v>
      </c>
      <c r="C42" s="37" t="s">
        <v>89</v>
      </c>
      <c r="D42" s="63" t="s">
        <v>34</v>
      </c>
      <c r="E42" s="33">
        <v>2</v>
      </c>
      <c r="F42" s="34"/>
      <c r="G42" s="35"/>
    </row>
    <row r="43" spans="1:7" ht="22.5" x14ac:dyDescent="0.2">
      <c r="A43" s="31">
        <v>35</v>
      </c>
      <c r="B43" s="32" t="s">
        <v>220</v>
      </c>
      <c r="C43" s="37" t="s">
        <v>138</v>
      </c>
      <c r="D43" s="63" t="s">
        <v>51</v>
      </c>
      <c r="E43" s="33">
        <v>1</v>
      </c>
      <c r="F43" s="34"/>
      <c r="G43" s="35"/>
    </row>
    <row r="44" spans="1:7" ht="22.5" x14ac:dyDescent="0.2">
      <c r="A44" s="31">
        <v>36</v>
      </c>
      <c r="B44" s="32" t="s">
        <v>221</v>
      </c>
      <c r="C44" s="37" t="s">
        <v>223</v>
      </c>
      <c r="D44" s="63" t="s">
        <v>34</v>
      </c>
      <c r="E44" s="33">
        <v>14</v>
      </c>
      <c r="F44" s="34"/>
      <c r="G44" s="35"/>
    </row>
    <row r="45" spans="1:7" x14ac:dyDescent="0.2">
      <c r="A45" s="31">
        <v>37</v>
      </c>
      <c r="B45" s="32" t="s">
        <v>222</v>
      </c>
      <c r="C45" s="37" t="s">
        <v>144</v>
      </c>
      <c r="D45" s="63" t="s">
        <v>51</v>
      </c>
      <c r="E45" s="33">
        <v>1</v>
      </c>
      <c r="F45" s="34"/>
      <c r="G45" s="35"/>
    </row>
    <row r="46" spans="1:7" x14ac:dyDescent="0.2">
      <c r="A46" s="20" t="s">
        <v>33</v>
      </c>
      <c r="B46" s="21" t="s">
        <v>101</v>
      </c>
      <c r="C46" s="36" t="s">
        <v>90</v>
      </c>
      <c r="D46" s="22"/>
      <c r="E46" s="23"/>
      <c r="F46" s="24"/>
      <c r="G46" s="25"/>
    </row>
    <row r="47" spans="1:7" ht="151.15" customHeight="1" x14ac:dyDescent="0.2">
      <c r="A47" s="31">
        <v>38</v>
      </c>
      <c r="B47" s="32" t="s">
        <v>107</v>
      </c>
      <c r="C47" s="37" t="s">
        <v>275</v>
      </c>
      <c r="D47" s="63" t="s">
        <v>34</v>
      </c>
      <c r="E47" s="33">
        <v>2</v>
      </c>
      <c r="F47" s="34"/>
      <c r="G47" s="35"/>
    </row>
    <row r="48" spans="1:7" ht="151.15" customHeight="1" x14ac:dyDescent="0.2">
      <c r="A48" s="31">
        <v>39</v>
      </c>
      <c r="B48" s="32" t="s">
        <v>108</v>
      </c>
      <c r="C48" s="37" t="s">
        <v>276</v>
      </c>
      <c r="D48" s="63" t="s">
        <v>34</v>
      </c>
      <c r="E48" s="33">
        <v>12</v>
      </c>
      <c r="F48" s="34"/>
      <c r="G48" s="35"/>
    </row>
    <row r="49" spans="1:7" hidden="1" x14ac:dyDescent="0.2"/>
    <row r="50" spans="1:7" x14ac:dyDescent="0.2">
      <c r="A50" s="20" t="s">
        <v>33</v>
      </c>
      <c r="B50" s="21" t="s">
        <v>113</v>
      </c>
      <c r="C50" s="36" t="s">
        <v>124</v>
      </c>
      <c r="D50" s="22"/>
      <c r="E50" s="23"/>
      <c r="F50" s="24"/>
      <c r="G50" s="25"/>
    </row>
    <row r="51" spans="1:7" x14ac:dyDescent="0.2">
      <c r="A51" s="52">
        <v>40</v>
      </c>
      <c r="B51" s="53" t="s">
        <v>173</v>
      </c>
      <c r="C51" s="62" t="s">
        <v>174</v>
      </c>
      <c r="D51" s="54" t="s">
        <v>175</v>
      </c>
      <c r="E51" s="55">
        <v>144</v>
      </c>
      <c r="F51" s="56"/>
      <c r="G51" s="56"/>
    </row>
    <row r="52" spans="1:7" ht="22.5" x14ac:dyDescent="0.2">
      <c r="A52" s="57">
        <v>41</v>
      </c>
      <c r="B52" s="58" t="s">
        <v>176</v>
      </c>
      <c r="C52" s="39" t="s">
        <v>177</v>
      </c>
      <c r="D52" s="59" t="s">
        <v>175</v>
      </c>
      <c r="E52" s="60">
        <v>288</v>
      </c>
      <c r="F52" s="61"/>
      <c r="G52" s="56"/>
    </row>
    <row r="53" spans="1:7" ht="22.5" x14ac:dyDescent="0.2">
      <c r="A53" s="52">
        <v>42</v>
      </c>
      <c r="B53" s="53" t="s">
        <v>178</v>
      </c>
      <c r="C53" s="62" t="s">
        <v>179</v>
      </c>
      <c r="D53" s="54" t="s">
        <v>175</v>
      </c>
      <c r="E53" s="55">
        <v>288</v>
      </c>
      <c r="F53" s="56"/>
      <c r="G53" s="56"/>
    </row>
    <row r="54" spans="1:7" ht="22.5" x14ac:dyDescent="0.2">
      <c r="A54" s="57">
        <v>43</v>
      </c>
      <c r="B54" s="58" t="s">
        <v>180</v>
      </c>
      <c r="C54" s="39" t="s">
        <v>181</v>
      </c>
      <c r="D54" s="59" t="s">
        <v>182</v>
      </c>
      <c r="E54" s="60">
        <v>0.32829999999999998</v>
      </c>
      <c r="F54" s="61"/>
      <c r="G54" s="56"/>
    </row>
    <row r="55" spans="1:7" x14ac:dyDescent="0.2">
      <c r="A55" s="52">
        <v>44</v>
      </c>
      <c r="B55" s="53" t="s">
        <v>183</v>
      </c>
      <c r="C55" s="62" t="s">
        <v>184</v>
      </c>
      <c r="D55" s="54" t="s">
        <v>35</v>
      </c>
      <c r="E55" s="55">
        <v>115.2</v>
      </c>
      <c r="F55" s="56"/>
      <c r="G55" s="56"/>
    </row>
    <row r="56" spans="1:7" x14ac:dyDescent="0.2">
      <c r="A56" s="57">
        <v>45</v>
      </c>
      <c r="B56" s="58" t="s">
        <v>185</v>
      </c>
      <c r="C56" s="39" t="s">
        <v>186</v>
      </c>
      <c r="D56" s="59" t="s">
        <v>175</v>
      </c>
      <c r="E56" s="60">
        <v>51.8</v>
      </c>
      <c r="F56" s="61"/>
      <c r="G56" s="56"/>
    </row>
    <row r="57" spans="1:7" x14ac:dyDescent="0.2">
      <c r="A57" s="52">
        <v>46</v>
      </c>
      <c r="B57" s="58" t="s">
        <v>187</v>
      </c>
      <c r="C57" s="39" t="s">
        <v>188</v>
      </c>
      <c r="D57" s="59" t="s">
        <v>175</v>
      </c>
      <c r="E57" s="60">
        <v>51.8</v>
      </c>
      <c r="F57" s="61"/>
      <c r="G57" s="56"/>
    </row>
    <row r="58" spans="1:7" ht="22.5" x14ac:dyDescent="0.2">
      <c r="A58" s="57">
        <v>47</v>
      </c>
      <c r="B58" s="53" t="s">
        <v>189</v>
      </c>
      <c r="C58" s="62" t="s">
        <v>190</v>
      </c>
      <c r="D58" s="54" t="s">
        <v>175</v>
      </c>
      <c r="E58" s="55">
        <v>51.8</v>
      </c>
      <c r="F58" s="56"/>
      <c r="G58" s="56"/>
    </row>
    <row r="59" spans="1:7" x14ac:dyDescent="0.2">
      <c r="A59" s="52">
        <v>48</v>
      </c>
      <c r="B59" s="53" t="s">
        <v>191</v>
      </c>
      <c r="C59" s="62" t="s">
        <v>192</v>
      </c>
      <c r="D59" s="54" t="s">
        <v>175</v>
      </c>
      <c r="E59" s="55">
        <v>51.8</v>
      </c>
      <c r="F59" s="56"/>
      <c r="G59" s="56"/>
    </row>
    <row r="60" spans="1:7" x14ac:dyDescent="0.2">
      <c r="A60" s="57">
        <v>49</v>
      </c>
      <c r="B60" s="58" t="s">
        <v>193</v>
      </c>
      <c r="C60" s="39" t="s">
        <v>194</v>
      </c>
      <c r="D60" s="59" t="s">
        <v>175</v>
      </c>
      <c r="E60" s="60">
        <v>51.8</v>
      </c>
      <c r="F60" s="61"/>
      <c r="G60" s="56"/>
    </row>
    <row r="61" spans="1:7" x14ac:dyDescent="0.2">
      <c r="A61" s="52">
        <v>50</v>
      </c>
      <c r="B61" s="53" t="s">
        <v>195</v>
      </c>
      <c r="C61" s="62" t="s">
        <v>196</v>
      </c>
      <c r="D61" s="54" t="s">
        <v>35</v>
      </c>
      <c r="E61" s="55">
        <v>23</v>
      </c>
      <c r="F61" s="56"/>
      <c r="G61" s="56"/>
    </row>
    <row r="62" spans="1:7" x14ac:dyDescent="0.2">
      <c r="A62" s="57">
        <v>51</v>
      </c>
      <c r="B62" s="53" t="s">
        <v>197</v>
      </c>
      <c r="C62" s="62" t="s">
        <v>198</v>
      </c>
      <c r="D62" s="54" t="s">
        <v>175</v>
      </c>
      <c r="E62" s="55">
        <v>57.6</v>
      </c>
      <c r="F62" s="56"/>
      <c r="G62" s="56"/>
    </row>
    <row r="63" spans="1:7" x14ac:dyDescent="0.2">
      <c r="A63" s="52">
        <v>52</v>
      </c>
      <c r="B63" s="58" t="s">
        <v>199</v>
      </c>
      <c r="C63" s="39" t="s">
        <v>200</v>
      </c>
      <c r="D63" s="59" t="s">
        <v>201</v>
      </c>
      <c r="E63" s="60">
        <v>90.5</v>
      </c>
      <c r="F63" s="61"/>
      <c r="G63" s="56"/>
    </row>
    <row r="64" spans="1:7" x14ac:dyDescent="0.2">
      <c r="A64" s="57">
        <v>53</v>
      </c>
      <c r="B64" s="58" t="s">
        <v>202</v>
      </c>
      <c r="C64" s="39" t="s">
        <v>203</v>
      </c>
      <c r="D64" s="59" t="s">
        <v>204</v>
      </c>
      <c r="E64" s="67">
        <v>1</v>
      </c>
      <c r="F64" s="61"/>
      <c r="G64" s="56"/>
    </row>
    <row r="65" spans="1:7" x14ac:dyDescent="0.2">
      <c r="A65" s="52">
        <v>54</v>
      </c>
      <c r="B65" s="58" t="s">
        <v>205</v>
      </c>
      <c r="C65" s="39" t="s">
        <v>206</v>
      </c>
      <c r="D65" s="59" t="s">
        <v>204</v>
      </c>
      <c r="E65" s="67">
        <v>1</v>
      </c>
      <c r="F65" s="61"/>
      <c r="G65" s="56"/>
    </row>
    <row r="66" spans="1:7" x14ac:dyDescent="0.2">
      <c r="A66" s="57">
        <v>55</v>
      </c>
      <c r="B66" s="58" t="s">
        <v>207</v>
      </c>
      <c r="C66" s="39" t="s">
        <v>265</v>
      </c>
      <c r="D66" s="59" t="s">
        <v>208</v>
      </c>
      <c r="E66" s="67">
        <v>1</v>
      </c>
      <c r="F66" s="61"/>
      <c r="G66" s="56"/>
    </row>
    <row r="67" spans="1:7" x14ac:dyDescent="0.2">
      <c r="A67" s="52">
        <v>56</v>
      </c>
      <c r="B67" s="58" t="s">
        <v>209</v>
      </c>
      <c r="C67" s="39" t="s">
        <v>210</v>
      </c>
      <c r="D67" s="59" t="s">
        <v>208</v>
      </c>
      <c r="E67" s="67">
        <v>1</v>
      </c>
      <c r="F67" s="61"/>
      <c r="G67" s="56"/>
    </row>
    <row r="68" spans="1:7" x14ac:dyDescent="0.2">
      <c r="A68" s="57">
        <v>57</v>
      </c>
      <c r="B68" s="53" t="s">
        <v>211</v>
      </c>
      <c r="C68" s="62" t="s">
        <v>212</v>
      </c>
      <c r="D68" s="54" t="s">
        <v>213</v>
      </c>
      <c r="E68" s="68">
        <v>32</v>
      </c>
      <c r="F68" s="56"/>
      <c r="G68" s="56"/>
    </row>
    <row r="69" spans="1:7" x14ac:dyDescent="0.2">
      <c r="A69" s="52">
        <v>58</v>
      </c>
      <c r="B69" s="58" t="s">
        <v>214</v>
      </c>
      <c r="C69" s="39" t="s">
        <v>169</v>
      </c>
      <c r="D69" s="59" t="s">
        <v>208</v>
      </c>
      <c r="E69" s="67">
        <v>1</v>
      </c>
      <c r="F69" s="61"/>
      <c r="G69" s="56"/>
    </row>
    <row r="70" spans="1:7" x14ac:dyDescent="0.2">
      <c r="A70" s="57">
        <v>59</v>
      </c>
      <c r="B70" s="58" t="s">
        <v>215</v>
      </c>
      <c r="C70" s="39" t="s">
        <v>216</v>
      </c>
      <c r="D70" s="59" t="s">
        <v>208</v>
      </c>
      <c r="E70" s="67">
        <v>1</v>
      </c>
      <c r="F70" s="61"/>
      <c r="G70" s="56"/>
    </row>
    <row r="71" spans="1:7" x14ac:dyDescent="0.2">
      <c r="A71" s="52">
        <v>60</v>
      </c>
      <c r="B71" s="53" t="s">
        <v>217</v>
      </c>
      <c r="C71" s="62" t="s">
        <v>218</v>
      </c>
      <c r="D71" s="54" t="s">
        <v>208</v>
      </c>
      <c r="E71" s="68">
        <v>1</v>
      </c>
      <c r="F71" s="56"/>
      <c r="G71" s="56"/>
    </row>
    <row r="72" spans="1:7" x14ac:dyDescent="0.2">
      <c r="A72" s="20" t="s">
        <v>33</v>
      </c>
      <c r="B72" s="21" t="s">
        <v>117</v>
      </c>
      <c r="C72" s="36" t="s">
        <v>123</v>
      </c>
      <c r="D72" s="22"/>
      <c r="E72" s="23"/>
      <c r="F72" s="24"/>
      <c r="G72" s="25"/>
    </row>
    <row r="73" spans="1:7" ht="33.75" x14ac:dyDescent="0.2">
      <c r="A73" s="31">
        <v>61</v>
      </c>
      <c r="B73" s="32" t="s">
        <v>236</v>
      </c>
      <c r="C73" s="37" t="s">
        <v>268</v>
      </c>
      <c r="D73" s="63" t="s">
        <v>51</v>
      </c>
      <c r="E73" s="33">
        <v>1</v>
      </c>
      <c r="F73" s="34"/>
      <c r="G73" s="35"/>
    </row>
    <row r="74" spans="1:7" ht="22.5" x14ac:dyDescent="0.2">
      <c r="A74" s="31">
        <v>62</v>
      </c>
      <c r="B74" s="32" t="s">
        <v>237</v>
      </c>
      <c r="C74" s="37" t="s">
        <v>269</v>
      </c>
      <c r="D74" s="63" t="s">
        <v>34</v>
      </c>
      <c r="E74" s="33">
        <v>16</v>
      </c>
      <c r="F74" s="34"/>
      <c r="G74" s="35"/>
    </row>
    <row r="75" spans="1:7" x14ac:dyDescent="0.2">
      <c r="A75" s="31">
        <v>63</v>
      </c>
      <c r="B75" s="32" t="s">
        <v>238</v>
      </c>
      <c r="C75" s="37" t="s">
        <v>270</v>
      </c>
      <c r="D75" s="63" t="s">
        <v>34</v>
      </c>
      <c r="E75" s="33">
        <v>80</v>
      </c>
      <c r="F75" s="34"/>
      <c r="G75" s="35"/>
    </row>
    <row r="76" spans="1:7" x14ac:dyDescent="0.2">
      <c r="A76" s="31">
        <v>64</v>
      </c>
      <c r="B76" s="32" t="s">
        <v>239</v>
      </c>
      <c r="C76" s="37" t="s">
        <v>271</v>
      </c>
      <c r="D76" s="63" t="s">
        <v>34</v>
      </c>
      <c r="E76" s="33">
        <v>80</v>
      </c>
      <c r="F76" s="34"/>
      <c r="G76" s="35"/>
    </row>
    <row r="77" spans="1:7" x14ac:dyDescent="0.2">
      <c r="A77" s="31">
        <v>65</v>
      </c>
      <c r="B77" s="32" t="s">
        <v>240</v>
      </c>
      <c r="C77" s="37" t="s">
        <v>272</v>
      </c>
      <c r="D77" s="63" t="s">
        <v>34</v>
      </c>
      <c r="E77" s="33">
        <v>12</v>
      </c>
      <c r="F77" s="34"/>
      <c r="G77" s="35"/>
    </row>
    <row r="78" spans="1:7" x14ac:dyDescent="0.2">
      <c r="A78" s="31">
        <v>66</v>
      </c>
      <c r="B78" s="32" t="s">
        <v>241</v>
      </c>
      <c r="C78" s="37" t="s">
        <v>273</v>
      </c>
      <c r="D78" s="63" t="s">
        <v>34</v>
      </c>
      <c r="E78" s="33">
        <v>2</v>
      </c>
      <c r="F78" s="34"/>
      <c r="G78" s="35"/>
    </row>
    <row r="79" spans="1:7" x14ac:dyDescent="0.2">
      <c r="A79" s="20" t="s">
        <v>33</v>
      </c>
      <c r="B79" s="21" t="s">
        <v>146</v>
      </c>
      <c r="C79" s="36" t="s">
        <v>118</v>
      </c>
      <c r="D79" s="22"/>
      <c r="E79" s="23"/>
      <c r="F79" s="24"/>
      <c r="G79" s="25"/>
    </row>
    <row r="80" spans="1:7" x14ac:dyDescent="0.2">
      <c r="A80" s="31">
        <v>67</v>
      </c>
      <c r="B80" s="32" t="s">
        <v>242</v>
      </c>
      <c r="C80" s="37" t="s">
        <v>149</v>
      </c>
      <c r="D80" s="63" t="s">
        <v>34</v>
      </c>
      <c r="E80" s="66">
        <v>112</v>
      </c>
      <c r="F80" s="34"/>
      <c r="G80" s="35"/>
    </row>
    <row r="81" spans="1:7" x14ac:dyDescent="0.2">
      <c r="A81" s="31">
        <v>68</v>
      </c>
      <c r="B81" s="32" t="s">
        <v>245</v>
      </c>
      <c r="C81" s="37" t="s">
        <v>150</v>
      </c>
      <c r="D81" s="63" t="s">
        <v>35</v>
      </c>
      <c r="E81" s="66">
        <v>2240</v>
      </c>
      <c r="F81" s="34"/>
      <c r="G81" s="35"/>
    </row>
    <row r="82" spans="1:7" x14ac:dyDescent="0.2">
      <c r="A82" s="31">
        <v>69</v>
      </c>
      <c r="B82" s="32" t="s">
        <v>244</v>
      </c>
      <c r="C82" s="37" t="s">
        <v>151</v>
      </c>
      <c r="D82" s="63" t="s">
        <v>51</v>
      </c>
      <c r="E82" s="66">
        <v>1</v>
      </c>
      <c r="F82" s="34"/>
      <c r="G82" s="35"/>
    </row>
    <row r="83" spans="1:7" x14ac:dyDescent="0.2">
      <c r="A83" s="31">
        <v>70</v>
      </c>
      <c r="B83" s="32" t="s">
        <v>246</v>
      </c>
      <c r="C83" s="37" t="s">
        <v>152</v>
      </c>
      <c r="D83" s="63" t="s">
        <v>51</v>
      </c>
      <c r="E83" s="66">
        <v>1</v>
      </c>
      <c r="F83" s="34"/>
      <c r="G83" s="35"/>
    </row>
    <row r="84" spans="1:7" x14ac:dyDescent="0.2">
      <c r="A84" s="31">
        <v>71</v>
      </c>
      <c r="B84" s="32" t="s">
        <v>243</v>
      </c>
      <c r="C84" s="37" t="s">
        <v>153</v>
      </c>
      <c r="D84" s="63" t="s">
        <v>34</v>
      </c>
      <c r="E84" s="66">
        <v>9</v>
      </c>
      <c r="F84" s="34"/>
      <c r="G84" s="35"/>
    </row>
    <row r="85" spans="1:7" x14ac:dyDescent="0.2">
      <c r="A85" s="31">
        <v>72</v>
      </c>
      <c r="B85" s="32" t="s">
        <v>247</v>
      </c>
      <c r="C85" s="37" t="s">
        <v>154</v>
      </c>
      <c r="D85" s="63" t="s">
        <v>35</v>
      </c>
      <c r="E85" s="66">
        <v>2800</v>
      </c>
      <c r="F85" s="34"/>
      <c r="G85" s="35"/>
    </row>
    <row r="86" spans="1:7" x14ac:dyDescent="0.2">
      <c r="A86" s="31">
        <v>73</v>
      </c>
      <c r="B86" s="32" t="s">
        <v>248</v>
      </c>
      <c r="C86" s="37" t="s">
        <v>155</v>
      </c>
      <c r="D86" s="63" t="s">
        <v>34</v>
      </c>
      <c r="E86" s="66">
        <v>140</v>
      </c>
      <c r="F86" s="34"/>
      <c r="G86" s="35"/>
    </row>
    <row r="87" spans="1:7" x14ac:dyDescent="0.2">
      <c r="A87" s="31">
        <v>74</v>
      </c>
      <c r="B87" s="32" t="s">
        <v>249</v>
      </c>
      <c r="C87" s="37" t="s">
        <v>156</v>
      </c>
      <c r="D87" s="63" t="s">
        <v>35</v>
      </c>
      <c r="E87" s="66">
        <v>5040</v>
      </c>
      <c r="F87" s="34"/>
      <c r="G87" s="35"/>
    </row>
    <row r="88" spans="1:7" x14ac:dyDescent="0.2">
      <c r="A88" s="31">
        <v>75</v>
      </c>
      <c r="B88" s="32" t="s">
        <v>250</v>
      </c>
      <c r="C88" s="37" t="s">
        <v>157</v>
      </c>
      <c r="D88" s="63" t="s">
        <v>34</v>
      </c>
      <c r="E88" s="66">
        <v>3</v>
      </c>
      <c r="F88" s="34"/>
      <c r="G88" s="35"/>
    </row>
    <row r="89" spans="1:7" x14ac:dyDescent="0.2">
      <c r="A89" s="31">
        <v>76</v>
      </c>
      <c r="B89" s="32" t="s">
        <v>251</v>
      </c>
      <c r="C89" s="37" t="s">
        <v>158</v>
      </c>
      <c r="D89" s="63" t="s">
        <v>35</v>
      </c>
      <c r="E89" s="66">
        <v>560</v>
      </c>
      <c r="F89" s="34"/>
      <c r="G89" s="35"/>
    </row>
    <row r="90" spans="1:7" x14ac:dyDescent="0.2">
      <c r="A90" s="31">
        <v>77</v>
      </c>
      <c r="B90" s="32" t="s">
        <v>252</v>
      </c>
      <c r="C90" s="37" t="s">
        <v>159</v>
      </c>
      <c r="D90" s="63" t="s">
        <v>34</v>
      </c>
      <c r="E90" s="66">
        <v>56</v>
      </c>
      <c r="F90" s="34"/>
      <c r="G90" s="35"/>
    </row>
    <row r="91" spans="1:7" x14ac:dyDescent="0.2">
      <c r="A91" s="31">
        <v>78</v>
      </c>
      <c r="B91" s="32" t="s">
        <v>253</v>
      </c>
      <c r="C91" s="37" t="s">
        <v>160</v>
      </c>
      <c r="D91" s="63" t="s">
        <v>34</v>
      </c>
      <c r="E91" s="66">
        <v>150</v>
      </c>
      <c r="F91" s="34"/>
      <c r="G91" s="35"/>
    </row>
    <row r="92" spans="1:7" x14ac:dyDescent="0.2">
      <c r="A92" s="31">
        <v>79</v>
      </c>
      <c r="B92" s="32" t="s">
        <v>254</v>
      </c>
      <c r="C92" s="37" t="s">
        <v>161</v>
      </c>
      <c r="D92" s="63" t="s">
        <v>34</v>
      </c>
      <c r="E92" s="66">
        <v>7</v>
      </c>
      <c r="F92" s="34"/>
      <c r="G92" s="35"/>
    </row>
    <row r="93" spans="1:7" x14ac:dyDescent="0.2">
      <c r="A93" s="31">
        <v>80</v>
      </c>
      <c r="B93" s="32" t="s">
        <v>255</v>
      </c>
      <c r="C93" s="37" t="s">
        <v>162</v>
      </c>
      <c r="D93" s="63" t="s">
        <v>51</v>
      </c>
      <c r="E93" s="66">
        <v>1</v>
      </c>
      <c r="F93" s="34"/>
      <c r="G93" s="35"/>
    </row>
    <row r="94" spans="1:7" x14ac:dyDescent="0.2">
      <c r="A94" s="31">
        <v>81</v>
      </c>
      <c r="B94" s="32" t="s">
        <v>256</v>
      </c>
      <c r="C94" s="37" t="s">
        <v>163</v>
      </c>
      <c r="D94" s="63" t="s">
        <v>51</v>
      </c>
      <c r="E94" s="66">
        <v>1</v>
      </c>
      <c r="F94" s="34"/>
      <c r="G94" s="35"/>
    </row>
    <row r="95" spans="1:7" x14ac:dyDescent="0.2">
      <c r="A95" s="31">
        <v>82</v>
      </c>
      <c r="B95" s="32" t="s">
        <v>257</v>
      </c>
      <c r="C95" s="37" t="s">
        <v>164</v>
      </c>
      <c r="D95" s="63" t="s">
        <v>51</v>
      </c>
      <c r="E95" s="66">
        <v>1</v>
      </c>
      <c r="F95" s="34"/>
      <c r="G95" s="35"/>
    </row>
    <row r="96" spans="1:7" x14ac:dyDescent="0.2">
      <c r="A96" s="31">
        <v>83</v>
      </c>
      <c r="B96" s="32" t="s">
        <v>258</v>
      </c>
      <c r="C96" s="37" t="s">
        <v>165</v>
      </c>
      <c r="D96" s="63" t="s">
        <v>51</v>
      </c>
      <c r="E96" s="66">
        <v>1</v>
      </c>
      <c r="F96" s="34"/>
      <c r="G96" s="35"/>
    </row>
    <row r="97" spans="1:7" x14ac:dyDescent="0.2">
      <c r="A97" s="31">
        <v>84</v>
      </c>
      <c r="B97" s="32" t="s">
        <v>259</v>
      </c>
      <c r="C97" s="37" t="s">
        <v>166</v>
      </c>
      <c r="D97" s="63" t="s">
        <v>51</v>
      </c>
      <c r="E97" s="66">
        <v>1</v>
      </c>
      <c r="F97" s="34"/>
      <c r="G97" s="35"/>
    </row>
    <row r="98" spans="1:7" x14ac:dyDescent="0.2">
      <c r="A98" s="31">
        <v>85</v>
      </c>
      <c r="B98" s="32" t="s">
        <v>260</v>
      </c>
      <c r="C98" s="37" t="s">
        <v>167</v>
      </c>
      <c r="D98" s="63" t="s">
        <v>51</v>
      </c>
      <c r="E98" s="66">
        <v>1</v>
      </c>
      <c r="F98" s="34"/>
      <c r="G98" s="35"/>
    </row>
    <row r="99" spans="1:7" x14ac:dyDescent="0.2">
      <c r="A99" s="31">
        <v>86</v>
      </c>
      <c r="B99" s="32" t="s">
        <v>261</v>
      </c>
      <c r="C99" s="37" t="s">
        <v>168</v>
      </c>
      <c r="D99" s="63" t="s">
        <v>51</v>
      </c>
      <c r="E99" s="66">
        <v>1</v>
      </c>
      <c r="F99" s="34"/>
      <c r="G99" s="35"/>
    </row>
    <row r="100" spans="1:7" x14ac:dyDescent="0.2">
      <c r="A100" s="31">
        <v>87</v>
      </c>
      <c r="B100" s="32" t="s">
        <v>262</v>
      </c>
      <c r="C100" s="37" t="s">
        <v>169</v>
      </c>
      <c r="D100" s="63" t="s">
        <v>51</v>
      </c>
      <c r="E100" s="66">
        <v>1</v>
      </c>
      <c r="F100" s="34"/>
      <c r="G100" s="35"/>
    </row>
    <row r="101" spans="1:7" x14ac:dyDescent="0.2">
      <c r="A101" s="31">
        <v>88</v>
      </c>
      <c r="B101" s="32" t="s">
        <v>263</v>
      </c>
      <c r="C101" s="37" t="s">
        <v>170</v>
      </c>
      <c r="D101" s="63" t="s">
        <v>51</v>
      </c>
      <c r="E101" s="66">
        <v>1</v>
      </c>
      <c r="F101" s="34"/>
      <c r="G101" s="35"/>
    </row>
    <row r="102" spans="1:7" x14ac:dyDescent="0.2">
      <c r="A102" s="20" t="s">
        <v>33</v>
      </c>
      <c r="B102" s="21" t="s">
        <v>147</v>
      </c>
      <c r="C102" s="36" t="s">
        <v>125</v>
      </c>
      <c r="D102" s="22"/>
      <c r="E102" s="23"/>
      <c r="F102" s="24"/>
      <c r="G102" s="25"/>
    </row>
    <row r="103" spans="1:7" x14ac:dyDescent="0.2">
      <c r="A103" s="31">
        <v>89</v>
      </c>
      <c r="B103" s="32" t="s">
        <v>126</v>
      </c>
      <c r="C103" s="37" t="s">
        <v>137</v>
      </c>
      <c r="D103" s="63" t="s">
        <v>34</v>
      </c>
      <c r="E103" s="33">
        <v>1</v>
      </c>
      <c r="F103" s="51"/>
      <c r="G103" s="35"/>
    </row>
    <row r="104" spans="1:7" x14ac:dyDescent="0.2">
      <c r="A104" s="31">
        <v>90</v>
      </c>
      <c r="B104" s="32" t="s">
        <v>127</v>
      </c>
      <c r="C104" s="37" t="s">
        <v>128</v>
      </c>
      <c r="D104" s="63" t="s">
        <v>51</v>
      </c>
      <c r="E104" s="33">
        <v>1</v>
      </c>
      <c r="F104" s="51"/>
      <c r="G104" s="35"/>
    </row>
    <row r="105" spans="1:7" x14ac:dyDescent="0.2">
      <c r="A105" s="31">
        <v>91</v>
      </c>
      <c r="B105" s="32" t="s">
        <v>127</v>
      </c>
      <c r="C105" s="37" t="s">
        <v>129</v>
      </c>
      <c r="D105" s="63" t="s">
        <v>51</v>
      </c>
      <c r="E105" s="33">
        <v>1</v>
      </c>
      <c r="F105" s="51"/>
      <c r="G105" s="35"/>
    </row>
    <row r="106" spans="1:7" x14ac:dyDescent="0.2">
      <c r="A106" s="31">
        <v>92</v>
      </c>
      <c r="B106" s="32" t="s">
        <v>127</v>
      </c>
      <c r="C106" s="37" t="s">
        <v>130</v>
      </c>
      <c r="D106" s="63" t="s">
        <v>51</v>
      </c>
      <c r="E106" s="33">
        <v>1</v>
      </c>
      <c r="F106" s="51"/>
      <c r="G106" s="35"/>
    </row>
    <row r="107" spans="1:7" x14ac:dyDescent="0.2">
      <c r="A107" s="31">
        <v>93</v>
      </c>
      <c r="B107" s="32" t="s">
        <v>131</v>
      </c>
      <c r="C107" s="37" t="s">
        <v>132</v>
      </c>
      <c r="D107" s="63" t="s">
        <v>51</v>
      </c>
      <c r="E107" s="33">
        <v>1</v>
      </c>
      <c r="F107" s="51"/>
      <c r="G107" s="35"/>
    </row>
    <row r="108" spans="1:7" x14ac:dyDescent="0.2">
      <c r="A108" s="31">
        <v>94</v>
      </c>
      <c r="B108" s="32" t="s">
        <v>131</v>
      </c>
      <c r="C108" s="37" t="s">
        <v>133</v>
      </c>
      <c r="D108" s="63" t="s">
        <v>51</v>
      </c>
      <c r="E108" s="33">
        <v>1</v>
      </c>
      <c r="F108" s="51"/>
      <c r="G108" s="35"/>
    </row>
    <row r="109" spans="1:7" x14ac:dyDescent="0.2">
      <c r="A109" s="31">
        <v>95</v>
      </c>
      <c r="B109" s="32" t="s">
        <v>131</v>
      </c>
      <c r="C109" s="37" t="s">
        <v>130</v>
      </c>
      <c r="D109" s="63" t="s">
        <v>51</v>
      </c>
      <c r="E109" s="33">
        <v>1</v>
      </c>
      <c r="F109" s="51"/>
      <c r="G109" s="35"/>
    </row>
    <row r="110" spans="1:7" x14ac:dyDescent="0.2">
      <c r="A110" s="31">
        <v>96</v>
      </c>
      <c r="B110" s="32" t="s">
        <v>134</v>
      </c>
      <c r="C110" s="37" t="s">
        <v>135</v>
      </c>
      <c r="D110" s="63" t="s">
        <v>51</v>
      </c>
      <c r="E110" s="33">
        <v>1</v>
      </c>
      <c r="F110" s="51"/>
      <c r="G110" s="35"/>
    </row>
    <row r="111" spans="1:7" x14ac:dyDescent="0.2">
      <c r="A111" s="31">
        <v>97</v>
      </c>
      <c r="B111" s="32" t="s">
        <v>264</v>
      </c>
      <c r="C111" s="37" t="s">
        <v>136</v>
      </c>
      <c r="D111" s="63" t="s">
        <v>51</v>
      </c>
      <c r="E111" s="69">
        <v>1</v>
      </c>
      <c r="F111" s="51"/>
      <c r="G111" s="35"/>
    </row>
    <row r="112" spans="1:7" ht="25.5" x14ac:dyDescent="0.2">
      <c r="A112" s="20" t="s">
        <v>33</v>
      </c>
      <c r="B112" s="21" t="s">
        <v>148</v>
      </c>
      <c r="C112" s="36" t="s">
        <v>145</v>
      </c>
      <c r="D112" s="22"/>
      <c r="E112" s="23"/>
      <c r="F112" s="24"/>
      <c r="G112" s="25"/>
    </row>
    <row r="113" spans="1:26" x14ac:dyDescent="0.2">
      <c r="A113" s="31">
        <v>98</v>
      </c>
      <c r="B113" s="32" t="s">
        <v>224</v>
      </c>
      <c r="C113" s="37" t="s">
        <v>92</v>
      </c>
      <c r="D113" s="63" t="s">
        <v>51</v>
      </c>
      <c r="E113" s="33">
        <v>1</v>
      </c>
      <c r="F113" s="34"/>
      <c r="G113" s="35"/>
    </row>
    <row r="114" spans="1:26" x14ac:dyDescent="0.2">
      <c r="A114" s="31">
        <v>99</v>
      </c>
      <c r="B114" s="32" t="s">
        <v>225</v>
      </c>
      <c r="C114" s="37" t="s">
        <v>93</v>
      </c>
      <c r="D114" s="63" t="s">
        <v>34</v>
      </c>
      <c r="E114" s="33">
        <v>15</v>
      </c>
      <c r="F114" s="34"/>
      <c r="G114" s="35"/>
      <c r="Z114" s="50"/>
    </row>
    <row r="115" spans="1:26" x14ac:dyDescent="0.2">
      <c r="A115" s="31">
        <v>100</v>
      </c>
      <c r="B115" s="32" t="s">
        <v>226</v>
      </c>
      <c r="C115" s="37" t="s">
        <v>94</v>
      </c>
      <c r="D115" s="63" t="s">
        <v>34</v>
      </c>
      <c r="E115" s="33">
        <v>1</v>
      </c>
      <c r="F115" s="34"/>
      <c r="G115" s="35"/>
      <c r="Z115" s="49"/>
    </row>
    <row r="116" spans="1:26" x14ac:dyDescent="0.2">
      <c r="A116" s="31">
        <v>101</v>
      </c>
      <c r="B116" s="32" t="s">
        <v>227</v>
      </c>
      <c r="C116" s="37" t="s">
        <v>95</v>
      </c>
      <c r="D116" s="63" t="s">
        <v>51</v>
      </c>
      <c r="E116" s="33">
        <v>1</v>
      </c>
      <c r="F116" s="34"/>
      <c r="G116" s="35"/>
    </row>
    <row r="117" spans="1:26" x14ac:dyDescent="0.2">
      <c r="A117" s="31">
        <v>102</v>
      </c>
      <c r="B117" s="32" t="s">
        <v>228</v>
      </c>
      <c r="C117" s="37" t="s">
        <v>96</v>
      </c>
      <c r="D117" s="63" t="s">
        <v>51</v>
      </c>
      <c r="E117" s="33">
        <v>1</v>
      </c>
      <c r="F117" s="34"/>
      <c r="G117" s="35"/>
    </row>
    <row r="118" spans="1:26" x14ac:dyDescent="0.2">
      <c r="A118" s="31">
        <v>103</v>
      </c>
      <c r="B118" s="32" t="s">
        <v>229</v>
      </c>
      <c r="C118" s="37" t="s">
        <v>141</v>
      </c>
      <c r="D118" s="63" t="s">
        <v>51</v>
      </c>
      <c r="E118" s="33">
        <v>1</v>
      </c>
      <c r="F118" s="34"/>
      <c r="G118" s="35"/>
    </row>
    <row r="119" spans="1:26" x14ac:dyDescent="0.2">
      <c r="A119" s="31">
        <v>104</v>
      </c>
      <c r="B119" s="32" t="s">
        <v>230</v>
      </c>
      <c r="C119" s="37" t="s">
        <v>142</v>
      </c>
      <c r="D119" s="63" t="s">
        <v>122</v>
      </c>
      <c r="E119" s="33">
        <v>80</v>
      </c>
      <c r="F119" s="34"/>
      <c r="G119" s="35"/>
    </row>
    <row r="120" spans="1:26" x14ac:dyDescent="0.2">
      <c r="A120" s="31">
        <v>105</v>
      </c>
      <c r="B120" s="32" t="s">
        <v>230</v>
      </c>
      <c r="C120" s="37" t="s">
        <v>267</v>
      </c>
      <c r="D120" s="63" t="s">
        <v>51</v>
      </c>
      <c r="E120" s="33">
        <v>1</v>
      </c>
      <c r="F120" s="34"/>
      <c r="G120" s="35"/>
    </row>
    <row r="121" spans="1:26" x14ac:dyDescent="0.2">
      <c r="A121" s="31">
        <v>106</v>
      </c>
      <c r="B121" s="32" t="s">
        <v>231</v>
      </c>
      <c r="C121" s="37" t="s">
        <v>143</v>
      </c>
      <c r="D121" s="63" t="s">
        <v>51</v>
      </c>
      <c r="E121" s="33">
        <v>1</v>
      </c>
      <c r="F121" s="34"/>
      <c r="G121" s="35"/>
    </row>
    <row r="122" spans="1:26" x14ac:dyDescent="0.2">
      <c r="A122" s="31">
        <v>107</v>
      </c>
      <c r="B122" s="32" t="s">
        <v>232</v>
      </c>
      <c r="C122" s="37" t="s">
        <v>97</v>
      </c>
      <c r="D122" s="63" t="s">
        <v>51</v>
      </c>
      <c r="E122" s="33">
        <v>1</v>
      </c>
      <c r="F122" s="34"/>
      <c r="G122" s="35"/>
      <c r="Z122" s="49"/>
    </row>
    <row r="123" spans="1:26" x14ac:dyDescent="0.2">
      <c r="A123" s="31">
        <v>108</v>
      </c>
      <c r="B123" s="32" t="s">
        <v>233</v>
      </c>
      <c r="C123" s="37" t="s">
        <v>98</v>
      </c>
      <c r="D123" s="63" t="s">
        <v>51</v>
      </c>
      <c r="E123" s="33">
        <v>1</v>
      </c>
      <c r="F123" s="34"/>
      <c r="G123" s="35"/>
    </row>
    <row r="124" spans="1:26" x14ac:dyDescent="0.2">
      <c r="A124" s="31">
        <v>109</v>
      </c>
      <c r="B124" s="32" t="s">
        <v>234</v>
      </c>
      <c r="C124" s="37" t="s">
        <v>99</v>
      </c>
      <c r="D124" s="63" t="s">
        <v>51</v>
      </c>
      <c r="E124" s="33">
        <v>1</v>
      </c>
      <c r="F124" s="34"/>
      <c r="G124" s="35"/>
    </row>
    <row r="125" spans="1:26" x14ac:dyDescent="0.2">
      <c r="A125" s="26">
        <v>110</v>
      </c>
      <c r="B125" s="27" t="s">
        <v>235</v>
      </c>
      <c r="C125" s="38" t="s">
        <v>100</v>
      </c>
      <c r="D125" s="64" t="s">
        <v>51</v>
      </c>
      <c r="E125" s="28">
        <v>1</v>
      </c>
      <c r="F125" s="29"/>
      <c r="G125" s="30"/>
    </row>
    <row r="126" spans="1:26" x14ac:dyDescent="0.2">
      <c r="A126" s="44"/>
      <c r="B126" s="45"/>
      <c r="C126" s="46"/>
      <c r="D126" s="65"/>
      <c r="E126" s="47"/>
      <c r="F126" s="48"/>
      <c r="G126" s="48"/>
    </row>
    <row r="127" spans="1:26" x14ac:dyDescent="0.2">
      <c r="Z127" s="50"/>
    </row>
    <row r="128" spans="1:26" x14ac:dyDescent="0.2">
      <c r="A128" s="44"/>
      <c r="B128" s="45"/>
      <c r="C128" s="46"/>
      <c r="D128" s="65"/>
      <c r="E128" s="47"/>
      <c r="F128" s="48"/>
      <c r="G128" s="48"/>
      <c r="Z128" s="49"/>
    </row>
    <row r="131" spans="1:26" x14ac:dyDescent="0.2">
      <c r="A131" s="40" t="s">
        <v>33</v>
      </c>
      <c r="B131" s="41" t="s">
        <v>36</v>
      </c>
      <c r="C131" s="82" t="str">
        <f>C8</f>
        <v>Rozvody medicinálních plynů</v>
      </c>
      <c r="D131" s="82"/>
      <c r="E131" s="82"/>
      <c r="F131" s="42"/>
      <c r="G131" s="43"/>
      <c r="Z131" s="49"/>
    </row>
    <row r="132" spans="1:26" x14ac:dyDescent="0.2">
      <c r="A132" s="40" t="s">
        <v>33</v>
      </c>
      <c r="B132" s="41" t="s">
        <v>101</v>
      </c>
      <c r="C132" s="82" t="str">
        <f>C46</f>
        <v>Ukončovací prvky</v>
      </c>
      <c r="D132" s="82"/>
      <c r="E132" s="82"/>
      <c r="F132" s="42"/>
      <c r="G132" s="43"/>
    </row>
    <row r="133" spans="1:26" x14ac:dyDescent="0.2">
      <c r="A133" s="40" t="s">
        <v>33</v>
      </c>
      <c r="B133" s="41" t="s">
        <v>113</v>
      </c>
      <c r="C133" s="82" t="str">
        <f>C50</f>
        <v>Podhledy</v>
      </c>
      <c r="D133" s="82"/>
      <c r="E133" s="82"/>
      <c r="F133" s="42"/>
      <c r="G133" s="43"/>
    </row>
    <row r="134" spans="1:26" x14ac:dyDescent="0.2">
      <c r="A134" s="40" t="s">
        <v>33</v>
      </c>
      <c r="B134" s="41" t="s">
        <v>117</v>
      </c>
      <c r="C134" s="82" t="str">
        <f>C72</f>
        <v>Statika</v>
      </c>
      <c r="D134" s="82"/>
      <c r="E134" s="82"/>
      <c r="F134" s="42"/>
      <c r="G134" s="43"/>
    </row>
    <row r="135" spans="1:26" x14ac:dyDescent="0.2">
      <c r="A135" s="40" t="s">
        <v>33</v>
      </c>
      <c r="B135" s="41" t="s">
        <v>146</v>
      </c>
      <c r="C135" s="82" t="str">
        <f>C79</f>
        <v>Elektroinstalace</v>
      </c>
      <c r="D135" s="82"/>
      <c r="E135" s="82"/>
      <c r="F135" s="42"/>
      <c r="G135" s="43"/>
    </row>
    <row r="136" spans="1:26" x14ac:dyDescent="0.2">
      <c r="A136" s="40" t="s">
        <v>33</v>
      </c>
      <c r="B136" s="41" t="s">
        <v>147</v>
      </c>
      <c r="C136" s="82" t="str">
        <f>C102</f>
        <v>MaR</v>
      </c>
      <c r="D136" s="82"/>
      <c r="E136" s="82"/>
      <c r="F136" s="42"/>
      <c r="G136" s="43"/>
    </row>
    <row r="137" spans="1:26" x14ac:dyDescent="0.2">
      <c r="A137" s="40" t="s">
        <v>33</v>
      </c>
      <c r="B137" s="41" t="s">
        <v>148</v>
      </c>
      <c r="C137" s="82" t="str">
        <f>C112</f>
        <v>Společné náklady na instalaci zdravotnické technologie</v>
      </c>
      <c r="D137" s="82"/>
      <c r="E137" s="82"/>
      <c r="F137" s="42"/>
      <c r="G137" s="43"/>
    </row>
    <row r="138" spans="1:26" x14ac:dyDescent="0.2">
      <c r="A138" s="20"/>
      <c r="B138" s="21"/>
      <c r="C138" s="36" t="s">
        <v>172</v>
      </c>
      <c r="D138" s="22"/>
      <c r="E138" s="23"/>
      <c r="F138" s="24"/>
      <c r="G138" s="25"/>
    </row>
    <row r="140" spans="1:26" x14ac:dyDescent="0.2">
      <c r="Z140" s="50"/>
    </row>
    <row r="141" spans="1:26" x14ac:dyDescent="0.2">
      <c r="Z141" s="49"/>
    </row>
    <row r="144" spans="1:26" x14ac:dyDescent="0.2">
      <c r="Z144" s="49"/>
    </row>
    <row r="153" spans="26:26" x14ac:dyDescent="0.2">
      <c r="Z153" s="50"/>
    </row>
    <row r="154" spans="26:26" x14ac:dyDescent="0.2">
      <c r="Z154" s="49"/>
    </row>
  </sheetData>
  <mergeCells count="11">
    <mergeCell ref="C137:E137"/>
    <mergeCell ref="C132:E132"/>
    <mergeCell ref="C133:E133"/>
    <mergeCell ref="C134:E134"/>
    <mergeCell ref="C135:E135"/>
    <mergeCell ref="C136:E136"/>
    <mergeCell ref="A1:G1"/>
    <mergeCell ref="C2:G2"/>
    <mergeCell ref="C3:G3"/>
    <mergeCell ref="C4:G4"/>
    <mergeCell ref="C131:E13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Pokyny pro vyplnění</vt:lpstr>
      <vt:lpstr>VzorPolozky</vt:lpstr>
      <vt:lpstr>Budova U</vt:lpstr>
      <vt:lpstr>'Budova U'!Názvy_tisku</vt:lpstr>
      <vt:lpstr>'Budova U'!Oblast_tisku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jplesnik</dc:creator>
  <cp:lastModifiedBy>Trnková Monika, Bc.</cp:lastModifiedBy>
  <cp:lastPrinted>2022-10-31T14:04:47Z</cp:lastPrinted>
  <dcterms:created xsi:type="dcterms:W3CDTF">2009-04-08T07:15:50Z</dcterms:created>
  <dcterms:modified xsi:type="dcterms:W3CDTF">2023-01-27T09:45:41Z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CMID">
    <vt:lpwstr>MeKSpMZ2k368jhRgIbueBPkyjib0zudQxlbzlPp/QDlP2zwJQRaUwf9zOrGoO1USH5YGNRE/V1VC2K0gbyM333n4nQN/FGwAYDp9r6s6kg1ep34ZOw2NiewUUEVfpukfFKhyAFLHNMlDM8pAHixbs4JQeW85mkBj98jzHsSL9up04HDmM/mEC399tSWoIIXc</vt:lpwstr>
  </property>
</Properties>
</file>